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tabRatio="973" activeTab="1"/>
  </bookViews>
  <sheets>
    <sheet name="一公共财政" sheetId="1" r:id="rId1"/>
    <sheet name="收支总表" sheetId="2" r:id="rId2"/>
    <sheet name="公共财政预算收入" sheetId="3" r:id="rId3"/>
    <sheet name="支出决算" sheetId="4" r:id="rId4"/>
    <sheet name="二政府基金预算" sheetId="5" r:id="rId5"/>
    <sheet name="基金收入" sheetId="6" r:id="rId6"/>
    <sheet name="基金支出" sheetId="7" r:id="rId7"/>
    <sheet name="三公经费" sheetId="8" r:id="rId8"/>
    <sheet name="三社保保险基金" sheetId="9" r:id="rId9"/>
    <sheet name="社会保险基金决算收支总表" sheetId="10" r:id="rId10"/>
    <sheet name="企业职工基本养老保险基金收支表" sheetId="11" r:id="rId11"/>
    <sheet name="城乡居民基本养老保险基金收支表" sheetId="12" r:id="rId12"/>
    <sheet name="机关事业基本养老保险基金收支表" sheetId="13" r:id="rId13"/>
    <sheet name="城镇职工基本医疗保险基金收支表" sheetId="14" r:id="rId14"/>
    <sheet name="城乡居民基本医疗保险基金收支表" sheetId="15" r:id="rId15"/>
    <sheet name="新型农村合作医疗保险基金收支表" sheetId="16" r:id="rId16"/>
    <sheet name="城镇居民基本医疗保险基金收支表" sheetId="17" r:id="rId17"/>
  </sheets>
  <externalReferences>
    <externalReference r:id="rId20"/>
  </externalReferences>
  <definedNames>
    <definedName name="_xlnm._FilterDatabase" localSheetId="2" hidden="1">'公共财政预算收入'!$A$3:$C$123</definedName>
    <definedName name="_xlnm._FilterDatabase" localSheetId="3" hidden="1">'支出决算'!$A$3:$C$645</definedName>
    <definedName name="g">GET.CELL(48,INDIRECT("rc",FALSE))</definedName>
    <definedName name="_xlnm.Print_Area" localSheetId="2">'公共财政预算收入'!$A$1:$C$123</definedName>
    <definedName name="_xlnm.Print_Titles" localSheetId="2">'公共财政预算收入'!$1:$3</definedName>
    <definedName name="_xlnm.Print_Titles" localSheetId="1">'收支总表'!$1:$3</definedName>
    <definedName name="_xlnm.Print_Titles" localSheetId="3">'支出决算'!$1:$3</definedName>
  </definedNames>
  <calcPr fullCalcOnLoad="1"/>
</workbook>
</file>

<file path=xl/sharedStrings.xml><?xml version="1.0" encoding="utf-8"?>
<sst xmlns="http://schemas.openxmlformats.org/spreadsheetml/2006/main" count="1354" uniqueCount="1020">
  <si>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</si>
  <si>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</si>
  <si>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</si>
  <si>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</si>
  <si>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</si>
  <si>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</si>
  <si>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</si>
  <si>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</si>
  <si>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</si>
  <si>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</si>
  <si>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</si>
  <si>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</si>
  <si>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</si>
  <si>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</si>
  <si>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</si>
  <si>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</si>
  <si>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</si>
  <si>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</si>
  <si>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农业结构调整补贴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</si>
  <si>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</si>
  <si>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</si>
  <si>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</si>
  <si>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</si>
  <si>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</si>
  <si>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</si>
  <si>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</si>
  <si>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</si>
  <si>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</si>
  <si>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</si>
  <si>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</si>
  <si>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</si>
  <si>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森林生态效益补偿</t>
  </si>
  <si>
    <t xml:space="preserve">    动植物保护</t>
  </si>
  <si>
    <t xml:space="preserve">    湿地保护</t>
  </si>
  <si>
    <t xml:space="preserve">    林业执法与监督</t>
  </si>
  <si>
    <t xml:space="preserve">    林业产业化</t>
  </si>
  <si>
    <t xml:space="preserve">    林业贷款贴息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</si>
  <si>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</si>
  <si>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</si>
  <si>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</si>
  <si>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</si>
  <si>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</si>
  <si>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</si>
  <si>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</si>
  <si>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</si>
  <si>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</si>
  <si>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</si>
  <si>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</si>
  <si>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</si>
  <si>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</si>
  <si>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</si>
  <si>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</si>
  <si>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</si>
  <si>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</si>
  <si>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</si>
  <si>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</si>
  <si>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农村人畜饮水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</si>
  <si>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</si>
  <si>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</si>
  <si>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</si>
  <si>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</si>
  <si>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扶贫贷款奖补和贴息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</si>
  <si>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</si>
  <si>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</si>
  <si>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</si>
  <si>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</si>
  <si>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</si>
  <si>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</si>
  <si>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</si>
  <si>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</si>
  <si>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</si>
  <si>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</si>
  <si>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涉农贷款增量奖励</t>
  </si>
  <si>
    <t xml:space="preserve">  目标价格补贴</t>
  </si>
  <si>
    <t xml:space="preserve">    棉花目标价格补贴</t>
  </si>
  <si>
    <t xml:space="preserve">  其他农林水支出(款)</t>
  </si>
  <si>
    <t xml:space="preserve">    其他农林水支出(项)</t>
  </si>
  <si>
    <t>交通运输支出</t>
  </si>
  <si>
    <t xml:space="preserve">  公路水路运输</t>
  </si>
  <si>
    <t xml:space="preserve">    公路改建</t>
  </si>
  <si>
    <t xml:space="preserve">    公路养护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</si>
  <si>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</si>
  <si>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</si>
  <si>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</si>
  <si>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</si>
  <si>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</si>
  <si>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</si>
  <si>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</si>
  <si>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</si>
  <si>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航务管理</t>
  </si>
  <si>
    <t xml:space="preserve">    其他公路水路运输支出</t>
  </si>
  <si>
    <t xml:space="preserve">    对城市公交的补贴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</si>
  <si>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</si>
  <si>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</si>
  <si>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</si>
  <si>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>资源勘探信息等支出</t>
  </si>
  <si>
    <t xml:space="preserve">  制造业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</si>
  <si>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</si>
  <si>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</si>
  <si>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</si>
  <si>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</si>
  <si>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信息安全建设</t>
  </si>
  <si>
    <t xml:space="preserve">    工业和信息产业支持</t>
  </si>
  <si>
    <t xml:space="preserve">  安全生产监管</t>
  </si>
  <si>
    <t xml:space="preserve">    安全监管监察专项</t>
  </si>
  <si>
    <t xml:space="preserve">    其他安全生产监管支出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</si>
  <si>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</si>
  <si>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</si>
  <si>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</si>
  <si>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</si>
  <si>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</si>
  <si>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技术改造支出</t>
  </si>
  <si>
    <t xml:space="preserve">    其他资源勘探信息等支出(项)</t>
  </si>
  <si>
    <t>商业服务业等支出</t>
  </si>
  <si>
    <t xml:space="preserve">  商业流通事务</t>
  </si>
  <si>
    <t xml:space="preserve">    市场监测及信息管理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</si>
  <si>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</si>
  <si>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</si>
  <si>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</si>
  <si>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</si>
  <si>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</si>
  <si>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</si>
  <si>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其他涉外发展服务支出</t>
  </si>
  <si>
    <t xml:space="preserve">  其他商业服务业等支出(款)</t>
  </si>
  <si>
    <t xml:space="preserve">    其他商业服务业等支出(项)</t>
  </si>
  <si>
    <t>金融支出</t>
  </si>
  <si>
    <t xml:space="preserve">  金融部门行政支出</t>
  </si>
  <si>
    <t xml:space="preserve">    金融部门其他行政支出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</si>
  <si>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</si>
  <si>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</si>
  <si>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</si>
  <si>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</si>
  <si>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</si>
  <si>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</si>
  <si>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</si>
  <si>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</si>
  <si>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</si>
  <si>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</si>
  <si>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</si>
  <si>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</si>
  <si>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其他国土资源事务支出</t>
  </si>
  <si>
    <t>住房保障支出</t>
  </si>
  <si>
    <t xml:space="preserve">  保障性安居工程支出</t>
  </si>
  <si>
    <t xml:space="preserve">    棚户区改造</t>
  </si>
  <si>
    <t xml:space="preserve">    农村危房改造</t>
  </si>
  <si>
    <t xml:space="preserve">    公共租赁住房</t>
  </si>
  <si>
    <t xml:space="preserve">    其他保障性安居工程支出</t>
  </si>
  <si>
    <t xml:space="preserve">  城乡社区住宅</t>
  </si>
  <si>
    <t xml:space="preserve">    公有住房建设和维修改造支出</t>
  </si>
  <si>
    <t>粮油物资储备支出</t>
  </si>
  <si>
    <t xml:space="preserve">  粮油事务</t>
  </si>
  <si>
    <t xml:space="preserve">    其他粮油事务支出</t>
  </si>
  <si>
    <t xml:space="preserve">  物资事务</t>
  </si>
  <si>
    <t>其他支出(类)</t>
  </si>
  <si>
    <t xml:space="preserve">  其他支出(款)</t>
  </si>
  <si>
    <t xml:space="preserve">    其他支出(项)</t>
  </si>
  <si>
    <t>债务付息支出</t>
  </si>
  <si>
    <t>单位：万元</t>
  </si>
  <si>
    <t>收  入  总  计</t>
  </si>
  <si>
    <t>本年支出合计</t>
  </si>
  <si>
    <t>合计</t>
  </si>
  <si>
    <t>项目</t>
  </si>
  <si>
    <t>单位:万元</t>
  </si>
  <si>
    <t>科目编码</t>
  </si>
  <si>
    <t>科目名称</t>
  </si>
  <si>
    <t>决算数</t>
  </si>
  <si>
    <t>一般公共预算收入</t>
  </si>
  <si>
    <t>税收收入</t>
  </si>
  <si>
    <t xml:space="preserve">  增值税</t>
  </si>
  <si>
    <t xml:space="preserve">    国内增值税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</si>
  <si>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</si>
  <si>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</si>
  <si>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</si>
  <si>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</si>
  <si>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</si>
  <si>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</si>
  <si>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  资源综合利用增值税退税</t>
  </si>
  <si>
    <t xml:space="preserve">      免抵调增增值税</t>
  </si>
  <si>
    <t xml:space="preserve">    改征增值税(项)</t>
  </si>
  <si>
    <t xml:space="preserve">      改征增值税(目)</t>
  </si>
  <si>
    <t xml:space="preserve">  营业税</t>
  </si>
  <si>
    <t xml:space="preserve">    金融保险业营业税(地方)</t>
  </si>
  <si>
    <t xml:space="preserve">      其他金融保险业营业税(地方)</t>
  </si>
  <si>
    <t xml:space="preserve">    一般营业税</t>
  </si>
  <si>
    <t xml:space="preserve">    营业税税款滞纳金、罚款收入</t>
  </si>
  <si>
    <t xml:space="preserve">  企业所得税</t>
  </si>
  <si>
    <t xml:space="preserve">    其他国有企业所得税</t>
  </si>
  <si>
    <t xml:space="preserve">    集体企业所得税</t>
  </si>
  <si>
    <t xml:space="preserve">    股份制企业所得税</t>
  </si>
  <si>
    <t xml:space="preserve">      其他股份制企业所得税</t>
  </si>
  <si>
    <t xml:space="preserve">    港澳台和外商投资企业所得税</t>
  </si>
  <si>
    <t xml:space="preserve">      其他港澳台和外商投资企业所得税</t>
  </si>
  <si>
    <t xml:space="preserve">    私营企业所得税</t>
  </si>
  <si>
    <t xml:space="preserve">    其他企业所得税</t>
  </si>
  <si>
    <t xml:space="preserve">    企业所得税税款滞纳金、罚款、加收利息收入</t>
  </si>
  <si>
    <t xml:space="preserve">      内资企业所得税税款滞纳金、罚款、加收利息收入</t>
  </si>
  <si>
    <t xml:space="preserve">  个人所得税(款)</t>
  </si>
  <si>
    <t xml:space="preserve">    个人所得税(项)</t>
  </si>
  <si>
    <t xml:space="preserve">      其他个人所得税</t>
  </si>
  <si>
    <t xml:space="preserve">    个人所得税税款滞纳金、罚款收入</t>
  </si>
  <si>
    <t xml:space="preserve">  资源税</t>
  </si>
  <si>
    <t xml:space="preserve">    其他资源税</t>
  </si>
  <si>
    <t xml:space="preserve">  城市维护建设税</t>
  </si>
  <si>
    <t xml:space="preserve">    国有企业城市维护建设税</t>
  </si>
  <si>
    <t xml:space="preserve">      其他国有企业城市维护建设税</t>
  </si>
  <si>
    <t xml:space="preserve">    集体企业城市维护建设税</t>
  </si>
  <si>
    <t xml:space="preserve">    股份制企业城市维护建设税</t>
  </si>
  <si>
    <t xml:space="preserve">    港澳台和外商投资企业城市维护建设税</t>
  </si>
  <si>
    <t xml:space="preserve">    私营企业城市维护建设税</t>
  </si>
  <si>
    <t xml:space="preserve">    城市维护建设税税款滞纳金、罚款收入</t>
  </si>
  <si>
    <t xml:space="preserve">  房产税</t>
  </si>
  <si>
    <t xml:space="preserve">    国有企业房产税</t>
  </si>
  <si>
    <t xml:space="preserve">    集体企业房产税</t>
  </si>
  <si>
    <t xml:space="preserve">    股份制企业房产税</t>
  </si>
  <si>
    <t xml:space="preserve">    港澳台和外商投资企业房产税</t>
  </si>
  <si>
    <t xml:space="preserve">    私营企业房产税</t>
  </si>
  <si>
    <t xml:space="preserve">    其他房产税</t>
  </si>
  <si>
    <t xml:space="preserve">    房产税税款滞纳金、罚款收入</t>
  </si>
  <si>
    <t xml:space="preserve">  印花税</t>
  </si>
  <si>
    <t xml:space="preserve">    其他印花税</t>
  </si>
  <si>
    <t xml:space="preserve">    印花税税款滞纳金、罚款收入</t>
  </si>
  <si>
    <t xml:space="preserve">  城镇土地使用税</t>
  </si>
  <si>
    <t xml:space="preserve">    国有企业城镇土地使用税</t>
  </si>
  <si>
    <t xml:space="preserve">    集体企业城镇土地使用税</t>
  </si>
  <si>
    <t xml:space="preserve">    股份制企业城镇土地使用税</t>
  </si>
  <si>
    <t xml:space="preserve">    私营企业城镇土地使用税</t>
  </si>
  <si>
    <t xml:space="preserve">    港澳台和外商投资企业城镇土地使用税</t>
  </si>
  <si>
    <t xml:space="preserve">    其他城镇土地使用税</t>
  </si>
  <si>
    <t xml:space="preserve">    城镇土地使用税税款滞纳金、罚款收入</t>
  </si>
  <si>
    <t xml:space="preserve">  土地增值税</t>
  </si>
  <si>
    <t xml:space="preserve">    股份制企业土地增值税</t>
  </si>
  <si>
    <t xml:space="preserve">    其他土地增值税</t>
  </si>
  <si>
    <t xml:space="preserve">  车船税(款)</t>
  </si>
  <si>
    <t xml:space="preserve">    车船税(项)</t>
  </si>
  <si>
    <t xml:space="preserve">  耕地占用税(款)</t>
  </si>
  <si>
    <t xml:space="preserve">    耕地占用税(项)</t>
  </si>
  <si>
    <t xml:space="preserve">  契税(款)</t>
  </si>
  <si>
    <t xml:space="preserve">    契税(项)</t>
  </si>
  <si>
    <t>非税收入</t>
  </si>
  <si>
    <t xml:space="preserve">  专项收入</t>
  </si>
  <si>
    <t xml:space="preserve">    排污费收入(项)</t>
  </si>
  <si>
    <t xml:space="preserve">      排污费收入(目)</t>
  </si>
  <si>
    <t xml:space="preserve">    教育费附加收入(项)</t>
  </si>
  <si>
    <t xml:space="preserve">      教育费附加收入(目)</t>
  </si>
  <si>
    <t xml:space="preserve">    地方教育附加收入</t>
  </si>
  <si>
    <t xml:space="preserve">    残疾人就业保障金收入</t>
  </si>
  <si>
    <t xml:space="preserve">    教育资金收入</t>
  </si>
  <si>
    <t xml:space="preserve">    农田水利建设资金收入</t>
  </si>
  <si>
    <t xml:space="preserve">    育林基金收入</t>
  </si>
  <si>
    <t xml:space="preserve">    水利建设专项收入</t>
  </si>
  <si>
    <t xml:space="preserve">  行政事业性收费收入</t>
  </si>
  <si>
    <t xml:space="preserve">    法院行政事业性收费收入</t>
  </si>
  <si>
    <t xml:space="preserve">      诉讼费</t>
  </si>
  <si>
    <t xml:space="preserve">    人口和计划生育行政事业性收费收入</t>
  </si>
  <si>
    <t xml:space="preserve">      社会抚养费</t>
  </si>
  <si>
    <t xml:space="preserve">    国土资源行政事业性收费收入</t>
  </si>
  <si>
    <t xml:space="preserve">      耕地开垦费</t>
  </si>
  <si>
    <t xml:space="preserve">    卫生行政事业性收费收入</t>
  </si>
  <si>
    <t xml:space="preserve">      其他缴入国库的卫生行政事业性收费</t>
  </si>
  <si>
    <t xml:space="preserve">  罚没收入</t>
  </si>
  <si>
    <t xml:space="preserve">    一般罚没收入</t>
  </si>
  <si>
    <t xml:space="preserve">      公安罚没收入</t>
  </si>
  <si>
    <t xml:space="preserve">      检察院罚没收入</t>
  </si>
  <si>
    <t xml:space="preserve">      税务部门罚没收入</t>
  </si>
  <si>
    <t xml:space="preserve">      审计罚没收入</t>
  </si>
  <si>
    <t xml:space="preserve">      其他一般罚没收入</t>
  </si>
  <si>
    <t xml:space="preserve">  国有资源(资产)有偿使用收入</t>
  </si>
  <si>
    <t xml:space="preserve">    利息收入</t>
  </si>
  <si>
    <t xml:space="preserve">      国库存款利息收入</t>
  </si>
  <si>
    <t xml:space="preserve">      其他利息收入</t>
  </si>
  <si>
    <t xml:space="preserve">    其他国有资源(资产)有偿使用收入</t>
  </si>
  <si>
    <t>上划省级收入</t>
  </si>
  <si>
    <t xml:space="preserve">    上划省级增值税</t>
  </si>
  <si>
    <t xml:space="preserve">    上划省级营业税</t>
  </si>
  <si>
    <t xml:space="preserve">    上划省级企业所得税</t>
  </si>
  <si>
    <t xml:space="preserve">    上划省级个人所得税</t>
  </si>
  <si>
    <t xml:space="preserve">    上划省级资源税</t>
  </si>
  <si>
    <t>　　上划省级城镇土地使用税</t>
  </si>
  <si>
    <t>一般公共预算收入(财政总收入）</t>
  </si>
  <si>
    <t>单位：万元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</si>
  <si>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</si>
  <si>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</si>
  <si>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</si>
  <si>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</si>
  <si>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</si>
  <si>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</si>
  <si>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</si>
  <si>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代表工作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</si>
  <si>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</si>
  <si>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</si>
  <si>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</si>
  <si>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</si>
  <si>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</si>
  <si>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</si>
  <si>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</si>
  <si>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</si>
  <si>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</si>
  <si>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</si>
  <si>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</si>
  <si>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</si>
  <si>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</si>
  <si>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</si>
  <si>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</si>
  <si>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</si>
  <si>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</si>
  <si>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</si>
  <si>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</si>
  <si>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</si>
  <si>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专项统计业务</t>
  </si>
  <si>
    <t xml:space="preserve">    统计抽样调查</t>
  </si>
  <si>
    <t xml:space="preserve">  财政事务</t>
  </si>
  <si>
    <t xml:space="preserve">    财政国库业务</t>
  </si>
  <si>
    <t xml:space="preserve">    财政监察</t>
  </si>
  <si>
    <t xml:space="preserve">    信息化建设</t>
  </si>
  <si>
    <t xml:space="preserve">    其他财政事务支出</t>
  </si>
  <si>
    <t xml:space="preserve">  税收事务</t>
  </si>
  <si>
    <t xml:space="preserve">    其他税收事务支出</t>
  </si>
  <si>
    <t xml:space="preserve">  审计事务</t>
  </si>
  <si>
    <t xml:space="preserve">  人力资源事务</t>
  </si>
  <si>
    <t xml:space="preserve">    其他人力资源事务支出</t>
  </si>
  <si>
    <t xml:space="preserve">  纪检监察事务</t>
  </si>
  <si>
    <t xml:space="preserve">    其他纪检监察事务支出</t>
  </si>
  <si>
    <t xml:space="preserve">  商贸事务</t>
  </si>
  <si>
    <t xml:space="preserve">    招商引资</t>
  </si>
  <si>
    <t xml:space="preserve">    其他商贸事务支出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</si>
  <si>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</si>
  <si>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</si>
  <si>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</si>
  <si>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其他工商行政管理事务支出</t>
  </si>
  <si>
    <t xml:space="preserve">  质量技术监督与检验检疫事务</t>
  </si>
  <si>
    <t xml:space="preserve">    质量技术监督行政执法及业务管理</t>
  </si>
  <si>
    <t xml:space="preserve">    标准化管理</t>
  </si>
  <si>
    <t xml:space="preserve">  港澳台侨事务</t>
  </si>
  <si>
    <t xml:space="preserve">    华侨事务</t>
  </si>
  <si>
    <t xml:space="preserve">  档案事务</t>
  </si>
  <si>
    <t xml:space="preserve">    档案馆</t>
  </si>
  <si>
    <t xml:space="preserve">  民主党派及工商联事务</t>
  </si>
  <si>
    <t xml:space="preserve">  群众团体事务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</si>
  <si>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</si>
  <si>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</si>
  <si>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</si>
  <si>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</si>
  <si>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</si>
  <si>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</si>
  <si>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</si>
  <si>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</si>
  <si>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</si>
  <si>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</si>
  <si>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其他共产党事务支出(款)</t>
  </si>
  <si>
    <t xml:space="preserve">  其他一般公共服务支出(款)</t>
  </si>
  <si>
    <t xml:space="preserve">    其他一般公共服务支出(项)</t>
  </si>
  <si>
    <t>国防支出</t>
  </si>
  <si>
    <t xml:space="preserve">  国防动员</t>
  </si>
  <si>
    <t xml:space="preserve">    兵役征集</t>
  </si>
  <si>
    <t xml:space="preserve">    人民防空</t>
  </si>
  <si>
    <t>公共安全支出</t>
  </si>
  <si>
    <t xml:space="preserve">  武装警察</t>
  </si>
  <si>
    <t xml:space="preserve">    内卫</t>
  </si>
  <si>
    <t xml:space="preserve">    消防</t>
  </si>
  <si>
    <t xml:space="preserve">    警卫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</si>
  <si>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</si>
  <si>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</si>
  <si>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</si>
  <si>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</si>
  <si>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</si>
  <si>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</si>
  <si>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</si>
  <si>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禁毒管理</t>
  </si>
  <si>
    <t xml:space="preserve">    道路交通管理</t>
  </si>
  <si>
    <t xml:space="preserve">    居民身份证管理</t>
  </si>
  <si>
    <t xml:space="preserve">    拘押收教场所管理</t>
  </si>
  <si>
    <t xml:space="preserve">    其他公安支出</t>
  </si>
  <si>
    <t xml:space="preserve">  检察</t>
  </si>
  <si>
    <t xml:space="preserve">    “两房”建设</t>
  </si>
  <si>
    <t xml:space="preserve">  法院</t>
  </si>
  <si>
    <t xml:space="preserve">    “两庭”建设</t>
  </si>
  <si>
    <t xml:space="preserve">  司法</t>
  </si>
  <si>
    <t xml:space="preserve">    基层司法业务</t>
  </si>
  <si>
    <t xml:space="preserve">    法律援助</t>
  </si>
  <si>
    <t xml:space="preserve">    其他司法支出</t>
  </si>
  <si>
    <t xml:space="preserve">  强制隔离戒毒</t>
  </si>
  <si>
    <t xml:space="preserve">    强制隔离戒毒人员教育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</si>
  <si>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</si>
  <si>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</si>
  <si>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</si>
  <si>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</si>
  <si>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</si>
  <si>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</si>
  <si>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</si>
  <si>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</si>
  <si>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</si>
  <si>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</si>
  <si>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化解农村义务教育债务支出</t>
  </si>
  <si>
    <t xml:space="preserve">    其他普通教育支出</t>
  </si>
  <si>
    <t xml:space="preserve">  职业教育</t>
  </si>
  <si>
    <t xml:space="preserve">    职业高中教育</t>
  </si>
  <si>
    <t xml:space="preserve">    高等职业教育</t>
  </si>
  <si>
    <t xml:space="preserve">  特殊教育</t>
  </si>
  <si>
    <t xml:space="preserve">    特殊学校教育</t>
  </si>
  <si>
    <t xml:space="preserve">  进修及培训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</si>
  <si>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</si>
  <si>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</si>
  <si>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</si>
  <si>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</si>
  <si>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</si>
  <si>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</si>
  <si>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</si>
  <si>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</si>
  <si>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</si>
  <si>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基础研究</t>
  </si>
  <si>
    <t xml:space="preserve">    机构运行</t>
  </si>
  <si>
    <t xml:space="preserve">    重点基础研究规划</t>
  </si>
  <si>
    <t xml:space="preserve">  技术研究与开发</t>
  </si>
  <si>
    <t xml:space="preserve">    应用技术研究与开发</t>
  </si>
  <si>
    <t xml:space="preserve">    产业技术研究与开发</t>
  </si>
  <si>
    <t xml:space="preserve">  科学技术普及</t>
  </si>
  <si>
    <t xml:space="preserve">    其他科学技术普及支出</t>
  </si>
  <si>
    <t xml:space="preserve">  其他科学技术支出(款)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</si>
  <si>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</si>
  <si>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</si>
  <si>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</si>
  <si>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</si>
  <si>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</si>
  <si>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</si>
  <si>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</si>
  <si>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</si>
  <si>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</si>
  <si>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</si>
  <si>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</si>
  <si>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</si>
  <si>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</si>
  <si>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</si>
  <si>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</si>
  <si>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其他文物支出</t>
  </si>
  <si>
    <t xml:space="preserve">  体育</t>
  </si>
  <si>
    <t xml:space="preserve">    体育竞赛</t>
  </si>
  <si>
    <t xml:space="preserve">    体育训练</t>
  </si>
  <si>
    <t xml:space="preserve">    群众体育</t>
  </si>
  <si>
    <t xml:space="preserve">    广播</t>
  </si>
  <si>
    <t xml:space="preserve">  其他文化体育与传媒支出(款)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</si>
  <si>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</si>
  <si>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</si>
  <si>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</si>
  <si>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</si>
  <si>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</si>
  <si>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</si>
  <si>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</si>
  <si>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</si>
  <si>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老龄事务</t>
  </si>
  <si>
    <t xml:space="preserve">    行政区划和地名管理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</si>
  <si>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</si>
  <si>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</si>
  <si>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</si>
  <si>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财政对基本医疗保险基金的补助</t>
  </si>
  <si>
    <t xml:space="preserve">    财政对工伤保险基金的补助</t>
  </si>
  <si>
    <t xml:space="preserve">    财政对城乡居民基本养老保险基金的补助</t>
  </si>
  <si>
    <t xml:space="preserve">  行政事业单位离退休</t>
  </si>
  <si>
    <t xml:space="preserve">    离退休人员管理机构</t>
  </si>
  <si>
    <t xml:space="preserve">  就业补助</t>
  </si>
  <si>
    <t xml:space="preserve">    小额担保贷款贴息</t>
  </si>
  <si>
    <t xml:space="preserve">    其他就业补助支出</t>
  </si>
  <si>
    <t xml:space="preserve">  抚恤</t>
  </si>
  <si>
    <t xml:space="preserve">    死亡抚恤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</si>
  <si>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</si>
  <si>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</si>
  <si>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</si>
  <si>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</si>
  <si>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</si>
  <si>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</si>
  <si>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</si>
  <si>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退役士兵管理教育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</si>
  <si>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</si>
  <si>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</si>
  <si>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</si>
  <si>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</si>
  <si>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</si>
  <si>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</si>
  <si>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</si>
  <si>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</si>
  <si>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</si>
  <si>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</si>
  <si>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</si>
  <si>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</si>
  <si>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</si>
  <si>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</si>
  <si>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</si>
  <si>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</si>
  <si>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</si>
  <si>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</si>
  <si>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</si>
  <si>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</si>
  <si>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</si>
  <si>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</si>
  <si>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农村五保供养支出</t>
  </si>
  <si>
    <t xml:space="preserve">  补充道路交通事故社会救助基金</t>
  </si>
  <si>
    <t xml:space="preserve">    交强险罚款收入补助基金支出</t>
  </si>
  <si>
    <t xml:space="preserve">  其他生活救助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</si>
  <si>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</si>
  <si>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</si>
  <si>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</si>
  <si>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</si>
  <si>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</si>
  <si>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</si>
  <si>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</si>
  <si>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</si>
  <si>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</si>
  <si>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妇产医院</t>
  </si>
  <si>
    <t xml:space="preserve">    其他专科医院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</si>
  <si>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</si>
  <si>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</si>
  <si>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</si>
  <si>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</si>
  <si>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</si>
  <si>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</si>
  <si>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</si>
  <si>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</si>
  <si>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</si>
  <si>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</si>
  <si>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</si>
  <si>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</si>
  <si>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</si>
  <si>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医疗保障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</si>
  <si>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</si>
  <si>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</si>
  <si>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</si>
  <si>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</si>
  <si>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其他医疗保障支出</t>
  </si>
  <si>
    <t xml:space="preserve">  中医药</t>
  </si>
  <si>
    <t xml:space="preserve">    中医(民族医)药专项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</si>
  <si>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</si>
  <si>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</si>
  <si>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</si>
  <si>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</si>
  <si>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</si>
  <si>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</si>
  <si>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</si>
  <si>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</si>
  <si>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</si>
  <si>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</si>
  <si>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</si>
  <si>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</si>
  <si>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</si>
  <si>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</si>
  <si>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</si>
  <si>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其他环境监测与监察支出</t>
  </si>
  <si>
    <t xml:space="preserve">  污染防治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</si>
  <si>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</si>
  <si>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</si>
  <si>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</si>
  <si>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</si>
  <si>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</si>
  <si>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退耕还林</t>
  </si>
  <si>
    <t xml:space="preserve">    退耕现金</t>
  </si>
  <si>
    <t xml:space="preserve">    退耕还林工程建设</t>
  </si>
  <si>
    <t xml:space="preserve">    其他退耕还林支出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</si>
  <si>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</si>
  <si>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</si>
  <si>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</si>
  <si>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</si>
  <si>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其他污染减排支出</t>
  </si>
  <si>
    <t xml:space="preserve">  可再生能源(款)</t>
  </si>
  <si>
    <t xml:space="preserve">    可再生能源(项)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</si>
  <si>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</si>
  <si>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</si>
  <si>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</si>
  <si>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</si>
  <si>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</si>
  <si>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</si>
  <si>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</si>
  <si>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</si>
  <si>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</si>
  <si>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</si>
  <si>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</si>
  <si>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</si>
  <si>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</si>
  <si>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</si>
  <si>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</si>
  <si>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>项目</t>
  </si>
  <si>
    <t>上年结余</t>
  </si>
  <si>
    <t>上级补助收入</t>
  </si>
  <si>
    <t>年终结余</t>
  </si>
  <si>
    <t>政府性基金收入</t>
  </si>
  <si>
    <t>政府性基金支出</t>
  </si>
  <si>
    <t>大中型水库移民后期扶持基金收入</t>
  </si>
  <si>
    <t>大中型水库移民后期扶持基金支出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</si>
  <si>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</si>
  <si>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</si>
  <si>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</si>
  <si>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小型水库移民扶助基金收入</t>
  </si>
  <si>
    <t>小型水库移民扶助基金相关支出</t>
  </si>
  <si>
    <t xml:space="preserve">  小型水库移民扶助基金及对应专项债务收入安排的支出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</si>
  <si>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</si>
  <si>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</si>
  <si>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</si>
  <si>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  公共租赁住房支出</t>
  </si>
  <si>
    <t>国有土地使用权出让收入</t>
  </si>
  <si>
    <t>国有土地使用权出让相关支出</t>
  </si>
  <si>
    <t xml:space="preserve">  土地出让价款收入</t>
  </si>
  <si>
    <t xml:space="preserve">  国有土地使用权出让收入及对应专项债务收入安排的支出</t>
  </si>
  <si>
    <t xml:space="preserve">  补缴的土地价款</t>
  </si>
  <si>
    <t xml:space="preserve">    征地和拆迁补偿支出</t>
  </si>
  <si>
    <t xml:space="preserve">  划拨土地收入</t>
  </si>
  <si>
    <t xml:space="preserve">    土地开发支出</t>
  </si>
  <si>
    <t xml:space="preserve">  缴纳新增建设用地土地有偿使用费</t>
  </si>
  <si>
    <t xml:space="preserve">    城市建设支出</t>
  </si>
  <si>
    <t xml:space="preserve">  其他土地出让收入</t>
  </si>
  <si>
    <t xml:space="preserve">    农村基础设施建设支出</t>
  </si>
  <si>
    <t xml:space="preserve">    土地出让业务支出</t>
  </si>
  <si>
    <t xml:space="preserve">    支付破产或改制企业职工安置费</t>
  </si>
  <si>
    <t>2120899</t>
  </si>
  <si>
    <t xml:space="preserve">    其他国有土地使用权出让收入安排的支出</t>
  </si>
  <si>
    <t>城市公用事业附加收入</t>
  </si>
  <si>
    <t>城市公用事业附加相关支出</t>
  </si>
  <si>
    <t xml:space="preserve">  城市公用事业附加及对应专项债务收入安排的支出</t>
  </si>
  <si>
    <t xml:space="preserve">    城市公共设施</t>
  </si>
  <si>
    <t xml:space="preserve">    其他城市公用事业附加安排的支出</t>
  </si>
  <si>
    <t>农业土地开发资金收入</t>
  </si>
  <si>
    <t>农业土地开发资金相关支出</t>
  </si>
  <si>
    <t xml:space="preserve">  农业土地开发资金及对应专项债务收入安排的支出</t>
  </si>
  <si>
    <t>新增建设用地土地有偿使用费收入</t>
  </si>
  <si>
    <t>新增建设用地土地有偿使用费相关支出</t>
  </si>
  <si>
    <t xml:space="preserve">  中央新增建设用地土地有偿使用费收入</t>
  </si>
  <si>
    <t xml:space="preserve">  新增建设用地土地有偿使用费及对应专项债务收入安排的支出</t>
  </si>
  <si>
    <t xml:space="preserve">  地方新增建设用地土地有偿使用费收入</t>
  </si>
  <si>
    <t xml:space="preserve">    耕地开发专项支出</t>
  </si>
  <si>
    <t xml:space="preserve">    基本农田建设和保护支出</t>
  </si>
  <si>
    <t xml:space="preserve">    土地整理支出</t>
  </si>
  <si>
    <t xml:space="preserve">    其他新增建设用地土地有偿使用费安排的支出</t>
  </si>
  <si>
    <t>污水处理费收入</t>
  </si>
  <si>
    <t>污水处理费相关支出</t>
  </si>
  <si>
    <t>大中型水库库区基金收入</t>
  </si>
  <si>
    <t>大中型水库库区基金相关支出</t>
  </si>
  <si>
    <t xml:space="preserve">  中央大中型水库库区基金收入</t>
  </si>
  <si>
    <t xml:space="preserve">  大中型水库库区基金及对应专项债务收入安排的支出</t>
  </si>
  <si>
    <t xml:space="preserve">  地方大中型水库库区基金收入</t>
  </si>
  <si>
    <t>车辆通行费</t>
  </si>
  <si>
    <t>散装水泥专项资金收入</t>
  </si>
  <si>
    <t>散装水泥专项资金相关支出</t>
  </si>
  <si>
    <t>新型墙体材料专项基金收入</t>
  </si>
  <si>
    <t>新型墙体材料专项基金相关支出</t>
  </si>
  <si>
    <t xml:space="preserve">  新型墙体材料专项基金及对应专项债务收入安排的支出</t>
  </si>
  <si>
    <t xml:space="preserve">    技改贴息和补助</t>
  </si>
  <si>
    <t xml:space="preserve">    其他新型墙体材料专项基金支出</t>
  </si>
  <si>
    <t>彩票发行机构和彩票销售机构的业务费用</t>
  </si>
  <si>
    <t>彩票发行销售机构业务费安排的支出</t>
  </si>
  <si>
    <t xml:space="preserve">  彩票市场调控资金收入</t>
  </si>
  <si>
    <t xml:space="preserve">  彩票市场调控资金支出</t>
  </si>
  <si>
    <t>彩票公益金收入</t>
  </si>
  <si>
    <t>彩票公益金相关支出</t>
  </si>
  <si>
    <t xml:space="preserve">  福利彩票公益金收入</t>
  </si>
  <si>
    <t xml:space="preserve">  彩票公益金及对应专项债务收入安排的支出</t>
  </si>
  <si>
    <t xml:space="preserve">  体育彩票公益金收入</t>
  </si>
  <si>
    <t>其他政府性基金收入</t>
  </si>
  <si>
    <t>其他政府性基金相关支出</t>
  </si>
  <si>
    <t xml:space="preserve">  其他政府性基金及对应专项债务收入安排的支出</t>
  </si>
  <si>
    <t>1、因公出国（境）费用</t>
  </si>
  <si>
    <t>2、公务接待费</t>
  </si>
  <si>
    <t>3、公务用车费</t>
  </si>
  <si>
    <t>其中：（1）公务用车运行维护费</t>
  </si>
  <si>
    <t>一、公共财政预算</t>
  </si>
  <si>
    <t>2016年度岳阳县一般公共预算收支决算总表</t>
  </si>
  <si>
    <t>预算科目</t>
  </si>
  <si>
    <t>上解上级支出</t>
  </si>
  <si>
    <t xml:space="preserve">  返还性收入</t>
  </si>
  <si>
    <t xml:space="preserve">  一般性转移支付收入</t>
  </si>
  <si>
    <t xml:space="preserve">  专项转移支付收入</t>
  </si>
  <si>
    <t>债务还本支出</t>
  </si>
  <si>
    <t>减:结转下年的支出</t>
  </si>
  <si>
    <t>净结余</t>
  </si>
  <si>
    <t>支  出  总  计</t>
  </si>
  <si>
    <t xml:space="preserve">2016年度岳阳县一般公共预算收入决算表  </t>
  </si>
  <si>
    <t xml:space="preserve">      港澳台和外商投资企业增值税</t>
  </si>
  <si>
    <t xml:space="preserve">      残疾人就业增值税退税</t>
  </si>
  <si>
    <t xml:space="preserve">      营改增试点国内增值税划入(地方)</t>
  </si>
  <si>
    <t xml:space="preserve">      改征增值税税款滞纳金、罚款收入</t>
  </si>
  <si>
    <t xml:space="preserve">      营改增试点改征增值税划出(地方)</t>
  </si>
  <si>
    <t xml:space="preserve">    营业税划出(地方)</t>
  </si>
  <si>
    <t xml:space="preserve">    国有石油和化学工业所得税</t>
  </si>
  <si>
    <t xml:space="preserve">    国有烟草企业所得税</t>
  </si>
  <si>
    <t xml:space="preserve">    其他城市维护建设税</t>
  </si>
  <si>
    <t xml:space="preserve">    私营企业土地增值税</t>
  </si>
  <si>
    <t>注:以下科目为湖南省自定义科目,上划数据请与月报保持一致，如有较大不同请说明</t>
  </si>
  <si>
    <t/>
  </si>
  <si>
    <t>上划中央收入</t>
  </si>
  <si>
    <t>　　上划中央两税收入</t>
  </si>
  <si>
    <t xml:space="preserve">    　　上划中央增值税</t>
  </si>
  <si>
    <t xml:space="preserve">    　　上划中央消费税</t>
  </si>
  <si>
    <t>　　上划中央所得税收入</t>
  </si>
  <si>
    <t xml:space="preserve">    　　上划中央企业所得税</t>
  </si>
  <si>
    <t xml:space="preserve">    　　上划中央个人所得税</t>
  </si>
  <si>
    <t xml:space="preserve">    上划中央其他收入</t>
  </si>
  <si>
    <t>　　　　上划中央营业税</t>
  </si>
  <si>
    <t>国税部门完成收入</t>
  </si>
  <si>
    <t>其中：增值税</t>
  </si>
  <si>
    <t xml:space="preserve">     消费税</t>
  </si>
  <si>
    <t xml:space="preserve">     企业所得税</t>
  </si>
  <si>
    <t>地税部门完成收入</t>
  </si>
  <si>
    <t xml:space="preserve">其中：营业税 </t>
  </si>
  <si>
    <t xml:space="preserve">     个人所得税</t>
  </si>
  <si>
    <t xml:space="preserve">     教育费附加</t>
  </si>
  <si>
    <t>财政部门完成收入</t>
  </si>
  <si>
    <t>2016年度岳阳县一般公共预算支出决算功能分类表</t>
  </si>
  <si>
    <t xml:space="preserve">    人大立法</t>
  </si>
  <si>
    <t xml:space="preserve">    委员视察</t>
  </si>
  <si>
    <t xml:space="preserve">    统计管理</t>
  </si>
  <si>
    <t xml:space="preserve">    税务办案</t>
  </si>
  <si>
    <t xml:space="preserve">    军队转业干部安置</t>
  </si>
  <si>
    <t xml:space="preserve">    国际经济合作</t>
  </si>
  <si>
    <t xml:space="preserve">    国内贸易管理</t>
  </si>
  <si>
    <t xml:space="preserve">    质量技术监督技术支持</t>
  </si>
  <si>
    <t xml:space="preserve">    其他档案事务支出</t>
  </si>
  <si>
    <t xml:space="preserve">    其他组织事务支出</t>
  </si>
  <si>
    <t xml:space="preserve">    其他共产党事务支出(项)</t>
  </si>
  <si>
    <t xml:space="preserve">    其他检察支出</t>
  </si>
  <si>
    <t xml:space="preserve">    案件审判</t>
  </si>
  <si>
    <t xml:space="preserve">    其他法院支出</t>
  </si>
  <si>
    <t xml:space="preserve">    司法统一考试</t>
  </si>
  <si>
    <t xml:space="preserve">    社区矫正</t>
  </si>
  <si>
    <t xml:space="preserve">  监狱</t>
  </si>
  <si>
    <t xml:space="preserve">    犯人改造</t>
  </si>
  <si>
    <t xml:space="preserve">    强制隔离戒毒人员生活</t>
  </si>
  <si>
    <t xml:space="preserve">    其他强制隔离戒毒支出</t>
  </si>
  <si>
    <t xml:space="preserve">    教师进修</t>
  </si>
  <si>
    <t xml:space="preserve">    其他科学技术管理事务支出</t>
  </si>
  <si>
    <t xml:space="preserve">    专项基础科研</t>
  </si>
  <si>
    <t xml:space="preserve">  新闻出版广播影视</t>
  </si>
  <si>
    <t xml:space="preserve">    其他新闻出版广播影视支出</t>
  </si>
  <si>
    <t xml:space="preserve">    文化产业发展专项支出</t>
  </si>
  <si>
    <t xml:space="preserve">    综合业务管理</t>
  </si>
  <si>
    <t xml:space="preserve">    拥军优属</t>
  </si>
  <si>
    <t xml:space="preserve">    归口管理的行政单位离退休</t>
  </si>
  <si>
    <t xml:space="preserve">    事业单位离退休</t>
  </si>
  <si>
    <t xml:space="preserve">    就业创业服务补贴</t>
  </si>
  <si>
    <t xml:space="preserve">    高技能人才培养补助</t>
  </si>
  <si>
    <t xml:space="preserve">  红十字事业</t>
  </si>
  <si>
    <t xml:space="preserve">    城市特困人员供养支出</t>
  </si>
  <si>
    <t xml:space="preserve">    精神病医院</t>
  </si>
  <si>
    <t xml:space="preserve">    行政单位医疗</t>
  </si>
  <si>
    <t xml:space="preserve">    环境保护宣传</t>
  </si>
  <si>
    <t xml:space="preserve">    大气</t>
  </si>
  <si>
    <t xml:space="preserve">    水体</t>
  </si>
  <si>
    <t xml:space="preserve">  天然林保护</t>
  </si>
  <si>
    <t xml:space="preserve">    森林管护</t>
  </si>
  <si>
    <t xml:space="preserve">    清洁生产专项支出</t>
  </si>
  <si>
    <t xml:space="preserve">    农业生产支持补贴</t>
  </si>
  <si>
    <t xml:space="preserve">    成品油价格改革对渔业的补贴</t>
  </si>
  <si>
    <t xml:space="preserve">    森林资源监测</t>
  </si>
  <si>
    <t xml:space="preserve">    林业工程与项目管理</t>
  </si>
  <si>
    <t xml:space="preserve">    水文测报</t>
  </si>
  <si>
    <t xml:space="preserve">    社会发展</t>
  </si>
  <si>
    <t xml:space="preserve">    扶贫事业机构</t>
  </si>
  <si>
    <t xml:space="preserve">  普惠金融发展支出</t>
  </si>
  <si>
    <t xml:space="preserve">    农业保险保费补贴</t>
  </si>
  <si>
    <t xml:space="preserve">    其他普惠金融发展支出</t>
  </si>
  <si>
    <t xml:space="preserve">    公路新建</t>
  </si>
  <si>
    <t xml:space="preserve">    水路运输管理支出</t>
  </si>
  <si>
    <t xml:space="preserve">  成品油价格改革对交通运输的补贴</t>
  </si>
  <si>
    <t xml:space="preserve">    成品油价格改革补贴其他支出</t>
  </si>
  <si>
    <t xml:space="preserve">  其他交通运输支出(款)</t>
  </si>
  <si>
    <t xml:space="preserve">    其他交通运输支出(项)</t>
  </si>
  <si>
    <t xml:space="preserve">    工业和信息产业战略研究与标准制定</t>
  </si>
  <si>
    <t xml:space="preserve">    食品流通安全补贴</t>
  </si>
  <si>
    <t xml:space="preserve">    服务业基础设施建设</t>
  </si>
  <si>
    <t xml:space="preserve">  金融部门监管支出</t>
  </si>
  <si>
    <t xml:space="preserve">    金融部门其他监管支出</t>
  </si>
  <si>
    <t xml:space="preserve">  金融发展支出</t>
  </si>
  <si>
    <t xml:space="preserve">    其他金融发展支出</t>
  </si>
  <si>
    <t xml:space="preserve">  气象事务</t>
  </si>
  <si>
    <t xml:space="preserve">    气象服务</t>
  </si>
  <si>
    <t xml:space="preserve">  地方政府一般债务付息支出</t>
  </si>
  <si>
    <t xml:space="preserve">    地方政府其他一般债务付息支出</t>
  </si>
  <si>
    <t>二、政府性基金预算</t>
  </si>
  <si>
    <t>岳阳县2016年度政府性基金收入决算表</t>
  </si>
  <si>
    <t>调入资金</t>
  </si>
  <si>
    <t>债务转贷收入</t>
  </si>
  <si>
    <t>核电站乏燃料处理处置基金收入</t>
  </si>
  <si>
    <t>国家电影事业发展专项资金收入</t>
  </si>
  <si>
    <t>旅游发展基金收入</t>
  </si>
  <si>
    <t>岳阳县2016年度政府性基金支出决算表</t>
  </si>
  <si>
    <t xml:space="preserve">    保障性住房租金补贴</t>
  </si>
  <si>
    <t xml:space="preserve">  国有土地使用权出让债务发行费用支出</t>
  </si>
  <si>
    <t xml:space="preserve">    城市环境卫生</t>
  </si>
  <si>
    <t xml:space="preserve">  污水处理费及对应专项债务收入安排的支出</t>
  </si>
  <si>
    <t xml:space="preserve">    其他污水处理费安排的支出</t>
  </si>
  <si>
    <t xml:space="preserve">  散装水泥专项资金及对应专项债务收入安排的支出</t>
  </si>
  <si>
    <t xml:space="preserve">    其他散装水泥专项资金支出</t>
  </si>
  <si>
    <t xml:space="preserve">    宣传和培训</t>
  </si>
  <si>
    <t>旅游发展基金支出</t>
  </si>
  <si>
    <t xml:space="preserve">  地方旅游开发项目补助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</si>
  <si>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</si>
  <si>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</si>
  <si>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</si>
  <si>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</si>
  <si>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r>
      <t xml:space="preserve"> </t>
    </r>
    <r>
      <rPr>
        <sz val="12"/>
        <rFont val="宋体"/>
        <family val="0"/>
      </rPr>
      <t xml:space="preserve">     （2）公务用车购置</t>
    </r>
  </si>
  <si>
    <r>
  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2"/>
        <color indexed="8"/>
        <rFont val="宋体"/>
        <family val="0"/>
      </rPr>
      <t>括领导干部</t>
    </r>
    <r>
      <rPr>
        <sz val="12"/>
        <rFont val="宋体"/>
        <family val="0"/>
      </rPr>
      <t xml:space="preserve">专车、一般公务用车和执法执勤用车。（3）公务接待费，指单位按规定开支的各类公务接待（含外宾接待）支出。
        2、2016年三公经费统计范围包括所有的一级预算部门（单位）和独立核算的二级机构。
        3、2016年三公经费预算数因为压缩开支，遵循“三公经费只减不增”的原则比上年决算数减少5万元。          </t>
    </r>
  </si>
  <si>
    <t>岳阳县2016年“三公”经费决算情况表</t>
  </si>
  <si>
    <t>本年决算数</t>
  </si>
  <si>
    <t>三、社会保险基金</t>
  </si>
  <si>
    <t>2016年社会保险基金决算收支总表</t>
  </si>
  <si>
    <t>社决02表</t>
  </si>
  <si>
    <t>岳阳县</t>
  </si>
  <si>
    <t>单位：元</t>
  </si>
  <si>
    <t>项        目</t>
  </si>
  <si>
    <t>合计</t>
  </si>
  <si>
    <t>企业职工基本
养老保险基金</t>
  </si>
  <si>
    <t>城乡居民基本养
老保险基金</t>
  </si>
  <si>
    <t>机关事业单位基本养老保险基金</t>
  </si>
  <si>
    <t>城镇职工基本
医疗保险基金</t>
  </si>
  <si>
    <t>居民基本医
疗保险基金</t>
  </si>
  <si>
    <t>工伤保险基金</t>
  </si>
  <si>
    <t>失业保险基金</t>
  </si>
  <si>
    <t>生育保险基金</t>
  </si>
  <si>
    <t>一、收入</t>
  </si>
  <si>
    <t xml:space="preserve">    其中： 1.保险费收入</t>
  </si>
  <si>
    <t xml:space="preserve">           2.投资收益</t>
  </si>
  <si>
    <t xml:space="preserve">           3.财政补贴收入</t>
  </si>
  <si>
    <t xml:space="preserve">           4.其他收入</t>
  </si>
  <si>
    <t xml:space="preserve">           5.转移收入</t>
  </si>
  <si>
    <t>二、支出</t>
  </si>
  <si>
    <t xml:space="preserve">    其中： 1.社会保险待遇支出</t>
  </si>
  <si>
    <t xml:space="preserve">           2.其他支出</t>
  </si>
  <si>
    <t xml:space="preserve">           3.转移支出</t>
  </si>
  <si>
    <t>三、本年收支结余</t>
  </si>
  <si>
    <t>四、年末滚存结余</t>
  </si>
  <si>
    <t>第 2 页</t>
  </si>
  <si>
    <t>2016年企业职工基本养老保险基金收支表</t>
  </si>
  <si>
    <t xml:space="preserve">   社决03表</t>
  </si>
  <si>
    <t>项      目</t>
  </si>
  <si>
    <t>金      额</t>
  </si>
  <si>
    <t>一、基本养老保险费收入</t>
  </si>
  <si>
    <t>一、基本养老金支出</t>
  </si>
  <si>
    <t>二、投资收益</t>
  </si>
  <si>
    <t xml:space="preserve">    其中：离休金</t>
  </si>
  <si>
    <t xml:space="preserve">三、财政补贴收入 </t>
  </si>
  <si>
    <t>二、医疗补助金支出</t>
  </si>
  <si>
    <t>四、其他收入</t>
  </si>
  <si>
    <t>三、丧葬抚恤补助支出</t>
  </si>
  <si>
    <t xml:space="preserve">    其中：滞纳金</t>
  </si>
  <si>
    <t>四、其他支出</t>
  </si>
  <si>
    <t>五、转移收入</t>
  </si>
  <si>
    <t>五、转移支出</t>
  </si>
  <si>
    <t>六、本年收入小计</t>
  </si>
  <si>
    <t>六、本年支出小计</t>
  </si>
  <si>
    <t>七、上级补助收入</t>
  </si>
  <si>
    <t>七、补助下级支出</t>
  </si>
  <si>
    <t>八、下级上解收入</t>
  </si>
  <si>
    <t>八、上解上级支出</t>
  </si>
  <si>
    <t>九、本年收入合计</t>
  </si>
  <si>
    <t>九、本年支出合计</t>
  </si>
  <si>
    <t>×</t>
  </si>
  <si>
    <t>十、本年收支结余</t>
  </si>
  <si>
    <t>十、上年结余</t>
  </si>
  <si>
    <t>十一、年末滚存结余</t>
  </si>
  <si>
    <t>总    计</t>
  </si>
  <si>
    <t>总   计</t>
  </si>
  <si>
    <t>第 3 页</t>
  </si>
  <si>
    <t>2016年城乡居民基本养老保险基金收支表</t>
  </si>
  <si>
    <t>社决04表</t>
  </si>
  <si>
    <t>项          目</t>
  </si>
  <si>
    <t>金额</t>
  </si>
  <si>
    <t>一、个人缴费收入</t>
  </si>
  <si>
    <t>一、基础养老金支出</t>
  </si>
  <si>
    <t>二、集体补助收入</t>
  </si>
  <si>
    <t>二、个人账户养老金支出</t>
  </si>
  <si>
    <t>三、投资收益</t>
  </si>
  <si>
    <t>四、政府补贴收入</t>
  </si>
  <si>
    <t xml:space="preserve">    其中：政府对基础养老金补贴</t>
  </si>
  <si>
    <t xml:space="preserve">          政府对个人缴费的补贴</t>
  </si>
  <si>
    <t>五、其他收入</t>
  </si>
  <si>
    <t>六、转移收入</t>
  </si>
  <si>
    <t>七、本年收入小计</t>
  </si>
  <si>
    <t>八、上级补助收入</t>
  </si>
  <si>
    <t>九、下级上解收入</t>
  </si>
  <si>
    <t>十、本年收入合计</t>
  </si>
  <si>
    <t>十一、上年结余</t>
  </si>
  <si>
    <t>总        计</t>
  </si>
  <si>
    <t>总         计</t>
  </si>
  <si>
    <t>第 4 页</t>
  </si>
  <si>
    <t>2016年机关事业单位基本养老保险基金收支表</t>
  </si>
  <si>
    <t xml:space="preserve">   社决05表</t>
  </si>
  <si>
    <t>二、其他支出</t>
  </si>
  <si>
    <t>三、转移支出</t>
  </si>
  <si>
    <t>四、本年支出小计</t>
  </si>
  <si>
    <t>五、补助下级支出</t>
  </si>
  <si>
    <t>六、上解上级支出</t>
  </si>
  <si>
    <t>七、本年支出合计</t>
  </si>
  <si>
    <t>八、本年收支结余</t>
  </si>
  <si>
    <t>九、年末滚存结余</t>
  </si>
  <si>
    <t>第 5 页</t>
  </si>
  <si>
    <t>2016年城镇职工基本医疗保险基金收支表</t>
  </si>
  <si>
    <t>社决06表</t>
  </si>
  <si>
    <t>合      计</t>
  </si>
  <si>
    <t>统账结合</t>
  </si>
  <si>
    <t>单建统筹基金</t>
  </si>
  <si>
    <t>小   计</t>
  </si>
  <si>
    <t>基本医疗保险统筹基金</t>
  </si>
  <si>
    <t>医疗保险个人账户基金</t>
  </si>
  <si>
    <t>小      计</t>
  </si>
  <si>
    <t>一、基本医疗保险费收入</t>
  </si>
  <si>
    <t>一、基本医疗保险待遇支出</t>
  </si>
  <si>
    <t>二、利息收入</t>
  </si>
  <si>
    <t>　　其中：住院支出</t>
  </si>
  <si>
    <t>三、财政补贴收入</t>
  </si>
  <si>
    <t>　        门诊支出</t>
  </si>
  <si>
    <t>总      计</t>
  </si>
  <si>
    <t>第 6 页</t>
  </si>
  <si>
    <t>2016年城乡居民基本医疗保险基金收支表</t>
  </si>
  <si>
    <t>社决07表</t>
  </si>
  <si>
    <t>一、缴费收入</t>
  </si>
  <si>
    <t xml:space="preserve">    其中：城乡医疗救助资助收入</t>
  </si>
  <si>
    <t>　　　　　门诊支出</t>
  </si>
  <si>
    <t>三、政府补助收入</t>
  </si>
  <si>
    <t>二、大病保险支出</t>
  </si>
  <si>
    <t xml:space="preserve">    其中：政府按规定标准和参保人数资助收入</t>
  </si>
  <si>
    <t>三、其他支出</t>
  </si>
  <si>
    <t>四、转移支出</t>
  </si>
  <si>
    <t>五、本年支出小计</t>
  </si>
  <si>
    <t>六、补助下级支出</t>
  </si>
  <si>
    <t>七、上解上级支出</t>
  </si>
  <si>
    <t>八、本年支出合计</t>
  </si>
  <si>
    <t>九、本年收支结余</t>
  </si>
  <si>
    <t>十、年末滚存结余</t>
  </si>
  <si>
    <t>第 7 页</t>
  </si>
  <si>
    <t>2016年新型农村合作医疗基金收支表</t>
  </si>
  <si>
    <t>社决08表</t>
  </si>
  <si>
    <t xml:space="preserve">    其中：统筹基金住院支出</t>
  </si>
  <si>
    <t xml:space="preserve">        统筹基金门诊支出</t>
  </si>
  <si>
    <t xml:space="preserve">          家庭账户基金支出</t>
  </si>
  <si>
    <t xml:space="preserve">    其中：政府按规定标准和参合人数补助收入</t>
  </si>
  <si>
    <t>第 8 页</t>
  </si>
  <si>
    <t>2016年城镇居民基本医疗保险基金收支表</t>
  </si>
  <si>
    <t>社决09表</t>
  </si>
  <si>
    <t xml:space="preserve">    其中：住院支出</t>
  </si>
  <si>
    <t xml:space="preserve">  门诊支出</t>
  </si>
  <si>
    <t xml:space="preserve">    其中：政府按规定标准和参保人数补助收入</t>
  </si>
  <si>
    <t>第 9 页</t>
  </si>
  <si>
    <t>补助下级支出</t>
  </si>
  <si>
    <t xml:space="preserve">  返还性支出</t>
  </si>
  <si>
    <t xml:space="preserve">    增值税和消费税税收返还收入</t>
  </si>
  <si>
    <t xml:space="preserve">    增值税和消费税税收返还支出</t>
  </si>
  <si>
    <t xml:space="preserve">    所得税基数返还收入</t>
  </si>
  <si>
    <t xml:space="preserve">    所得税基数返还支出</t>
  </si>
  <si>
    <t xml:space="preserve">    成品油价格和税费改革税收返还收入</t>
  </si>
  <si>
    <t xml:space="preserve">    成品油价格和税费改革税收返还支出</t>
  </si>
  <si>
    <t xml:space="preserve">    其他税收返还收入</t>
  </si>
  <si>
    <t xml:space="preserve">    其他税收返还支出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</si>
  <si>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</si>
  <si>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</si>
  <si>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</si>
  <si>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</si>
  <si>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</si>
  <si>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老少边穷转移支付收入</t>
  </si>
  <si>
    <t xml:space="preserve">    老少边穷转移支付支出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</si>
  <si>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</si>
  <si>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</si>
  <si>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</si>
  <si>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</si>
  <si>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化解债务补助收入</t>
  </si>
  <si>
    <t xml:space="preserve">    化解债务补助支出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</si>
  <si>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</si>
  <si>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</si>
  <si>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</si>
  <si>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</si>
  <si>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成品油价格和税费改革转移支付补助收入</t>
  </si>
  <si>
    <t xml:space="preserve">    成品油价格和税费改革转移支付补助支出</t>
  </si>
  <si>
    <t xml:space="preserve">    基层公检法司转移支付收入</t>
  </si>
  <si>
    <t xml:space="preserve">    基层公检法司转移支付支出</t>
  </si>
  <si>
    <t xml:space="preserve">    义务教育等转移支付收入</t>
  </si>
  <si>
    <t xml:space="preserve">    义务教育等转移支付支出</t>
  </si>
  <si>
    <t xml:space="preserve">    基本养老保险和低保等转移支付收入</t>
  </si>
  <si>
    <t xml:space="preserve">    基本养老保险和低保等转移支付支出</t>
  </si>
  <si>
    <t xml:space="preserve">    新型农村合作医疗等转移支付收入</t>
  </si>
  <si>
    <t xml:space="preserve">    新型农村合作医疗等转移支付支出</t>
  </si>
  <si>
    <t xml:space="preserve">    农村综合改革转移支付收入</t>
  </si>
  <si>
    <t xml:space="preserve">    农村综合改革转移支付支出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</si>
  <si>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</si>
  <si>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</si>
  <si>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</si>
  <si>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</si>
  <si>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</si>
  <si>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</si>
  <si>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其他一般性转移支付收入</t>
  </si>
  <si>
    <t xml:space="preserve">    其他一般性转移支付支出</t>
  </si>
  <si>
    <t xml:space="preserve">  专项转移支付支出</t>
  </si>
  <si>
    <t>下级上解收入</t>
  </si>
  <si>
    <t>债务收入</t>
  </si>
  <si>
    <t xml:space="preserve">  地方政府债务收入</t>
  </si>
  <si>
    <t xml:space="preserve">  地方政府一般债务还本支出</t>
  </si>
  <si>
    <t>债务转贷支出</t>
  </si>
  <si>
    <t>经济支出科目</t>
  </si>
  <si>
    <t>2016年决算</t>
  </si>
  <si>
    <t>一、基本支出</t>
  </si>
  <si>
    <t>1、工资福利支出</t>
  </si>
  <si>
    <t>基本工资</t>
  </si>
  <si>
    <t>津补贴</t>
  </si>
  <si>
    <t>社会保障缴费</t>
  </si>
  <si>
    <t>2、一般商品服务与支出</t>
  </si>
  <si>
    <t>办公费</t>
  </si>
  <si>
    <t>印刷费</t>
  </si>
  <si>
    <t>水费</t>
  </si>
  <si>
    <t>电费</t>
  </si>
  <si>
    <t>邮电费</t>
  </si>
  <si>
    <t>物业管理费</t>
  </si>
  <si>
    <t>公务用车运行维护费</t>
  </si>
  <si>
    <t>差旅费</t>
  </si>
  <si>
    <t>维修费</t>
  </si>
  <si>
    <t>会议费</t>
  </si>
  <si>
    <t>劳务费</t>
  </si>
  <si>
    <t>培训费</t>
  </si>
  <si>
    <t>公务接待费</t>
  </si>
  <si>
    <t>3、对个人和家庭的补助</t>
  </si>
  <si>
    <t>住房公积金</t>
  </si>
  <si>
    <t>离退休津补贴</t>
  </si>
  <si>
    <t>遗属费</t>
  </si>
  <si>
    <t>其他对个人和家庭的补助</t>
  </si>
  <si>
    <t>二、其他支出</t>
  </si>
  <si>
    <t>三、债券置换支出</t>
  </si>
  <si>
    <t>四、上解支出</t>
  </si>
  <si>
    <t>五、年终结余</t>
  </si>
  <si>
    <t>功能支出科目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</si>
</sst>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m&quot;月&quot;d&quot;日&quot;;@"/>
    <numFmt numFmtId="186" formatCode="0_);[Red]\(0\)"/>
    <numFmt numFmtId="187" formatCode="0.00_);[Red]\(0.00\)"/>
    <numFmt numFmtId="188" formatCode="0.0%"/>
    <numFmt numFmtId="189" formatCode="0_ "/>
    <numFmt numFmtId="190" formatCode="0.0_ "/>
    <numFmt numFmtId="191" formatCode="0;_밎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 ;\-0;;"/>
    <numFmt numFmtId="197" formatCode="#,##0.00_ ;\-#,##0.00;;"/>
    <numFmt numFmtId="198" formatCode="#,##0.00_ ;\-#,##0.00"/>
    <numFmt numFmtId="199" formatCode="#,##0_ ;\-#,##0;;"/>
    <numFmt numFmtId="200" formatCode="#,##0_ ;\-#,##0"/>
  </numFmts>
  <fonts count="25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18"/>
      <name val="黑体"/>
      <family val="3"/>
    </font>
    <font>
      <sz val="12"/>
      <name val="楷体_GB2312"/>
      <family val="3"/>
    </font>
    <font>
      <sz val="12"/>
      <name val="华文中宋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2"/>
      <name val="宋体"/>
      <family val="0"/>
    </font>
    <font>
      <sz val="28"/>
      <name val="宋体"/>
      <family val="0"/>
    </font>
    <font>
      <b/>
      <sz val="2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29"/>
      <color indexed="8"/>
      <name val="宋体"/>
      <family val="0"/>
    </font>
    <font>
      <sz val="9"/>
      <color indexed="8"/>
      <name val="Arial Narrow"/>
      <family val="2"/>
    </font>
    <font>
      <b/>
      <sz val="12"/>
      <color indexed="8"/>
      <name val="宋体"/>
      <family val="0"/>
    </font>
    <font>
      <sz val="9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35">
    <xf numFmtId="0" fontId="0" fillId="0" borderId="0" xfId="0" applyAlignment="1">
      <alignment vertical="center"/>
    </xf>
    <xf numFmtId="0" fontId="7" fillId="2" borderId="1" xfId="0" applyNumberFormat="1" applyFont="1" applyFill="1" applyBorder="1" applyAlignment="1" applyProtection="1">
      <alignment horizontal="right" vertical="center"/>
      <protection/>
    </xf>
    <xf numFmtId="0" fontId="1" fillId="0" borderId="0" xfId="0" applyFill="1" applyAlignment="1">
      <alignment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3" fontId="3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0" xfId="0" applyFill="1" applyAlignment="1">
      <alignment horizontal="center"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1" fontId="3" fillId="0" borderId="2" xfId="0" applyNumberFormat="1" applyFont="1" applyFill="1" applyBorder="1" applyAlignment="1" applyProtection="1">
      <alignment horizontal="left" vertical="center" wrapText="1"/>
      <protection/>
    </xf>
    <xf numFmtId="3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2" borderId="1" xfId="0" applyNumberFormat="1" applyFont="1" applyFill="1" applyBorder="1" applyAlignment="1" applyProtection="1">
      <alignment horizontal="center" vertical="center"/>
      <protection/>
    </xf>
    <xf numFmtId="0" fontId="6" fillId="2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2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4" fillId="0" borderId="2" xfId="0" applyNumberFormat="1" applyFont="1" applyFill="1" applyBorder="1" applyAlignment="1" applyProtection="1">
      <alignment horizontal="center" vertical="center"/>
      <protection/>
    </xf>
    <xf numFmtId="3" fontId="4" fillId="0" borderId="2" xfId="0" applyNumberFormat="1" applyFont="1" applyFill="1" applyBorder="1" applyAlignment="1" applyProtection="1">
      <alignment horizontal="left" vertical="center"/>
      <protection/>
    </xf>
    <xf numFmtId="3" fontId="3" fillId="0" borderId="2" xfId="0" applyNumberFormat="1" applyFont="1" applyFill="1" applyBorder="1" applyAlignment="1" applyProtection="1">
      <alignment horizontal="left" vertical="center"/>
      <protection/>
    </xf>
    <xf numFmtId="0" fontId="0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4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vertical="center"/>
      <protection/>
    </xf>
    <xf numFmtId="3" fontId="0" fillId="0" borderId="2" xfId="0" applyNumberFormat="1" applyFont="1" applyFill="1" applyBorder="1" applyAlignment="1" applyProtection="1">
      <alignment horizontal="center" vertical="center"/>
      <protection/>
    </xf>
    <xf numFmtId="3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left" vertical="center"/>
      <protection/>
    </xf>
    <xf numFmtId="0" fontId="1" fillId="0" borderId="0" xfId="0" applyFill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/>
    </xf>
    <xf numFmtId="0" fontId="3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right"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0" fillId="2" borderId="0" xfId="16" applyNumberFormat="1" applyFill="1" applyBorder="1" applyAlignment="1" applyProtection="1">
      <alignment vertical="center"/>
      <protection/>
    </xf>
    <xf numFmtId="0" fontId="3" fillId="2" borderId="0" xfId="16" applyNumberFormat="1" applyFill="1" applyBorder="1" applyAlignment="1" applyProtection="1">
      <alignment/>
      <protection/>
    </xf>
    <xf numFmtId="0" fontId="3" fillId="0" borderId="0" xfId="16">
      <alignment/>
      <protection/>
    </xf>
    <xf numFmtId="0" fontId="21" fillId="2" borderId="0" xfId="16" applyNumberFormat="1" applyFill="1" applyBorder="1" applyAlignment="1" applyProtection="1">
      <alignment horizontal="center" vertical="center"/>
      <protection/>
    </xf>
    <xf numFmtId="0" fontId="22" fillId="2" borderId="0" xfId="16" applyNumberFormat="1" applyFill="1" applyBorder="1" applyAlignment="1" applyProtection="1">
      <alignment vertical="center"/>
      <protection/>
    </xf>
    <xf numFmtId="0" fontId="13" fillId="2" borderId="0" xfId="16" applyNumberFormat="1" applyFill="1" applyBorder="1" applyAlignment="1" applyProtection="1">
      <alignment horizontal="right" vertical="center"/>
      <protection/>
    </xf>
    <xf numFmtId="0" fontId="13" fillId="2" borderId="9" xfId="16" applyNumberFormat="1" applyFill="1" applyBorder="1" applyAlignment="1" applyProtection="1">
      <alignment vertical="center"/>
      <protection/>
    </xf>
    <xf numFmtId="0" fontId="22" fillId="2" borderId="9" xfId="16" applyNumberFormat="1" applyFill="1" applyBorder="1" applyAlignment="1" applyProtection="1">
      <alignment vertical="center"/>
      <protection/>
    </xf>
    <xf numFmtId="0" fontId="13" fillId="2" borderId="9" xfId="16" applyNumberFormat="1" applyFill="1" applyBorder="1" applyAlignment="1" applyProtection="1">
      <alignment horizontal="right" vertical="center"/>
      <protection/>
    </xf>
    <xf numFmtId="0" fontId="13" fillId="2" borderId="10" xfId="16" applyNumberFormat="1" applyFill="1" applyBorder="1" applyAlignment="1" applyProtection="1">
      <alignment horizontal="center" vertical="center"/>
      <protection/>
    </xf>
    <xf numFmtId="0" fontId="13" fillId="2" borderId="10" xfId="16" applyNumberFormat="1" applyFill="1" applyBorder="1" applyAlignment="1" applyProtection="1">
      <alignment horizontal="center" vertical="center" wrapText="1"/>
      <protection/>
    </xf>
    <xf numFmtId="0" fontId="13" fillId="2" borderId="11" xfId="16" applyNumberFormat="1" applyFill="1" applyBorder="1" applyAlignment="1" applyProtection="1">
      <alignment horizontal="center" vertical="center" wrapText="1"/>
      <protection/>
    </xf>
    <xf numFmtId="0" fontId="13" fillId="2" borderId="12" xfId="16" applyNumberFormat="1" applyFill="1" applyBorder="1" applyAlignment="1" applyProtection="1">
      <alignment horizontal="left" vertical="center"/>
      <protection/>
    </xf>
    <xf numFmtId="198" fontId="13" fillId="3" borderId="10" xfId="16" applyNumberFormat="1" applyFill="1" applyBorder="1" applyAlignment="1" applyProtection="1">
      <alignment horizontal="right" vertical="center"/>
      <protection/>
    </xf>
    <xf numFmtId="0" fontId="13" fillId="2" borderId="10" xfId="16" applyNumberFormat="1" applyFill="1" applyBorder="1" applyAlignment="1" applyProtection="1">
      <alignment horizontal="left" vertical="center"/>
      <protection/>
    </xf>
    <xf numFmtId="0" fontId="13" fillId="2" borderId="10" xfId="16" applyNumberFormat="1" applyFill="1" applyBorder="1" applyAlignment="1" applyProtection="1">
      <alignment vertical="center"/>
      <protection/>
    </xf>
    <xf numFmtId="0" fontId="3" fillId="0" borderId="0" xfId="16" applyNumberFormat="1" applyFill="1" applyBorder="1" applyAlignment="1" applyProtection="1">
      <alignment/>
      <protection/>
    </xf>
    <xf numFmtId="0" fontId="22" fillId="0" borderId="0" xfId="16" applyNumberFormat="1" applyFill="1" applyBorder="1" applyAlignment="1" applyProtection="1">
      <alignment horizontal="right" vertical="center"/>
      <protection/>
    </xf>
    <xf numFmtId="0" fontId="13" fillId="2" borderId="0" xfId="16" applyNumberFormat="1" applyFill="1" applyBorder="1" applyAlignment="1" applyProtection="1">
      <alignment horizontal="center" vertical="center"/>
      <protection/>
    </xf>
    <xf numFmtId="0" fontId="13" fillId="2" borderId="0" xfId="16" applyNumberFormat="1" applyFill="1" applyBorder="1" applyAlignment="1" applyProtection="1">
      <alignment vertical="center"/>
      <protection/>
    </xf>
    <xf numFmtId="0" fontId="13" fillId="2" borderId="0" xfId="16" applyNumberFormat="1" applyFill="1" applyBorder="1" applyAlignment="1" applyProtection="1">
      <alignment horizontal="left" vertical="center"/>
      <protection/>
    </xf>
    <xf numFmtId="0" fontId="13" fillId="2" borderId="9" xfId="16" applyNumberFormat="1" applyFill="1" applyBorder="1" applyAlignment="1" applyProtection="1">
      <alignment horizontal="center" vertical="center"/>
      <protection/>
    </xf>
    <xf numFmtId="197" fontId="13" fillId="2" borderId="10" xfId="16" applyNumberFormat="1" applyFill="1" applyBorder="1" applyAlignment="1" applyProtection="1">
      <alignment horizontal="right" vertical="center"/>
      <protection/>
    </xf>
    <xf numFmtId="197" fontId="13" fillId="3" borderId="10" xfId="16" applyNumberFormat="1" applyFill="1" applyBorder="1" applyAlignment="1" applyProtection="1">
      <alignment horizontal="right" vertical="center"/>
      <protection/>
    </xf>
    <xf numFmtId="0" fontId="13" fillId="2" borderId="13" xfId="16" applyNumberFormat="1" applyFill="1" applyBorder="1" applyAlignment="1" applyProtection="1">
      <alignment horizontal="right" vertical="center"/>
      <protection/>
    </xf>
    <xf numFmtId="0" fontId="23" fillId="2" borderId="0" xfId="16" applyNumberFormat="1" applyFill="1" applyBorder="1" applyAlignment="1" applyProtection="1">
      <alignment horizontal="center" vertical="center"/>
      <protection/>
    </xf>
    <xf numFmtId="0" fontId="13" fillId="2" borderId="0" xfId="16" applyNumberFormat="1" applyFill="1" applyBorder="1" applyAlignment="1" applyProtection="1">
      <alignment horizontal="right" vertical="center" wrapText="1"/>
      <protection/>
    </xf>
    <xf numFmtId="0" fontId="0" fillId="0" borderId="0" xfId="16" applyNumberFormat="1" applyFill="1" applyBorder="1" applyAlignment="1" applyProtection="1">
      <alignment/>
      <protection/>
    </xf>
    <xf numFmtId="0" fontId="13" fillId="0" borderId="0" xfId="16" applyNumberFormat="1" applyFill="1" applyBorder="1" applyAlignment="1" applyProtection="1">
      <alignment horizontal="right" vertical="center"/>
      <protection/>
    </xf>
    <xf numFmtId="197" fontId="13" fillId="2" borderId="10" xfId="16" applyNumberFormat="1" applyFill="1" applyBorder="1" applyAlignment="1" applyProtection="1">
      <alignment horizontal="center" vertical="center"/>
      <protection/>
    </xf>
    <xf numFmtId="0" fontId="24" fillId="2" borderId="0" xfId="16" applyNumberFormat="1" applyFill="1" applyBorder="1" applyAlignment="1" applyProtection="1">
      <alignment vertical="center"/>
      <protection/>
    </xf>
    <xf numFmtId="0" fontId="13" fillId="2" borderId="10" xfId="16" applyNumberFormat="1" applyFill="1" applyBorder="1" applyAlignment="1" applyProtection="1">
      <alignment horizontal="center" vertical="center"/>
      <protection/>
    </xf>
    <xf numFmtId="0" fontId="13" fillId="2" borderId="10" xfId="16" applyNumberFormat="1" applyFill="1" applyBorder="1" applyAlignment="1" applyProtection="1">
      <alignment horizontal="center" vertical="center" wrapText="1"/>
      <protection/>
    </xf>
    <xf numFmtId="0" fontId="13" fillId="2" borderId="14" xfId="16" applyNumberFormat="1" applyFill="1" applyBorder="1" applyAlignment="1" applyProtection="1">
      <alignment vertical="center" wrapText="1"/>
      <protection/>
    </xf>
    <xf numFmtId="197" fontId="13" fillId="2" borderId="14" xfId="16" applyNumberFormat="1" applyFill="1" applyBorder="1" applyAlignment="1" applyProtection="1">
      <alignment horizontal="right" vertical="center"/>
      <protection/>
    </xf>
    <xf numFmtId="0" fontId="13" fillId="2" borderId="15" xfId="16" applyNumberFormat="1" applyFill="1" applyBorder="1" applyAlignment="1" applyProtection="1">
      <alignment vertical="center"/>
      <protection/>
    </xf>
    <xf numFmtId="197" fontId="13" fillId="2" borderId="15" xfId="16" applyNumberFormat="1" applyFill="1" applyBorder="1" applyAlignment="1" applyProtection="1">
      <alignment horizontal="right" vertical="center"/>
      <protection/>
    </xf>
    <xf numFmtId="197" fontId="13" fillId="2" borderId="16" xfId="16" applyNumberFormat="1" applyFill="1" applyBorder="1" applyAlignment="1" applyProtection="1">
      <alignment horizontal="right" vertical="center"/>
      <protection/>
    </xf>
    <xf numFmtId="0" fontId="13" fillId="2" borderId="17" xfId="16" applyNumberFormat="1" applyFill="1" applyBorder="1" applyAlignment="1" applyProtection="1">
      <alignment vertical="center"/>
      <protection/>
    </xf>
    <xf numFmtId="0" fontId="13" fillId="2" borderId="18" xfId="16" applyNumberFormat="1" applyFill="1" applyBorder="1" applyAlignment="1" applyProtection="1">
      <alignment vertical="center"/>
      <protection/>
    </xf>
    <xf numFmtId="197" fontId="13" fillId="3" borderId="2" xfId="16" applyNumberFormat="1" applyFill="1" applyBorder="1" applyAlignment="1" applyProtection="1">
      <alignment horizontal="right" vertical="center"/>
      <protection/>
    </xf>
    <xf numFmtId="0" fontId="13" fillId="2" borderId="19" xfId="16" applyNumberFormat="1" applyFill="1" applyBorder="1" applyAlignment="1" applyProtection="1">
      <alignment vertical="center"/>
      <protection/>
    </xf>
    <xf numFmtId="197" fontId="13" fillId="2" borderId="2" xfId="16" applyNumberFormat="1" applyFill="1" applyBorder="1" applyAlignment="1" applyProtection="1">
      <alignment horizontal="right" vertical="center"/>
      <protection/>
    </xf>
    <xf numFmtId="197" fontId="13" fillId="3" borderId="15" xfId="16" applyNumberFormat="1" applyFill="1" applyBorder="1" applyAlignment="1" applyProtection="1">
      <alignment horizontal="right" vertical="center"/>
      <protection/>
    </xf>
    <xf numFmtId="0" fontId="20" fillId="2" borderId="10" xfId="16" applyNumberFormat="1" applyFill="1" applyBorder="1" applyAlignment="1" applyProtection="1">
      <alignment vertical="center"/>
      <protection/>
    </xf>
    <xf numFmtId="0" fontId="20" fillId="2" borderId="10" xfId="16" applyNumberFormat="1" applyFill="1" applyBorder="1" applyAlignment="1" applyProtection="1">
      <alignment horizontal="center" vertical="center"/>
      <protection/>
    </xf>
    <xf numFmtId="0" fontId="13" fillId="0" borderId="0" xfId="16" applyNumberFormat="1" applyFill="1" applyBorder="1" applyAlignment="1" applyProtection="1">
      <alignment horizontal="right"/>
      <protection/>
    </xf>
    <xf numFmtId="197" fontId="13" fillId="2" borderId="18" xfId="16" applyNumberFormat="1" applyFill="1" applyBorder="1" applyAlignment="1" applyProtection="1">
      <alignment horizontal="right" vertical="center"/>
      <protection/>
    </xf>
    <xf numFmtId="0" fontId="13" fillId="2" borderId="17" xfId="16" applyNumberFormat="1" applyFill="1" applyBorder="1" applyAlignment="1" applyProtection="1">
      <alignment horizontal="center" vertical="center"/>
      <protection/>
    </xf>
    <xf numFmtId="197" fontId="13" fillId="2" borderId="20" xfId="16" applyNumberFormat="1" applyFill="1" applyBorder="1" applyAlignment="1" applyProtection="1">
      <alignment horizontal="right" vertical="center"/>
      <protection/>
    </xf>
    <xf numFmtId="0" fontId="4" fillId="0" borderId="2" xfId="0" applyFont="1" applyFill="1" applyBorder="1" applyAlignment="1">
      <alignment vertical="center"/>
    </xf>
    <xf numFmtId="18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186" fontId="3" fillId="0" borderId="2" xfId="0" applyNumberFormat="1" applyFont="1" applyFill="1" applyBorder="1" applyAlignment="1">
      <alignment horizontal="center" vertical="center" wrapText="1"/>
    </xf>
    <xf numFmtId="189" fontId="3" fillId="0" borderId="2" xfId="0" applyNumberFormat="1" applyFont="1" applyFill="1" applyBorder="1" applyAlignment="1" applyProtection="1">
      <alignment horizontal="center" vertical="center"/>
      <protection/>
    </xf>
    <xf numFmtId="3" fontId="4" fillId="0" borderId="21" xfId="0" applyNumberFormat="1" applyFont="1" applyFill="1" applyBorder="1" applyAlignment="1" applyProtection="1">
      <alignment horizontal="left" vertical="center"/>
      <protection/>
    </xf>
    <xf numFmtId="0" fontId="4" fillId="0" borderId="2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horizontal="right" vertical="center"/>
      <protection/>
    </xf>
    <xf numFmtId="3" fontId="3" fillId="0" borderId="7" xfId="0" applyNumberFormat="1" applyFont="1" applyFill="1" applyBorder="1" applyAlignment="1" applyProtection="1">
      <alignment horizontal="right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186" fontId="4" fillId="0" borderId="2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常规_2016年社会保险基金决算_岳阳县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32929;\2016&#24180;\2016&#24180;&#20915;&#31639;\2016&#24180;&#19982;&#30465;&#21381;&#32467;&#31639;\2016&#24180;&#24635;&#20915;&#31639;&#34920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C5"/>
  <sheetViews>
    <sheetView workbookViewId="0" topLeftCell="A1">
      <selection activeCell="I6" sqref="I6"/>
    </sheetView>
  </sheetViews>
  <sheetFormatPr defaultColWidth="9.00390625" defaultRowHeight="14.25"/>
  <cols>
    <col min="1" max="16384" width="9.00390625" style="31" customWidth="1"/>
  </cols>
  <sheetData>
    <row r="5" s="33" customFormat="1" ht="35.25">
      <c r="C5" s="33" t="s">
        <v>659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E22" sqref="E22"/>
    </sheetView>
  </sheetViews>
  <sheetFormatPr defaultColWidth="9.00390625" defaultRowHeight="14.25" customHeight="1"/>
  <cols>
    <col min="1" max="1" width="30.625" style="71" customWidth="1"/>
    <col min="2" max="10" width="20.00390625" style="71" customWidth="1"/>
    <col min="11" max="16384" width="8.00390625" style="71" customWidth="1"/>
  </cols>
  <sheetData>
    <row r="1" spans="1:10" ht="13.5">
      <c r="A1" s="69"/>
      <c r="B1" s="70"/>
      <c r="C1" s="70"/>
      <c r="D1" s="70"/>
      <c r="E1" s="70"/>
      <c r="F1" s="70"/>
      <c r="G1" s="70"/>
      <c r="H1" s="70"/>
      <c r="I1" s="70"/>
      <c r="J1" s="70"/>
    </row>
    <row r="2" spans="1:10" ht="33" customHeight="1">
      <c r="A2" s="72" t="s">
        <v>798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5" customHeight="1">
      <c r="A3" s="73"/>
      <c r="B3" s="73"/>
      <c r="C3" s="73"/>
      <c r="D3" s="73"/>
      <c r="E3" s="73"/>
      <c r="F3" s="73"/>
      <c r="G3" s="73"/>
      <c r="H3" s="73"/>
      <c r="I3" s="73"/>
      <c r="J3" s="74" t="s">
        <v>799</v>
      </c>
    </row>
    <row r="4" spans="1:10" ht="18" customHeight="1">
      <c r="A4" s="75" t="s">
        <v>800</v>
      </c>
      <c r="B4" s="76"/>
      <c r="C4" s="76"/>
      <c r="D4" s="76"/>
      <c r="E4" s="76"/>
      <c r="F4" s="76"/>
      <c r="G4" s="76"/>
      <c r="H4" s="76"/>
      <c r="I4" s="76"/>
      <c r="J4" s="77" t="s">
        <v>801</v>
      </c>
    </row>
    <row r="5" spans="1:10" ht="36" customHeight="1">
      <c r="A5" s="78" t="s">
        <v>802</v>
      </c>
      <c r="B5" s="79" t="s">
        <v>803</v>
      </c>
      <c r="C5" s="80" t="s">
        <v>804</v>
      </c>
      <c r="D5" s="79" t="s">
        <v>805</v>
      </c>
      <c r="E5" s="79" t="s">
        <v>806</v>
      </c>
      <c r="F5" s="79" t="s">
        <v>807</v>
      </c>
      <c r="G5" s="79" t="s">
        <v>808</v>
      </c>
      <c r="H5" s="79" t="s">
        <v>809</v>
      </c>
      <c r="I5" s="79" t="s">
        <v>810</v>
      </c>
      <c r="J5" s="79" t="s">
        <v>811</v>
      </c>
    </row>
    <row r="6" spans="1:10" ht="22.5" customHeight="1">
      <c r="A6" s="81" t="s">
        <v>812</v>
      </c>
      <c r="B6" s="82">
        <v>934034906.4100001</v>
      </c>
      <c r="C6" s="82">
        <v>280474907.94</v>
      </c>
      <c r="D6" s="82">
        <v>143649932.53</v>
      </c>
      <c r="E6" s="82">
        <v>0</v>
      </c>
      <c r="F6" s="82">
        <v>64786643.39</v>
      </c>
      <c r="G6" s="82">
        <v>415376561.63</v>
      </c>
      <c r="H6" s="82">
        <v>21589221.72</v>
      </c>
      <c r="I6" s="82">
        <v>4687545.25</v>
      </c>
      <c r="J6" s="82">
        <v>3470093.95</v>
      </c>
    </row>
    <row r="7" spans="1:10" ht="22.5" customHeight="1">
      <c r="A7" s="83" t="s">
        <v>813</v>
      </c>
      <c r="B7" s="82">
        <v>295347194.23999995</v>
      </c>
      <c r="C7" s="82">
        <v>97011635.12</v>
      </c>
      <c r="D7" s="82">
        <v>29715700</v>
      </c>
      <c r="E7" s="82">
        <v>0</v>
      </c>
      <c r="F7" s="82">
        <v>58942272.99</v>
      </c>
      <c r="G7" s="82">
        <v>83474184</v>
      </c>
      <c r="H7" s="82">
        <v>18534982.27</v>
      </c>
      <c r="I7" s="82">
        <v>4349186.77</v>
      </c>
      <c r="J7" s="82">
        <v>3319233.09</v>
      </c>
    </row>
    <row r="8" spans="1:10" ht="22.5" customHeight="1">
      <c r="A8" s="83" t="s">
        <v>814</v>
      </c>
      <c r="B8" s="82">
        <v>7560442.41</v>
      </c>
      <c r="C8" s="82">
        <v>1326047.22</v>
      </c>
      <c r="D8" s="82">
        <v>653550.53</v>
      </c>
      <c r="E8" s="82">
        <v>0</v>
      </c>
      <c r="F8" s="82">
        <v>1014370.4</v>
      </c>
      <c r="G8" s="82">
        <v>4109117.63</v>
      </c>
      <c r="H8" s="82">
        <v>54239.45</v>
      </c>
      <c r="I8" s="82">
        <v>252256.32</v>
      </c>
      <c r="J8" s="82">
        <v>150860.86</v>
      </c>
    </row>
    <row r="9" spans="1:10" ht="22.5" customHeight="1">
      <c r="A9" s="84" t="s">
        <v>815</v>
      </c>
      <c r="B9" s="82">
        <v>616063942</v>
      </c>
      <c r="C9" s="82">
        <v>170160000</v>
      </c>
      <c r="D9" s="82">
        <v>113280682</v>
      </c>
      <c r="E9" s="82">
        <v>0</v>
      </c>
      <c r="F9" s="82">
        <v>4830000</v>
      </c>
      <c r="G9" s="82">
        <v>327793260</v>
      </c>
      <c r="H9" s="82">
        <v>0</v>
      </c>
      <c r="I9" s="82">
        <v>0</v>
      </c>
      <c r="J9" s="82">
        <v>0</v>
      </c>
    </row>
    <row r="10" spans="1:10" ht="22.5" customHeight="1">
      <c r="A10" s="84" t="s">
        <v>816</v>
      </c>
      <c r="B10" s="82">
        <v>1397225.6</v>
      </c>
      <c r="C10" s="82">
        <v>1397225.6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</row>
    <row r="11" spans="1:10" ht="22.5" customHeight="1">
      <c r="A11" s="84" t="s">
        <v>817</v>
      </c>
      <c r="B11" s="82">
        <v>86102.16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86102.16</v>
      </c>
      <c r="J11" s="82">
        <v>0</v>
      </c>
    </row>
    <row r="12" spans="1:10" ht="22.5" customHeight="1">
      <c r="A12" s="83" t="s">
        <v>818</v>
      </c>
      <c r="B12" s="82">
        <v>836414387.9</v>
      </c>
      <c r="C12" s="82">
        <v>279141034.9</v>
      </c>
      <c r="D12" s="82">
        <v>105181306.62</v>
      </c>
      <c r="E12" s="82">
        <v>0</v>
      </c>
      <c r="F12" s="82">
        <v>52650422.94</v>
      </c>
      <c r="G12" s="82">
        <v>368841503.75</v>
      </c>
      <c r="H12" s="82">
        <v>23403404.64</v>
      </c>
      <c r="I12" s="82">
        <v>3299259.4</v>
      </c>
      <c r="J12" s="82">
        <v>3897455.65</v>
      </c>
    </row>
    <row r="13" spans="1:10" ht="22.5" customHeight="1">
      <c r="A13" s="83" t="s">
        <v>819</v>
      </c>
      <c r="B13" s="82">
        <v>809942898.18</v>
      </c>
      <c r="C13" s="82">
        <v>278761628.94</v>
      </c>
      <c r="D13" s="82">
        <v>105181306.62</v>
      </c>
      <c r="E13" s="82">
        <v>0</v>
      </c>
      <c r="F13" s="82">
        <v>52650422.94</v>
      </c>
      <c r="G13" s="82">
        <v>346661557.39</v>
      </c>
      <c r="H13" s="82">
        <v>19902286.64</v>
      </c>
      <c r="I13" s="82">
        <v>2888240</v>
      </c>
      <c r="J13" s="82">
        <v>3897455.65</v>
      </c>
    </row>
    <row r="14" spans="1:10" ht="22.5" customHeight="1">
      <c r="A14" s="83" t="s">
        <v>820</v>
      </c>
      <c r="B14" s="82">
        <v>699437.96</v>
      </c>
      <c r="C14" s="82">
        <v>379405.96</v>
      </c>
      <c r="D14" s="82">
        <v>0</v>
      </c>
      <c r="E14" s="82">
        <v>0</v>
      </c>
      <c r="F14" s="82">
        <v>0</v>
      </c>
      <c r="G14" s="82">
        <v>0</v>
      </c>
      <c r="H14" s="82">
        <v>320032</v>
      </c>
      <c r="I14" s="82">
        <v>0</v>
      </c>
      <c r="J14" s="82">
        <v>0</v>
      </c>
    </row>
    <row r="15" spans="1:10" ht="22.5" customHeight="1">
      <c r="A15" s="84" t="s">
        <v>821</v>
      </c>
      <c r="B15" s="82">
        <v>1019.4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1019.4</v>
      </c>
      <c r="J15" s="82">
        <v>0</v>
      </c>
    </row>
    <row r="16" spans="1:10" ht="22.5" customHeight="1">
      <c r="A16" s="81" t="s">
        <v>822</v>
      </c>
      <c r="B16" s="82">
        <v>97620518.50999999</v>
      </c>
      <c r="C16" s="82">
        <v>1333873.04</v>
      </c>
      <c r="D16" s="82">
        <v>38468625.91</v>
      </c>
      <c r="E16" s="82">
        <v>0</v>
      </c>
      <c r="F16" s="82">
        <v>12136220.45</v>
      </c>
      <c r="G16" s="82">
        <v>46535057.88</v>
      </c>
      <c r="H16" s="82">
        <v>-1814182.92</v>
      </c>
      <c r="I16" s="82">
        <v>1388285.85</v>
      </c>
      <c r="J16" s="82">
        <v>-427361.7</v>
      </c>
    </row>
    <row r="17" spans="1:10" ht="22.5" customHeight="1">
      <c r="A17" s="83" t="s">
        <v>823</v>
      </c>
      <c r="B17" s="82">
        <v>640052268.4300001</v>
      </c>
      <c r="C17" s="82">
        <v>1396383.54</v>
      </c>
      <c r="D17" s="82">
        <v>295597926.28</v>
      </c>
      <c r="E17" s="82">
        <v>0</v>
      </c>
      <c r="F17" s="82">
        <v>75754787.78</v>
      </c>
      <c r="G17" s="82">
        <v>236559175.48</v>
      </c>
      <c r="H17" s="82">
        <v>2620824.06</v>
      </c>
      <c r="I17" s="82">
        <v>17767637.69</v>
      </c>
      <c r="J17" s="82">
        <v>10355533.6</v>
      </c>
    </row>
    <row r="18" spans="1:10" ht="18.75" customHeight="1">
      <c r="A18" s="85"/>
      <c r="B18" s="85"/>
      <c r="C18" s="85"/>
      <c r="D18" s="85"/>
      <c r="E18" s="85"/>
      <c r="F18" s="85"/>
      <c r="G18" s="85"/>
      <c r="H18" s="85"/>
      <c r="I18" s="85"/>
      <c r="J18" s="86" t="s">
        <v>824</v>
      </c>
    </row>
  </sheetData>
  <mergeCells count="1">
    <mergeCell ref="A2:J2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24" sqref="A24"/>
    </sheetView>
  </sheetViews>
  <sheetFormatPr defaultColWidth="9.00390625" defaultRowHeight="14.25" customHeight="1"/>
  <cols>
    <col min="1" max="1" width="39.375" style="71" customWidth="1"/>
    <col min="2" max="2" width="25.00390625" style="71" customWidth="1"/>
    <col min="3" max="3" width="36.625" style="71" customWidth="1"/>
    <col min="4" max="4" width="25.00390625" style="71" customWidth="1"/>
    <col min="5" max="16384" width="8.00390625" style="71" customWidth="1"/>
  </cols>
  <sheetData>
    <row r="1" spans="1:4" ht="37.5" customHeight="1">
      <c r="A1" s="72" t="s">
        <v>825</v>
      </c>
      <c r="B1" s="72"/>
      <c r="C1" s="72"/>
      <c r="D1" s="72"/>
    </row>
    <row r="2" spans="1:4" ht="14.25" customHeight="1" hidden="1">
      <c r="A2" s="87"/>
      <c r="B2" s="87"/>
      <c r="C2" s="87"/>
      <c r="D2" s="87"/>
    </row>
    <row r="3" spans="1:4" ht="15" customHeight="1">
      <c r="A3" s="88"/>
      <c r="B3" s="89"/>
      <c r="C3" s="88"/>
      <c r="D3" s="74" t="s">
        <v>826</v>
      </c>
    </row>
    <row r="4" spans="1:4" ht="15" customHeight="1">
      <c r="A4" s="75" t="s">
        <v>800</v>
      </c>
      <c r="B4" s="77"/>
      <c r="C4" s="90"/>
      <c r="D4" s="77" t="s">
        <v>801</v>
      </c>
    </row>
    <row r="5" spans="1:4" ht="37.5" customHeight="1">
      <c r="A5" s="78" t="s">
        <v>827</v>
      </c>
      <c r="B5" s="78" t="s">
        <v>828</v>
      </c>
      <c r="C5" s="78" t="s">
        <v>827</v>
      </c>
      <c r="D5" s="78" t="s">
        <v>828</v>
      </c>
    </row>
    <row r="6" spans="1:4" ht="22.5" customHeight="1">
      <c r="A6" s="84" t="s">
        <v>829</v>
      </c>
      <c r="B6" s="91">
        <v>97011635.12</v>
      </c>
      <c r="C6" s="84" t="s">
        <v>830</v>
      </c>
      <c r="D6" s="91">
        <v>268513082.14</v>
      </c>
    </row>
    <row r="7" spans="1:4" ht="22.5" customHeight="1">
      <c r="A7" s="84" t="s">
        <v>831</v>
      </c>
      <c r="B7" s="91">
        <v>1326047.22</v>
      </c>
      <c r="C7" s="84" t="s">
        <v>832</v>
      </c>
      <c r="D7" s="91">
        <v>104661.6</v>
      </c>
    </row>
    <row r="8" spans="1:4" ht="22.5" customHeight="1">
      <c r="A8" s="84" t="s">
        <v>833</v>
      </c>
      <c r="B8" s="91">
        <v>170160000</v>
      </c>
      <c r="C8" s="84" t="s">
        <v>834</v>
      </c>
      <c r="D8" s="91">
        <v>0</v>
      </c>
    </row>
    <row r="9" spans="1:4" ht="22.5" customHeight="1">
      <c r="A9" s="84" t="s">
        <v>835</v>
      </c>
      <c r="B9" s="91">
        <v>1397225.6</v>
      </c>
      <c r="C9" s="84" t="s">
        <v>836</v>
      </c>
      <c r="D9" s="91">
        <v>10248546.8</v>
      </c>
    </row>
    <row r="10" spans="1:4" ht="22.5" customHeight="1">
      <c r="A10" s="84" t="s">
        <v>837</v>
      </c>
      <c r="B10" s="91">
        <v>822682.7</v>
      </c>
      <c r="C10" s="84" t="s">
        <v>838</v>
      </c>
      <c r="D10" s="91">
        <v>379405.96</v>
      </c>
    </row>
    <row r="11" spans="1:4" ht="22.5" customHeight="1">
      <c r="A11" s="84" t="s">
        <v>839</v>
      </c>
      <c r="B11" s="91">
        <v>0</v>
      </c>
      <c r="C11" s="84" t="s">
        <v>840</v>
      </c>
      <c r="D11" s="91">
        <v>0</v>
      </c>
    </row>
    <row r="12" spans="1:4" ht="22.5" customHeight="1">
      <c r="A12" s="84" t="s">
        <v>841</v>
      </c>
      <c r="B12" s="92">
        <v>269894907.94000006</v>
      </c>
      <c r="C12" s="84" t="s">
        <v>842</v>
      </c>
      <c r="D12" s="92">
        <v>279141034.9</v>
      </c>
    </row>
    <row r="13" spans="1:4" ht="22.5" customHeight="1">
      <c r="A13" s="84" t="s">
        <v>843</v>
      </c>
      <c r="B13" s="91">
        <v>10580000</v>
      </c>
      <c r="C13" s="84" t="s">
        <v>844</v>
      </c>
      <c r="D13" s="91">
        <v>0</v>
      </c>
    </row>
    <row r="14" spans="1:4" ht="22.5" customHeight="1">
      <c r="A14" s="84" t="s">
        <v>845</v>
      </c>
      <c r="B14" s="91">
        <v>0</v>
      </c>
      <c r="C14" s="84" t="s">
        <v>846</v>
      </c>
      <c r="D14" s="91">
        <v>0</v>
      </c>
    </row>
    <row r="15" spans="1:4" ht="22.5" customHeight="1">
      <c r="A15" s="84" t="s">
        <v>847</v>
      </c>
      <c r="B15" s="92">
        <v>280474907.94000006</v>
      </c>
      <c r="C15" s="84" t="s">
        <v>848</v>
      </c>
      <c r="D15" s="92">
        <v>279141034.9</v>
      </c>
    </row>
    <row r="16" spans="1:4" ht="22.5" customHeight="1">
      <c r="A16" s="78" t="s">
        <v>849</v>
      </c>
      <c r="B16" s="78" t="s">
        <v>849</v>
      </c>
      <c r="C16" s="84" t="s">
        <v>850</v>
      </c>
      <c r="D16" s="92">
        <v>1333873.040000081</v>
      </c>
    </row>
    <row r="17" spans="1:4" ht="22.5" customHeight="1">
      <c r="A17" s="84" t="s">
        <v>851</v>
      </c>
      <c r="B17" s="91">
        <v>62510.5</v>
      </c>
      <c r="C17" s="84" t="s">
        <v>852</v>
      </c>
      <c r="D17" s="92">
        <v>1396383.540000081</v>
      </c>
    </row>
    <row r="18" spans="1:4" ht="22.5" customHeight="1">
      <c r="A18" s="78" t="s">
        <v>853</v>
      </c>
      <c r="B18" s="92">
        <v>280537418.44000006</v>
      </c>
      <c r="C18" s="78" t="s">
        <v>854</v>
      </c>
      <c r="D18" s="92">
        <v>280537418.44000006</v>
      </c>
    </row>
    <row r="19" spans="1:4" ht="15" customHeight="1">
      <c r="A19" s="88"/>
      <c r="B19" s="88"/>
      <c r="C19" s="88"/>
      <c r="D19" s="93" t="s">
        <v>855</v>
      </c>
    </row>
  </sheetData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8" activeCellId="1" sqref="A1:D1 A18"/>
    </sheetView>
  </sheetViews>
  <sheetFormatPr defaultColWidth="9.00390625" defaultRowHeight="14.25" customHeight="1"/>
  <cols>
    <col min="1" max="1" width="33.125" style="71" customWidth="1"/>
    <col min="2" max="2" width="25.00390625" style="71" customWidth="1"/>
    <col min="3" max="3" width="29.375" style="71" customWidth="1"/>
    <col min="4" max="4" width="25.00390625" style="71" customWidth="1"/>
    <col min="5" max="16384" width="8.00390625" style="71" customWidth="1"/>
  </cols>
  <sheetData>
    <row r="1" spans="1:4" ht="37.5" customHeight="1">
      <c r="A1" s="72" t="s">
        <v>856</v>
      </c>
      <c r="B1" s="72"/>
      <c r="C1" s="72"/>
      <c r="D1" s="72"/>
    </row>
    <row r="2" spans="1:4" ht="15" customHeight="1">
      <c r="A2" s="94"/>
      <c r="B2" s="94"/>
      <c r="C2" s="88"/>
      <c r="D2" s="95" t="s">
        <v>857</v>
      </c>
    </row>
    <row r="3" spans="1:4" ht="15" customHeight="1">
      <c r="A3" s="75" t="s">
        <v>800</v>
      </c>
      <c r="B3" s="75"/>
      <c r="C3" s="75"/>
      <c r="D3" s="77" t="s">
        <v>801</v>
      </c>
    </row>
    <row r="4" spans="1:4" ht="37.5" customHeight="1">
      <c r="A4" s="78" t="s">
        <v>858</v>
      </c>
      <c r="B4" s="79" t="s">
        <v>859</v>
      </c>
      <c r="C4" s="78" t="s">
        <v>858</v>
      </c>
      <c r="D4" s="79" t="s">
        <v>859</v>
      </c>
    </row>
    <row r="5" spans="1:4" ht="22.5" customHeight="1">
      <c r="A5" s="84" t="s">
        <v>860</v>
      </c>
      <c r="B5" s="91">
        <v>29715700</v>
      </c>
      <c r="C5" s="84" t="s">
        <v>861</v>
      </c>
      <c r="D5" s="91">
        <v>101877429.78</v>
      </c>
    </row>
    <row r="6" spans="1:4" ht="22.5" customHeight="1">
      <c r="A6" s="84" t="s">
        <v>862</v>
      </c>
      <c r="B6" s="91">
        <v>0</v>
      </c>
      <c r="C6" s="84" t="s">
        <v>863</v>
      </c>
      <c r="D6" s="91">
        <v>3303876.84</v>
      </c>
    </row>
    <row r="7" spans="1:4" ht="22.5" customHeight="1">
      <c r="A7" s="84" t="s">
        <v>864</v>
      </c>
      <c r="B7" s="91">
        <v>653550.53</v>
      </c>
      <c r="C7" s="84" t="s">
        <v>836</v>
      </c>
      <c r="D7" s="91">
        <v>0</v>
      </c>
    </row>
    <row r="8" spans="1:4" ht="22.5" customHeight="1">
      <c r="A8" s="84" t="s">
        <v>865</v>
      </c>
      <c r="B8" s="91">
        <v>113280682</v>
      </c>
      <c r="C8" s="78" t="s">
        <v>849</v>
      </c>
      <c r="D8" s="78" t="s">
        <v>849</v>
      </c>
    </row>
    <row r="9" spans="1:4" ht="22.5" customHeight="1">
      <c r="A9" s="83" t="s">
        <v>866</v>
      </c>
      <c r="B9" s="91">
        <v>104546925</v>
      </c>
      <c r="C9" s="78" t="s">
        <v>849</v>
      </c>
      <c r="D9" s="78" t="s">
        <v>849</v>
      </c>
    </row>
    <row r="10" spans="1:4" ht="22.5" customHeight="1">
      <c r="A10" s="83" t="s">
        <v>867</v>
      </c>
      <c r="B10" s="91">
        <v>8733757</v>
      </c>
      <c r="C10" s="78" t="s">
        <v>849</v>
      </c>
      <c r="D10" s="78" t="s">
        <v>849</v>
      </c>
    </row>
    <row r="11" spans="1:4" ht="22.5" customHeight="1">
      <c r="A11" s="84" t="s">
        <v>868</v>
      </c>
      <c r="B11" s="91">
        <v>0</v>
      </c>
      <c r="C11" s="84" t="s">
        <v>838</v>
      </c>
      <c r="D11" s="91">
        <v>0</v>
      </c>
    </row>
    <row r="12" spans="1:4" ht="22.5" customHeight="1">
      <c r="A12" s="84" t="s">
        <v>869</v>
      </c>
      <c r="B12" s="91">
        <v>0</v>
      </c>
      <c r="C12" s="84" t="s">
        <v>840</v>
      </c>
      <c r="D12" s="91">
        <v>0</v>
      </c>
    </row>
    <row r="13" spans="1:4" ht="22.5" customHeight="1">
      <c r="A13" s="84" t="s">
        <v>870</v>
      </c>
      <c r="B13" s="92">
        <v>143649932.53</v>
      </c>
      <c r="C13" s="84" t="s">
        <v>842</v>
      </c>
      <c r="D13" s="92">
        <v>105181306.62</v>
      </c>
    </row>
    <row r="14" spans="1:4" ht="22.5" customHeight="1">
      <c r="A14" s="84" t="s">
        <v>871</v>
      </c>
      <c r="B14" s="91">
        <v>0</v>
      </c>
      <c r="C14" s="84" t="s">
        <v>844</v>
      </c>
      <c r="D14" s="91">
        <v>0</v>
      </c>
    </row>
    <row r="15" spans="1:4" ht="22.5" customHeight="1">
      <c r="A15" s="84" t="s">
        <v>872</v>
      </c>
      <c r="B15" s="91">
        <v>0</v>
      </c>
      <c r="C15" s="84" t="s">
        <v>846</v>
      </c>
      <c r="D15" s="91">
        <v>0</v>
      </c>
    </row>
    <row r="16" spans="1:4" ht="22.5" customHeight="1">
      <c r="A16" s="84" t="s">
        <v>873</v>
      </c>
      <c r="B16" s="92">
        <v>143649932.53</v>
      </c>
      <c r="C16" s="84" t="s">
        <v>848</v>
      </c>
      <c r="D16" s="92">
        <v>105181306.62</v>
      </c>
    </row>
    <row r="17" spans="1:4" ht="22.5" customHeight="1">
      <c r="A17" s="78" t="s">
        <v>849</v>
      </c>
      <c r="B17" s="78" t="s">
        <v>849</v>
      </c>
      <c r="C17" s="84" t="s">
        <v>850</v>
      </c>
      <c r="D17" s="92">
        <v>38468625.91</v>
      </c>
    </row>
    <row r="18" spans="1:4" ht="22.5" customHeight="1">
      <c r="A18" s="84" t="s">
        <v>874</v>
      </c>
      <c r="B18" s="91">
        <v>257129300.37</v>
      </c>
      <c r="C18" s="84" t="s">
        <v>852</v>
      </c>
      <c r="D18" s="92">
        <v>295597926.28</v>
      </c>
    </row>
    <row r="19" spans="1:4" ht="22.5" customHeight="1">
      <c r="A19" s="78" t="s">
        <v>875</v>
      </c>
      <c r="B19" s="92">
        <v>400779232.9</v>
      </c>
      <c r="C19" s="78" t="s">
        <v>876</v>
      </c>
      <c r="D19" s="92">
        <v>400779232.9</v>
      </c>
    </row>
    <row r="20" spans="1:4" ht="15" customHeight="1">
      <c r="A20" s="96"/>
      <c r="B20" s="96"/>
      <c r="C20" s="96"/>
      <c r="D20" s="97" t="s">
        <v>877</v>
      </c>
    </row>
  </sheetData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8" activeCellId="1" sqref="A1:D1 A18"/>
    </sheetView>
  </sheetViews>
  <sheetFormatPr defaultColWidth="9.00390625" defaultRowHeight="14.25" customHeight="1"/>
  <cols>
    <col min="1" max="1" width="36.125" style="71" customWidth="1"/>
    <col min="2" max="2" width="25.00390625" style="71" customWidth="1"/>
    <col min="3" max="3" width="36.625" style="71" customWidth="1"/>
    <col min="4" max="4" width="25.00390625" style="71" customWidth="1"/>
    <col min="5" max="16384" width="8.00390625" style="71" customWidth="1"/>
  </cols>
  <sheetData>
    <row r="1" spans="1:4" ht="37.5" customHeight="1">
      <c r="A1" s="72" t="s">
        <v>878</v>
      </c>
      <c r="B1" s="72"/>
      <c r="C1" s="72"/>
      <c r="D1" s="72"/>
    </row>
    <row r="2" spans="1:4" ht="14.25" customHeight="1" hidden="1">
      <c r="A2" s="87"/>
      <c r="B2" s="87"/>
      <c r="C2" s="87"/>
      <c r="D2" s="87"/>
    </row>
    <row r="3" spans="1:4" ht="15" customHeight="1">
      <c r="A3" s="88"/>
      <c r="B3" s="89"/>
      <c r="C3" s="88"/>
      <c r="D3" s="74" t="s">
        <v>879</v>
      </c>
    </row>
    <row r="4" spans="1:4" ht="15" customHeight="1">
      <c r="A4" s="75" t="s">
        <v>800</v>
      </c>
      <c r="B4" s="77"/>
      <c r="C4" s="90"/>
      <c r="D4" s="77" t="s">
        <v>801</v>
      </c>
    </row>
    <row r="5" spans="1:4" ht="37.5" customHeight="1">
      <c r="A5" s="78" t="s">
        <v>827</v>
      </c>
      <c r="B5" s="78" t="s">
        <v>828</v>
      </c>
      <c r="C5" s="78" t="s">
        <v>827</v>
      </c>
      <c r="D5" s="78" t="s">
        <v>828</v>
      </c>
    </row>
    <row r="6" spans="1:4" ht="22.5" customHeight="1">
      <c r="A6" s="84" t="s">
        <v>829</v>
      </c>
      <c r="B6" s="91">
        <v>0</v>
      </c>
      <c r="C6" s="84" t="s">
        <v>830</v>
      </c>
      <c r="D6" s="91">
        <v>0</v>
      </c>
    </row>
    <row r="7" spans="1:4" ht="22.5" customHeight="1">
      <c r="A7" s="84" t="s">
        <v>831</v>
      </c>
      <c r="B7" s="91">
        <v>0</v>
      </c>
      <c r="C7" s="78" t="s">
        <v>849</v>
      </c>
      <c r="D7" s="98" t="s">
        <v>849</v>
      </c>
    </row>
    <row r="8" spans="1:4" ht="22.5" customHeight="1">
      <c r="A8" s="84" t="s">
        <v>833</v>
      </c>
      <c r="B8" s="91">
        <v>0</v>
      </c>
      <c r="C8" s="78" t="s">
        <v>849</v>
      </c>
      <c r="D8" s="98" t="s">
        <v>849</v>
      </c>
    </row>
    <row r="9" spans="1:4" ht="22.5" customHeight="1">
      <c r="A9" s="84" t="s">
        <v>835</v>
      </c>
      <c r="B9" s="91">
        <v>0</v>
      </c>
      <c r="C9" s="84" t="s">
        <v>880</v>
      </c>
      <c r="D9" s="91">
        <v>0</v>
      </c>
    </row>
    <row r="10" spans="1:4" ht="22.5" customHeight="1">
      <c r="A10" s="84" t="s">
        <v>839</v>
      </c>
      <c r="B10" s="91">
        <v>0</v>
      </c>
      <c r="C10" s="84" t="s">
        <v>881</v>
      </c>
      <c r="D10" s="91">
        <v>0</v>
      </c>
    </row>
    <row r="11" spans="1:4" ht="22.5" customHeight="1">
      <c r="A11" s="84" t="s">
        <v>841</v>
      </c>
      <c r="B11" s="92">
        <v>0</v>
      </c>
      <c r="C11" s="84" t="s">
        <v>882</v>
      </c>
      <c r="D11" s="92">
        <v>0</v>
      </c>
    </row>
    <row r="12" spans="1:4" ht="22.5" customHeight="1">
      <c r="A12" s="84" t="s">
        <v>843</v>
      </c>
      <c r="B12" s="91">
        <v>0</v>
      </c>
      <c r="C12" s="84" t="s">
        <v>883</v>
      </c>
      <c r="D12" s="91">
        <v>0</v>
      </c>
    </row>
    <row r="13" spans="1:4" ht="22.5" customHeight="1">
      <c r="A13" s="84" t="s">
        <v>845</v>
      </c>
      <c r="B13" s="91">
        <v>0</v>
      </c>
      <c r="C13" s="84" t="s">
        <v>884</v>
      </c>
      <c r="D13" s="91">
        <v>0</v>
      </c>
    </row>
    <row r="14" spans="1:4" ht="22.5" customHeight="1">
      <c r="A14" s="84" t="s">
        <v>847</v>
      </c>
      <c r="B14" s="92">
        <v>0</v>
      </c>
      <c r="C14" s="84" t="s">
        <v>885</v>
      </c>
      <c r="D14" s="92">
        <v>0</v>
      </c>
    </row>
    <row r="15" spans="1:4" ht="22.5" customHeight="1">
      <c r="A15" s="78" t="s">
        <v>849</v>
      </c>
      <c r="B15" s="78" t="s">
        <v>849</v>
      </c>
      <c r="C15" s="84" t="s">
        <v>886</v>
      </c>
      <c r="D15" s="92">
        <v>0</v>
      </c>
    </row>
    <row r="16" spans="1:4" ht="22.5" customHeight="1">
      <c r="A16" s="84" t="s">
        <v>851</v>
      </c>
      <c r="B16" s="91">
        <v>0</v>
      </c>
      <c r="C16" s="84" t="s">
        <v>887</v>
      </c>
      <c r="D16" s="92">
        <v>0</v>
      </c>
    </row>
    <row r="17" spans="1:4" ht="22.5" customHeight="1">
      <c r="A17" s="78" t="s">
        <v>853</v>
      </c>
      <c r="B17" s="92">
        <v>0</v>
      </c>
      <c r="C17" s="78" t="s">
        <v>854</v>
      </c>
      <c r="D17" s="92">
        <v>0</v>
      </c>
    </row>
    <row r="18" spans="1:4" ht="15" customHeight="1">
      <c r="A18" s="88"/>
      <c r="B18" s="88"/>
      <c r="C18" s="88"/>
      <c r="D18" s="93" t="s">
        <v>888</v>
      </c>
    </row>
  </sheetData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8" activeCellId="1" sqref="A1:D1 A18"/>
    </sheetView>
  </sheetViews>
  <sheetFormatPr defaultColWidth="9.00390625" defaultRowHeight="14.25" customHeight="1"/>
  <cols>
    <col min="1" max="1" width="25.00390625" style="71" customWidth="1"/>
    <col min="2" max="6" width="18.75390625" style="71" customWidth="1"/>
    <col min="7" max="7" width="25.00390625" style="71" customWidth="1"/>
    <col min="8" max="12" width="18.75390625" style="71" customWidth="1"/>
    <col min="13" max="16384" width="8.00390625" style="71" customWidth="1"/>
  </cols>
  <sheetData>
    <row r="1" spans="1:12" ht="37.5" customHeight="1">
      <c r="A1" s="72" t="s">
        <v>889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4.25" customHeight="1" hidden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5" customHeight="1">
      <c r="A3" s="88"/>
      <c r="B3" s="88"/>
      <c r="C3" s="88"/>
      <c r="D3" s="88"/>
      <c r="E3" s="88"/>
      <c r="F3" s="74"/>
      <c r="G3" s="88"/>
      <c r="H3" s="88"/>
      <c r="I3" s="88"/>
      <c r="J3" s="88"/>
      <c r="K3" s="88"/>
      <c r="L3" s="74" t="s">
        <v>890</v>
      </c>
    </row>
    <row r="4" spans="1:12" ht="15" customHeight="1">
      <c r="A4" s="75" t="s">
        <v>800</v>
      </c>
      <c r="B4" s="75"/>
      <c r="C4" s="75"/>
      <c r="D4" s="75"/>
      <c r="E4" s="90"/>
      <c r="F4" s="77"/>
      <c r="G4" s="75"/>
      <c r="H4" s="75"/>
      <c r="I4" s="75"/>
      <c r="J4" s="75"/>
      <c r="K4" s="75"/>
      <c r="L4" s="77" t="s">
        <v>801</v>
      </c>
    </row>
    <row r="5" spans="1:12" ht="22.5" customHeight="1">
      <c r="A5" s="100" t="s">
        <v>827</v>
      </c>
      <c r="B5" s="101" t="s">
        <v>891</v>
      </c>
      <c r="C5" s="101" t="s">
        <v>892</v>
      </c>
      <c r="D5" s="101"/>
      <c r="E5" s="101"/>
      <c r="F5" s="101" t="s">
        <v>893</v>
      </c>
      <c r="G5" s="100" t="s">
        <v>827</v>
      </c>
      <c r="H5" s="101" t="s">
        <v>891</v>
      </c>
      <c r="I5" s="101" t="s">
        <v>892</v>
      </c>
      <c r="J5" s="101"/>
      <c r="K5" s="101"/>
      <c r="L5" s="101" t="s">
        <v>893</v>
      </c>
    </row>
    <row r="6" spans="1:12" ht="22.5" customHeight="1">
      <c r="A6" s="100"/>
      <c r="B6" s="101"/>
      <c r="C6" s="79" t="s">
        <v>894</v>
      </c>
      <c r="D6" s="79" t="s">
        <v>895</v>
      </c>
      <c r="E6" s="79" t="s">
        <v>896</v>
      </c>
      <c r="F6" s="101"/>
      <c r="G6" s="100"/>
      <c r="H6" s="101"/>
      <c r="I6" s="79" t="s">
        <v>897</v>
      </c>
      <c r="J6" s="79" t="s">
        <v>895</v>
      </c>
      <c r="K6" s="79" t="s">
        <v>896</v>
      </c>
      <c r="L6" s="101"/>
    </row>
    <row r="7" spans="1:12" ht="22.5" customHeight="1">
      <c r="A7" s="84" t="s">
        <v>898</v>
      </c>
      <c r="B7" s="92">
        <v>58942272.989999995</v>
      </c>
      <c r="C7" s="92">
        <v>58942272.989999995</v>
      </c>
      <c r="D7" s="91">
        <v>29542082.93</v>
      </c>
      <c r="E7" s="91">
        <v>29400190.06</v>
      </c>
      <c r="F7" s="91">
        <v>0</v>
      </c>
      <c r="G7" s="84" t="s">
        <v>899</v>
      </c>
      <c r="H7" s="92">
        <v>52650422.94</v>
      </c>
      <c r="I7" s="92">
        <v>52650422.94</v>
      </c>
      <c r="J7" s="91">
        <v>30660680.62</v>
      </c>
      <c r="K7" s="91">
        <v>21989742.32</v>
      </c>
      <c r="L7" s="91">
        <v>0</v>
      </c>
    </row>
    <row r="8" spans="1:12" ht="22.5" customHeight="1">
      <c r="A8" s="84" t="s">
        <v>900</v>
      </c>
      <c r="B8" s="92">
        <v>1014370.4</v>
      </c>
      <c r="C8" s="92">
        <v>1014370.4</v>
      </c>
      <c r="D8" s="91">
        <v>913087.82</v>
      </c>
      <c r="E8" s="91">
        <v>101282.58</v>
      </c>
      <c r="F8" s="91">
        <v>0</v>
      </c>
      <c r="G8" s="84" t="s">
        <v>901</v>
      </c>
      <c r="H8" s="92">
        <v>28080102.99</v>
      </c>
      <c r="I8" s="92">
        <v>28080102.99</v>
      </c>
      <c r="J8" s="91">
        <v>25881128.77</v>
      </c>
      <c r="K8" s="91">
        <v>2198974.22</v>
      </c>
      <c r="L8" s="91">
        <v>0</v>
      </c>
    </row>
    <row r="9" spans="1:12" ht="22.5" customHeight="1">
      <c r="A9" s="84" t="s">
        <v>902</v>
      </c>
      <c r="B9" s="92">
        <v>4830000</v>
      </c>
      <c r="C9" s="92">
        <v>4830000</v>
      </c>
      <c r="D9" s="91">
        <v>4830000</v>
      </c>
      <c r="E9" s="78" t="s">
        <v>849</v>
      </c>
      <c r="F9" s="91">
        <v>0</v>
      </c>
      <c r="G9" s="84" t="s">
        <v>903</v>
      </c>
      <c r="H9" s="92">
        <v>24570319.950000003</v>
      </c>
      <c r="I9" s="92">
        <v>24570319.950000003</v>
      </c>
      <c r="J9" s="91">
        <v>4779551.85</v>
      </c>
      <c r="K9" s="91">
        <v>19790768.1</v>
      </c>
      <c r="L9" s="91">
        <v>0</v>
      </c>
    </row>
    <row r="10" spans="1:12" ht="22.5" customHeight="1">
      <c r="A10" s="84" t="s">
        <v>835</v>
      </c>
      <c r="B10" s="92">
        <v>0</v>
      </c>
      <c r="C10" s="92">
        <v>0</v>
      </c>
      <c r="D10" s="91">
        <v>0</v>
      </c>
      <c r="E10" s="91">
        <v>0</v>
      </c>
      <c r="F10" s="91">
        <v>0</v>
      </c>
      <c r="G10" s="84" t="s">
        <v>880</v>
      </c>
      <c r="H10" s="92">
        <v>0</v>
      </c>
      <c r="I10" s="92">
        <v>0</v>
      </c>
      <c r="J10" s="91">
        <v>0</v>
      </c>
      <c r="K10" s="91">
        <v>0</v>
      </c>
      <c r="L10" s="91">
        <v>0</v>
      </c>
    </row>
    <row r="11" spans="1:12" ht="22.5" customHeight="1">
      <c r="A11" s="84" t="s">
        <v>837</v>
      </c>
      <c r="B11" s="92">
        <v>0</v>
      </c>
      <c r="C11" s="92">
        <v>0</v>
      </c>
      <c r="D11" s="91">
        <v>0</v>
      </c>
      <c r="E11" s="91">
        <v>0</v>
      </c>
      <c r="F11" s="91">
        <v>0</v>
      </c>
      <c r="G11" s="78" t="s">
        <v>849</v>
      </c>
      <c r="H11" s="78" t="s">
        <v>849</v>
      </c>
      <c r="I11" s="78" t="s">
        <v>849</v>
      </c>
      <c r="J11" s="78" t="s">
        <v>849</v>
      </c>
      <c r="K11" s="78" t="s">
        <v>849</v>
      </c>
      <c r="L11" s="78" t="s">
        <v>849</v>
      </c>
    </row>
    <row r="12" spans="1:12" ht="22.5" customHeight="1">
      <c r="A12" s="84" t="s">
        <v>839</v>
      </c>
      <c r="B12" s="92">
        <v>0</v>
      </c>
      <c r="C12" s="92">
        <v>0</v>
      </c>
      <c r="D12" s="78" t="s">
        <v>849</v>
      </c>
      <c r="E12" s="91">
        <v>0</v>
      </c>
      <c r="F12" s="78" t="s">
        <v>849</v>
      </c>
      <c r="G12" s="84" t="s">
        <v>881</v>
      </c>
      <c r="H12" s="92">
        <v>0</v>
      </c>
      <c r="I12" s="92">
        <v>0</v>
      </c>
      <c r="J12" s="78" t="s">
        <v>849</v>
      </c>
      <c r="K12" s="91">
        <v>0</v>
      </c>
      <c r="L12" s="78" t="s">
        <v>849</v>
      </c>
    </row>
    <row r="13" spans="1:12" ht="22.5" customHeight="1">
      <c r="A13" s="84" t="s">
        <v>841</v>
      </c>
      <c r="B13" s="92">
        <v>64786643.39</v>
      </c>
      <c r="C13" s="92">
        <v>64786643.39</v>
      </c>
      <c r="D13" s="92">
        <v>35285170.75</v>
      </c>
      <c r="E13" s="92">
        <v>29501472.639999997</v>
      </c>
      <c r="F13" s="92">
        <v>0</v>
      </c>
      <c r="G13" s="84" t="s">
        <v>882</v>
      </c>
      <c r="H13" s="92">
        <v>52650422.94</v>
      </c>
      <c r="I13" s="92">
        <v>52650422.94</v>
      </c>
      <c r="J13" s="92">
        <v>30660680.62</v>
      </c>
      <c r="K13" s="92">
        <v>21989742.32</v>
      </c>
      <c r="L13" s="92">
        <v>0</v>
      </c>
    </row>
    <row r="14" spans="1:12" ht="22.5" customHeight="1">
      <c r="A14" s="84" t="s">
        <v>843</v>
      </c>
      <c r="B14" s="92">
        <v>0</v>
      </c>
      <c r="C14" s="92">
        <v>0</v>
      </c>
      <c r="D14" s="91">
        <v>0</v>
      </c>
      <c r="E14" s="91">
        <v>0</v>
      </c>
      <c r="F14" s="91">
        <v>0</v>
      </c>
      <c r="G14" s="84" t="s">
        <v>883</v>
      </c>
      <c r="H14" s="92">
        <v>0</v>
      </c>
      <c r="I14" s="92">
        <v>0</v>
      </c>
      <c r="J14" s="91">
        <v>0</v>
      </c>
      <c r="K14" s="91">
        <v>0</v>
      </c>
      <c r="L14" s="91">
        <v>0</v>
      </c>
    </row>
    <row r="15" spans="1:12" ht="22.5" customHeight="1">
      <c r="A15" s="84" t="s">
        <v>845</v>
      </c>
      <c r="B15" s="92">
        <v>0</v>
      </c>
      <c r="C15" s="92">
        <v>0</v>
      </c>
      <c r="D15" s="91">
        <v>0</v>
      </c>
      <c r="E15" s="91">
        <v>0</v>
      </c>
      <c r="F15" s="91">
        <v>0</v>
      </c>
      <c r="G15" s="84" t="s">
        <v>884</v>
      </c>
      <c r="H15" s="92">
        <v>0</v>
      </c>
      <c r="I15" s="92">
        <v>0</v>
      </c>
      <c r="J15" s="91">
        <v>0</v>
      </c>
      <c r="K15" s="91">
        <v>0</v>
      </c>
      <c r="L15" s="91">
        <v>0</v>
      </c>
    </row>
    <row r="16" spans="1:12" ht="22.5" customHeight="1">
      <c r="A16" s="84" t="s">
        <v>847</v>
      </c>
      <c r="B16" s="92">
        <v>64786643.39</v>
      </c>
      <c r="C16" s="92">
        <v>64786643.39</v>
      </c>
      <c r="D16" s="92">
        <v>35285170.75</v>
      </c>
      <c r="E16" s="92">
        <v>29501472.639999997</v>
      </c>
      <c r="F16" s="92">
        <v>0</v>
      </c>
      <c r="G16" s="84" t="s">
        <v>885</v>
      </c>
      <c r="H16" s="92">
        <v>52650422.94</v>
      </c>
      <c r="I16" s="92">
        <v>52650422.94</v>
      </c>
      <c r="J16" s="92">
        <v>30660680.62</v>
      </c>
      <c r="K16" s="92">
        <v>21989742.32</v>
      </c>
      <c r="L16" s="92">
        <v>0</v>
      </c>
    </row>
    <row r="17" spans="1:12" ht="22.5" customHeight="1">
      <c r="A17" s="78" t="s">
        <v>849</v>
      </c>
      <c r="B17" s="78" t="s">
        <v>849</v>
      </c>
      <c r="C17" s="78" t="s">
        <v>849</v>
      </c>
      <c r="D17" s="78" t="s">
        <v>849</v>
      </c>
      <c r="E17" s="78" t="s">
        <v>849</v>
      </c>
      <c r="F17" s="78" t="s">
        <v>849</v>
      </c>
      <c r="G17" s="84" t="s">
        <v>886</v>
      </c>
      <c r="H17" s="92">
        <v>12136220.449999996</v>
      </c>
      <c r="I17" s="92">
        <v>12136220.449999996</v>
      </c>
      <c r="J17" s="92">
        <v>4624490.13</v>
      </c>
      <c r="K17" s="92">
        <v>7511730.319999997</v>
      </c>
      <c r="L17" s="92">
        <v>0</v>
      </c>
    </row>
    <row r="18" spans="1:12" ht="22.5" customHeight="1">
      <c r="A18" s="84" t="s">
        <v>851</v>
      </c>
      <c r="B18" s="92">
        <v>63618567.33</v>
      </c>
      <c r="C18" s="92">
        <v>63618567.33</v>
      </c>
      <c r="D18" s="91">
        <v>28719855.52</v>
      </c>
      <c r="E18" s="91">
        <v>34898711.81</v>
      </c>
      <c r="F18" s="91">
        <v>0</v>
      </c>
      <c r="G18" s="84" t="s">
        <v>887</v>
      </c>
      <c r="H18" s="92">
        <v>75754787.78</v>
      </c>
      <c r="I18" s="92">
        <v>75754787.78</v>
      </c>
      <c r="J18" s="92">
        <v>33344345.65</v>
      </c>
      <c r="K18" s="92">
        <v>42410442.129999995</v>
      </c>
      <c r="L18" s="92">
        <v>0</v>
      </c>
    </row>
    <row r="19" spans="1:12" ht="22.5" customHeight="1">
      <c r="A19" s="78" t="s">
        <v>904</v>
      </c>
      <c r="B19" s="92">
        <v>128405210.72</v>
      </c>
      <c r="C19" s="92">
        <v>128405210.72</v>
      </c>
      <c r="D19" s="92">
        <v>64005026.269999996</v>
      </c>
      <c r="E19" s="92">
        <v>64400184.45</v>
      </c>
      <c r="F19" s="92">
        <v>0</v>
      </c>
      <c r="G19" s="78" t="s">
        <v>904</v>
      </c>
      <c r="H19" s="92">
        <v>128405210.72</v>
      </c>
      <c r="I19" s="92">
        <v>128405210.72</v>
      </c>
      <c r="J19" s="92">
        <v>64005026.269999996</v>
      </c>
      <c r="K19" s="92">
        <v>64400184.449999996</v>
      </c>
      <c r="L19" s="92">
        <v>0</v>
      </c>
    </row>
    <row r="20" spans="1:12" ht="15" customHeight="1">
      <c r="A20" s="96"/>
      <c r="B20" s="96"/>
      <c r="C20" s="96"/>
      <c r="D20" s="96"/>
      <c r="E20" s="96"/>
      <c r="F20" s="96"/>
      <c r="G20" s="88"/>
      <c r="H20" s="88"/>
      <c r="I20" s="88"/>
      <c r="J20" s="88"/>
      <c r="K20" s="88"/>
      <c r="L20" s="74" t="s">
        <v>905</v>
      </c>
    </row>
  </sheetData>
  <mergeCells count="9">
    <mergeCell ref="A1:L1"/>
    <mergeCell ref="A5:A6"/>
    <mergeCell ref="B5:B6"/>
    <mergeCell ref="C5:E5"/>
    <mergeCell ref="F5:F6"/>
    <mergeCell ref="G5:G6"/>
    <mergeCell ref="H5:H6"/>
    <mergeCell ref="I5:K5"/>
    <mergeCell ref="L5:L6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8" activeCellId="1" sqref="A1:D1 A18"/>
    </sheetView>
  </sheetViews>
  <sheetFormatPr defaultColWidth="9.00390625" defaultRowHeight="14.25" customHeight="1"/>
  <cols>
    <col min="1" max="1" width="33.75390625" style="71" customWidth="1"/>
    <col min="2" max="2" width="25.00390625" style="71" customWidth="1"/>
    <col min="3" max="3" width="29.375" style="71" customWidth="1"/>
    <col min="4" max="4" width="25.00390625" style="71" customWidth="1"/>
    <col min="5" max="16384" width="8.00390625" style="71" customWidth="1"/>
  </cols>
  <sheetData>
    <row r="1" spans="1:4" ht="37.5" customHeight="1">
      <c r="A1" s="72" t="s">
        <v>906</v>
      </c>
      <c r="B1" s="72"/>
      <c r="C1" s="72"/>
      <c r="D1" s="72"/>
    </row>
    <row r="2" spans="1:4" ht="15" customHeight="1">
      <c r="A2" s="94"/>
      <c r="B2" s="94"/>
      <c r="C2" s="88"/>
      <c r="D2" s="95" t="s">
        <v>907</v>
      </c>
    </row>
    <row r="3" spans="1:4" ht="15" customHeight="1">
      <c r="A3" s="75" t="s">
        <v>800</v>
      </c>
      <c r="B3" s="75"/>
      <c r="C3" s="75"/>
      <c r="D3" s="77" t="s">
        <v>801</v>
      </c>
    </row>
    <row r="4" spans="1:4" ht="37.5" customHeight="1">
      <c r="A4" s="78" t="s">
        <v>858</v>
      </c>
      <c r="B4" s="79" t="s">
        <v>859</v>
      </c>
      <c r="C4" s="78" t="s">
        <v>577</v>
      </c>
      <c r="D4" s="79" t="s">
        <v>859</v>
      </c>
    </row>
    <row r="5" spans="1:4" ht="22.5" customHeight="1">
      <c r="A5" s="84" t="s">
        <v>908</v>
      </c>
      <c r="B5" s="91">
        <v>0</v>
      </c>
      <c r="C5" s="84" t="s">
        <v>899</v>
      </c>
      <c r="D5" s="91">
        <v>0</v>
      </c>
    </row>
    <row r="6" spans="1:4" ht="22.5" customHeight="1">
      <c r="A6" s="84" t="s">
        <v>909</v>
      </c>
      <c r="B6" s="91">
        <v>0</v>
      </c>
      <c r="C6" s="84" t="s">
        <v>901</v>
      </c>
      <c r="D6" s="91">
        <v>0</v>
      </c>
    </row>
    <row r="7" spans="1:4" ht="22.5" customHeight="1">
      <c r="A7" s="84" t="s">
        <v>900</v>
      </c>
      <c r="B7" s="91">
        <v>0</v>
      </c>
      <c r="C7" s="84" t="s">
        <v>910</v>
      </c>
      <c r="D7" s="91">
        <v>0</v>
      </c>
    </row>
    <row r="8" spans="1:4" ht="22.5" customHeight="1">
      <c r="A8" s="84" t="s">
        <v>911</v>
      </c>
      <c r="B8" s="91">
        <v>0</v>
      </c>
      <c r="C8" s="84" t="s">
        <v>912</v>
      </c>
      <c r="D8" s="91">
        <v>0</v>
      </c>
    </row>
    <row r="9" spans="1:4" ht="22.5" customHeight="1">
      <c r="A9" s="102" t="s">
        <v>913</v>
      </c>
      <c r="B9" s="103">
        <v>0</v>
      </c>
      <c r="C9" s="78" t="s">
        <v>849</v>
      </c>
      <c r="D9" s="98" t="s">
        <v>849</v>
      </c>
    </row>
    <row r="10" spans="1:4" ht="22.5" customHeight="1">
      <c r="A10" s="104" t="s">
        <v>835</v>
      </c>
      <c r="B10" s="105">
        <v>0</v>
      </c>
      <c r="C10" s="84" t="s">
        <v>914</v>
      </c>
      <c r="D10" s="91">
        <v>0</v>
      </c>
    </row>
    <row r="11" spans="1:4" ht="22.5" customHeight="1">
      <c r="A11" s="84" t="s">
        <v>839</v>
      </c>
      <c r="B11" s="106">
        <v>0</v>
      </c>
      <c r="C11" s="107" t="s">
        <v>915</v>
      </c>
      <c r="D11" s="103">
        <v>0</v>
      </c>
    </row>
    <row r="12" spans="1:4" ht="22.5" customHeight="1">
      <c r="A12" s="108" t="s">
        <v>841</v>
      </c>
      <c r="B12" s="109">
        <v>0</v>
      </c>
      <c r="C12" s="110" t="s">
        <v>916</v>
      </c>
      <c r="D12" s="109">
        <v>0</v>
      </c>
    </row>
    <row r="13" spans="1:4" ht="22.5" customHeight="1">
      <c r="A13" s="108" t="s">
        <v>843</v>
      </c>
      <c r="B13" s="111">
        <v>0</v>
      </c>
      <c r="C13" s="110" t="s">
        <v>917</v>
      </c>
      <c r="D13" s="111">
        <v>0</v>
      </c>
    </row>
    <row r="14" spans="1:4" ht="22.5" customHeight="1">
      <c r="A14" s="108" t="s">
        <v>845</v>
      </c>
      <c r="B14" s="111">
        <v>0</v>
      </c>
      <c r="C14" s="110" t="s">
        <v>918</v>
      </c>
      <c r="D14" s="111">
        <v>0</v>
      </c>
    </row>
    <row r="15" spans="1:4" ht="22.5" customHeight="1">
      <c r="A15" s="84" t="s">
        <v>847</v>
      </c>
      <c r="B15" s="112">
        <v>0</v>
      </c>
      <c r="C15" s="84" t="s">
        <v>919</v>
      </c>
      <c r="D15" s="112">
        <v>0</v>
      </c>
    </row>
    <row r="16" spans="1:4" ht="22.5" customHeight="1">
      <c r="A16" s="78" t="s">
        <v>849</v>
      </c>
      <c r="B16" s="78" t="s">
        <v>849</v>
      </c>
      <c r="C16" s="84" t="s">
        <v>920</v>
      </c>
      <c r="D16" s="92">
        <v>0</v>
      </c>
    </row>
    <row r="17" spans="1:4" ht="22.5" customHeight="1">
      <c r="A17" s="84" t="s">
        <v>851</v>
      </c>
      <c r="B17" s="91">
        <v>0</v>
      </c>
      <c r="C17" s="84" t="s">
        <v>921</v>
      </c>
      <c r="D17" s="92">
        <v>0</v>
      </c>
    </row>
    <row r="18" spans="1:4" ht="22.5" customHeight="1">
      <c r="A18" s="78" t="s">
        <v>875</v>
      </c>
      <c r="B18" s="92">
        <v>0</v>
      </c>
      <c r="C18" s="78" t="s">
        <v>876</v>
      </c>
      <c r="D18" s="92">
        <v>0</v>
      </c>
    </row>
    <row r="19" spans="1:4" ht="15" customHeight="1">
      <c r="A19" s="96"/>
      <c r="B19" s="96"/>
      <c r="C19" s="96"/>
      <c r="D19" s="97" t="s">
        <v>922</v>
      </c>
    </row>
  </sheetData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8" activeCellId="1" sqref="A1:D1 A18"/>
    </sheetView>
  </sheetViews>
  <sheetFormatPr defaultColWidth="9.00390625" defaultRowHeight="14.25" customHeight="1"/>
  <cols>
    <col min="1" max="1" width="36.25390625" style="71" customWidth="1"/>
    <col min="2" max="2" width="25.00390625" style="71" customWidth="1"/>
    <col min="3" max="3" width="28.50390625" style="71" customWidth="1"/>
    <col min="4" max="4" width="25.00390625" style="71" customWidth="1"/>
    <col min="5" max="16384" width="8.00390625" style="71" customWidth="1"/>
  </cols>
  <sheetData>
    <row r="1" spans="1:4" ht="37.5" customHeight="1">
      <c r="A1" s="72" t="s">
        <v>923</v>
      </c>
      <c r="B1" s="72"/>
      <c r="C1" s="72"/>
      <c r="D1" s="72"/>
    </row>
    <row r="2" spans="1:4" ht="15" customHeight="1">
      <c r="A2" s="94"/>
      <c r="B2" s="94"/>
      <c r="C2" s="88"/>
      <c r="D2" s="95" t="s">
        <v>924</v>
      </c>
    </row>
    <row r="3" spans="1:4" ht="15" customHeight="1">
      <c r="A3" s="75" t="s">
        <v>800</v>
      </c>
      <c r="B3" s="75"/>
      <c r="C3" s="75"/>
      <c r="D3" s="77" t="s">
        <v>801</v>
      </c>
    </row>
    <row r="4" spans="1:4" ht="37.5" customHeight="1">
      <c r="A4" s="78" t="s">
        <v>858</v>
      </c>
      <c r="B4" s="79" t="s">
        <v>859</v>
      </c>
      <c r="C4" s="78" t="s">
        <v>577</v>
      </c>
      <c r="D4" s="79" t="s">
        <v>859</v>
      </c>
    </row>
    <row r="5" spans="1:4" ht="22.5" customHeight="1">
      <c r="A5" s="84" t="s">
        <v>908</v>
      </c>
      <c r="B5" s="91">
        <v>83211240</v>
      </c>
      <c r="C5" s="84" t="s">
        <v>899</v>
      </c>
      <c r="D5" s="91">
        <v>315855795.49</v>
      </c>
    </row>
    <row r="6" spans="1:4" ht="22.5" customHeight="1">
      <c r="A6" s="84" t="s">
        <v>909</v>
      </c>
      <c r="B6" s="91">
        <v>1315380</v>
      </c>
      <c r="C6" s="113" t="s">
        <v>925</v>
      </c>
      <c r="D6" s="91">
        <v>248420595.49</v>
      </c>
    </row>
    <row r="7" spans="1:4" ht="22.5" customHeight="1">
      <c r="A7" s="84" t="s">
        <v>900</v>
      </c>
      <c r="B7" s="91">
        <v>2717499.47</v>
      </c>
      <c r="C7" s="114" t="s">
        <v>926</v>
      </c>
      <c r="D7" s="91">
        <v>67435200</v>
      </c>
    </row>
    <row r="8" spans="1:4" ht="22.5" customHeight="1">
      <c r="A8" s="84" t="s">
        <v>911</v>
      </c>
      <c r="B8" s="91">
        <v>293677800</v>
      </c>
      <c r="C8" s="113" t="s">
        <v>927</v>
      </c>
      <c r="D8" s="91">
        <v>0</v>
      </c>
    </row>
    <row r="9" spans="1:4" ht="22.5" customHeight="1">
      <c r="A9" s="102" t="s">
        <v>928</v>
      </c>
      <c r="B9" s="103">
        <v>293677800</v>
      </c>
      <c r="C9" s="84" t="s">
        <v>912</v>
      </c>
      <c r="D9" s="91">
        <v>2199609</v>
      </c>
    </row>
    <row r="10" spans="1:4" ht="22.5" customHeight="1">
      <c r="A10" s="104" t="s">
        <v>835</v>
      </c>
      <c r="B10" s="105">
        <v>0</v>
      </c>
      <c r="C10" s="84" t="s">
        <v>914</v>
      </c>
      <c r="D10" s="91">
        <v>0</v>
      </c>
    </row>
    <row r="11" spans="1:4" ht="22.5" customHeight="1">
      <c r="A11" s="84" t="s">
        <v>839</v>
      </c>
      <c r="B11" s="103">
        <v>0</v>
      </c>
      <c r="C11" s="84" t="s">
        <v>915</v>
      </c>
      <c r="D11" s="103">
        <v>0</v>
      </c>
    </row>
    <row r="12" spans="1:4" ht="22.5" customHeight="1">
      <c r="A12" s="108" t="s">
        <v>841</v>
      </c>
      <c r="B12" s="109">
        <v>379606539.47</v>
      </c>
      <c r="C12" s="110" t="s">
        <v>916</v>
      </c>
      <c r="D12" s="109">
        <v>318055404.49</v>
      </c>
    </row>
    <row r="13" spans="1:4" ht="22.5" customHeight="1">
      <c r="A13" s="108" t="s">
        <v>843</v>
      </c>
      <c r="B13" s="111">
        <v>0</v>
      </c>
      <c r="C13" s="110" t="s">
        <v>917</v>
      </c>
      <c r="D13" s="111">
        <v>0</v>
      </c>
    </row>
    <row r="14" spans="1:4" ht="22.5" customHeight="1">
      <c r="A14" s="108" t="s">
        <v>845</v>
      </c>
      <c r="B14" s="111">
        <v>0</v>
      </c>
      <c r="C14" s="110" t="s">
        <v>918</v>
      </c>
      <c r="D14" s="111">
        <v>0</v>
      </c>
    </row>
    <row r="15" spans="1:4" ht="22.5" customHeight="1">
      <c r="A15" s="84" t="s">
        <v>847</v>
      </c>
      <c r="B15" s="112">
        <v>379606539.47</v>
      </c>
      <c r="C15" s="84" t="s">
        <v>919</v>
      </c>
      <c r="D15" s="112">
        <v>318055404.49</v>
      </c>
    </row>
    <row r="16" spans="1:4" ht="22.5" customHeight="1">
      <c r="A16" s="78" t="s">
        <v>849</v>
      </c>
      <c r="B16" s="78" t="s">
        <v>849</v>
      </c>
      <c r="C16" s="84" t="s">
        <v>920</v>
      </c>
      <c r="D16" s="92">
        <v>61551134.98000002</v>
      </c>
    </row>
    <row r="17" spans="1:4" ht="22.5" customHeight="1">
      <c r="A17" s="84" t="s">
        <v>851</v>
      </c>
      <c r="B17" s="91">
        <v>107605220.1</v>
      </c>
      <c r="C17" s="84" t="s">
        <v>921</v>
      </c>
      <c r="D17" s="92">
        <v>169156355.08</v>
      </c>
    </row>
    <row r="18" spans="1:4" ht="22.5" customHeight="1">
      <c r="A18" s="78" t="s">
        <v>875</v>
      </c>
      <c r="B18" s="92">
        <v>487211759.57000005</v>
      </c>
      <c r="C18" s="78" t="s">
        <v>876</v>
      </c>
      <c r="D18" s="92">
        <v>487211759.57000005</v>
      </c>
    </row>
    <row r="19" spans="1:4" ht="15" customHeight="1">
      <c r="A19" s="96"/>
      <c r="B19" s="96"/>
      <c r="C19" s="96"/>
      <c r="D19" s="115" t="s">
        <v>929</v>
      </c>
    </row>
  </sheetData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C23" sqref="C23"/>
    </sheetView>
  </sheetViews>
  <sheetFormatPr defaultColWidth="9.00390625" defaultRowHeight="14.25" customHeight="1"/>
  <cols>
    <col min="1" max="1" width="35.00390625" style="71" customWidth="1"/>
    <col min="2" max="2" width="25.00390625" style="71" customWidth="1"/>
    <col min="3" max="3" width="27.875" style="71" customWidth="1"/>
    <col min="4" max="4" width="25.00390625" style="71" customWidth="1"/>
    <col min="5" max="16384" width="8.00390625" style="71" customWidth="1"/>
  </cols>
  <sheetData>
    <row r="1" spans="1:4" ht="37.5" customHeight="1">
      <c r="A1" s="72" t="s">
        <v>930</v>
      </c>
      <c r="B1" s="72"/>
      <c r="C1" s="72"/>
      <c r="D1" s="72"/>
    </row>
    <row r="2" spans="1:4" ht="15" customHeight="1">
      <c r="A2" s="94"/>
      <c r="B2" s="94"/>
      <c r="C2" s="88"/>
      <c r="D2" s="95" t="s">
        <v>931</v>
      </c>
    </row>
    <row r="3" spans="1:4" ht="15" customHeight="1">
      <c r="A3" s="75" t="s">
        <v>800</v>
      </c>
      <c r="B3" s="75"/>
      <c r="C3" s="75"/>
      <c r="D3" s="77" t="s">
        <v>801</v>
      </c>
    </row>
    <row r="4" spans="1:4" ht="37.5" customHeight="1">
      <c r="A4" s="78" t="s">
        <v>858</v>
      </c>
      <c r="B4" s="79" t="s">
        <v>859</v>
      </c>
      <c r="C4" s="78" t="s">
        <v>577</v>
      </c>
      <c r="D4" s="79" t="s">
        <v>859</v>
      </c>
    </row>
    <row r="5" spans="1:4" ht="22.5" customHeight="1">
      <c r="A5" s="84" t="s">
        <v>908</v>
      </c>
      <c r="B5" s="91">
        <v>262944</v>
      </c>
      <c r="C5" s="84" t="s">
        <v>899</v>
      </c>
      <c r="D5" s="91">
        <v>30805761.9</v>
      </c>
    </row>
    <row r="6" spans="1:4" ht="22.5" customHeight="1">
      <c r="A6" s="84" t="s">
        <v>909</v>
      </c>
      <c r="B6" s="91">
        <v>0</v>
      </c>
      <c r="C6" s="84" t="s">
        <v>932</v>
      </c>
      <c r="D6" s="91">
        <v>28096045.49</v>
      </c>
    </row>
    <row r="7" spans="1:4" ht="22.5" customHeight="1">
      <c r="A7" s="84" t="s">
        <v>900</v>
      </c>
      <c r="B7" s="91">
        <v>1391618.16</v>
      </c>
      <c r="C7" s="78" t="s">
        <v>933</v>
      </c>
      <c r="D7" s="91">
        <v>2709716.41</v>
      </c>
    </row>
    <row r="8" spans="1:4" ht="22.5" customHeight="1">
      <c r="A8" s="84" t="s">
        <v>911</v>
      </c>
      <c r="B8" s="116">
        <v>34115460</v>
      </c>
      <c r="C8" s="107" t="s">
        <v>912</v>
      </c>
      <c r="D8" s="91">
        <v>19980337.36</v>
      </c>
    </row>
    <row r="9" spans="1:4" ht="22.5" customHeight="1">
      <c r="A9" s="102" t="s">
        <v>934</v>
      </c>
      <c r="B9" s="106">
        <v>34072680</v>
      </c>
      <c r="C9" s="117" t="s">
        <v>849</v>
      </c>
      <c r="D9" s="98" t="s">
        <v>849</v>
      </c>
    </row>
    <row r="10" spans="1:4" ht="22.5" customHeight="1">
      <c r="A10" s="104" t="s">
        <v>835</v>
      </c>
      <c r="B10" s="118">
        <v>0</v>
      </c>
      <c r="C10" s="107" t="s">
        <v>914</v>
      </c>
      <c r="D10" s="91">
        <v>0</v>
      </c>
    </row>
    <row r="11" spans="1:4" ht="22.5" customHeight="1">
      <c r="A11" s="84" t="s">
        <v>839</v>
      </c>
      <c r="B11" s="106">
        <v>0</v>
      </c>
      <c r="C11" s="107" t="s">
        <v>915</v>
      </c>
      <c r="D11" s="103">
        <v>0</v>
      </c>
    </row>
    <row r="12" spans="1:4" ht="22.5" customHeight="1">
      <c r="A12" s="108" t="s">
        <v>841</v>
      </c>
      <c r="B12" s="109">
        <v>35770022.16</v>
      </c>
      <c r="C12" s="110" t="s">
        <v>916</v>
      </c>
      <c r="D12" s="109">
        <v>50786099.26</v>
      </c>
    </row>
    <row r="13" spans="1:4" ht="22.5" customHeight="1">
      <c r="A13" s="108" t="s">
        <v>843</v>
      </c>
      <c r="B13" s="111">
        <v>0</v>
      </c>
      <c r="C13" s="110" t="s">
        <v>917</v>
      </c>
      <c r="D13" s="111">
        <v>0</v>
      </c>
    </row>
    <row r="14" spans="1:4" ht="22.5" customHeight="1">
      <c r="A14" s="108" t="s">
        <v>845</v>
      </c>
      <c r="B14" s="111">
        <v>0</v>
      </c>
      <c r="C14" s="110" t="s">
        <v>918</v>
      </c>
      <c r="D14" s="111">
        <v>0</v>
      </c>
    </row>
    <row r="15" spans="1:4" ht="22.5" customHeight="1">
      <c r="A15" s="84" t="s">
        <v>847</v>
      </c>
      <c r="B15" s="112">
        <v>35770022.16</v>
      </c>
      <c r="C15" s="84" t="s">
        <v>919</v>
      </c>
      <c r="D15" s="112">
        <v>50786099.26</v>
      </c>
    </row>
    <row r="16" spans="1:4" ht="22.5" customHeight="1">
      <c r="A16" s="78" t="s">
        <v>849</v>
      </c>
      <c r="B16" s="78" t="s">
        <v>849</v>
      </c>
      <c r="C16" s="84" t="s">
        <v>920</v>
      </c>
      <c r="D16" s="92">
        <v>-15016077.100000001</v>
      </c>
    </row>
    <row r="17" spans="1:4" ht="22.5" customHeight="1">
      <c r="A17" s="84" t="s">
        <v>851</v>
      </c>
      <c r="B17" s="91">
        <v>82418897.5</v>
      </c>
      <c r="C17" s="84" t="s">
        <v>921</v>
      </c>
      <c r="D17" s="92">
        <v>67402820.4</v>
      </c>
    </row>
    <row r="18" spans="1:4" ht="22.5" customHeight="1">
      <c r="A18" s="78" t="s">
        <v>875</v>
      </c>
      <c r="B18" s="92">
        <v>118188919.66</v>
      </c>
      <c r="C18" s="78" t="s">
        <v>876</v>
      </c>
      <c r="D18" s="92">
        <v>118188919.66</v>
      </c>
    </row>
    <row r="19" spans="1:4" ht="15" customHeight="1">
      <c r="A19" s="96"/>
      <c r="B19" s="96"/>
      <c r="C19" s="96"/>
      <c r="D19" s="115" t="s">
        <v>935</v>
      </c>
    </row>
  </sheetData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SheetLayoutView="100" workbookViewId="0" topLeftCell="A1">
      <selection activeCell="C14" sqref="C14:C15"/>
    </sheetView>
  </sheetViews>
  <sheetFormatPr defaultColWidth="9.00390625" defaultRowHeight="14.25"/>
  <cols>
    <col min="1" max="1" width="34.375" style="15" customWidth="1"/>
    <col min="2" max="2" width="11.00390625" style="17" customWidth="1"/>
    <col min="3" max="3" width="28.625" style="15" customWidth="1"/>
    <col min="4" max="4" width="11.875" style="17" customWidth="1"/>
    <col min="5" max="5" width="26.375" style="15" customWidth="1"/>
    <col min="6" max="6" width="11.625" style="17" customWidth="1"/>
    <col min="7" max="16384" width="9.00390625" style="15" customWidth="1"/>
  </cols>
  <sheetData>
    <row r="1" spans="1:6" ht="27" customHeight="1">
      <c r="A1" s="25" t="s">
        <v>660</v>
      </c>
      <c r="B1" s="25"/>
      <c r="C1" s="25"/>
      <c r="D1" s="25"/>
      <c r="E1" s="25"/>
      <c r="F1" s="25"/>
    </row>
    <row r="2" spans="1:6" ht="27" customHeight="1">
      <c r="A2" s="13"/>
      <c r="B2" s="13"/>
      <c r="C2" s="1"/>
      <c r="D2" s="14"/>
      <c r="F2" s="14" t="s">
        <v>279</v>
      </c>
    </row>
    <row r="3" spans="1:6" s="16" customFormat="1" ht="18.75" customHeight="1">
      <c r="A3" s="3" t="s">
        <v>661</v>
      </c>
      <c r="B3" s="126" t="s">
        <v>990</v>
      </c>
      <c r="C3" s="3" t="s">
        <v>1019</v>
      </c>
      <c r="D3" s="126" t="s">
        <v>990</v>
      </c>
      <c r="E3" s="126" t="s">
        <v>989</v>
      </c>
      <c r="F3" s="126" t="s">
        <v>990</v>
      </c>
    </row>
    <row r="4" spans="1:6" ht="18.75" customHeight="1">
      <c r="A4" s="47" t="s">
        <v>166</v>
      </c>
      <c r="B4" s="127">
        <v>55908</v>
      </c>
      <c r="C4" s="47" t="s">
        <v>280</v>
      </c>
      <c r="D4" s="127">
        <v>356754</v>
      </c>
      <c r="E4" s="128" t="s">
        <v>991</v>
      </c>
      <c r="F4" s="120">
        <f>SUM(F5,F9,F23)</f>
        <v>95005.21800000001</v>
      </c>
    </row>
    <row r="5" spans="1:6" ht="18.75" customHeight="1">
      <c r="A5" s="47" t="s">
        <v>579</v>
      </c>
      <c r="B5" s="127">
        <v>291212</v>
      </c>
      <c r="C5" s="35" t="s">
        <v>936</v>
      </c>
      <c r="D5" s="127">
        <v>0</v>
      </c>
      <c r="E5" s="119" t="s">
        <v>992</v>
      </c>
      <c r="F5" s="120">
        <f>SUM(F6:F8)</f>
        <v>73282.6</v>
      </c>
    </row>
    <row r="6" spans="1:6" ht="18.75" customHeight="1">
      <c r="A6" s="47" t="s">
        <v>663</v>
      </c>
      <c r="B6" s="127">
        <v>5285</v>
      </c>
      <c r="C6" s="35" t="s">
        <v>937</v>
      </c>
      <c r="D6" s="127">
        <v>0</v>
      </c>
      <c r="E6" s="121" t="s">
        <v>993</v>
      </c>
      <c r="F6" s="120">
        <v>35626.3</v>
      </c>
    </row>
    <row r="7" spans="1:6" ht="18.75" customHeight="1">
      <c r="A7" s="4" t="s">
        <v>938</v>
      </c>
      <c r="B7" s="127">
        <v>2633</v>
      </c>
      <c r="C7" s="36" t="s">
        <v>939</v>
      </c>
      <c r="D7" s="127">
        <v>0</v>
      </c>
      <c r="E7" s="121" t="s">
        <v>994</v>
      </c>
      <c r="F7" s="120">
        <v>19940.8</v>
      </c>
    </row>
    <row r="8" spans="1:6" ht="18.75" customHeight="1">
      <c r="A8" s="4" t="s">
        <v>940</v>
      </c>
      <c r="B8" s="127">
        <v>792</v>
      </c>
      <c r="C8" s="36" t="s">
        <v>941</v>
      </c>
      <c r="D8" s="127">
        <v>0</v>
      </c>
      <c r="E8" s="121" t="s">
        <v>995</v>
      </c>
      <c r="F8" s="120">
        <v>17715.5</v>
      </c>
    </row>
    <row r="9" spans="1:6" ht="18.75" customHeight="1">
      <c r="A9" s="4" t="s">
        <v>942</v>
      </c>
      <c r="B9" s="127">
        <v>1092</v>
      </c>
      <c r="C9" s="36" t="s">
        <v>943</v>
      </c>
      <c r="D9" s="127">
        <v>0</v>
      </c>
      <c r="E9" s="119" t="s">
        <v>996</v>
      </c>
      <c r="F9" s="120">
        <f>SUM(F10:F22)</f>
        <v>8880.818000000001</v>
      </c>
    </row>
    <row r="10" spans="1:6" ht="18.75" customHeight="1">
      <c r="A10" s="4" t="s">
        <v>944</v>
      </c>
      <c r="B10" s="127">
        <v>768</v>
      </c>
      <c r="C10" s="36" t="s">
        <v>945</v>
      </c>
      <c r="D10" s="127">
        <v>0</v>
      </c>
      <c r="E10" s="122" t="s">
        <v>997</v>
      </c>
      <c r="F10" s="123">
        <v>519.75</v>
      </c>
    </row>
    <row r="11" spans="1:6" ht="18.75" customHeight="1">
      <c r="A11" s="47" t="s">
        <v>664</v>
      </c>
      <c r="B11" s="127">
        <v>170281</v>
      </c>
      <c r="C11" s="35" t="s">
        <v>946</v>
      </c>
      <c r="D11" s="127">
        <v>0</v>
      </c>
      <c r="E11" s="122" t="s">
        <v>998</v>
      </c>
      <c r="F11" s="123">
        <v>133.98</v>
      </c>
    </row>
    <row r="12" spans="1:6" ht="18.75" customHeight="1">
      <c r="A12" s="4" t="s">
        <v>947</v>
      </c>
      <c r="B12" s="127">
        <v>2648</v>
      </c>
      <c r="C12" s="36" t="s">
        <v>948</v>
      </c>
      <c r="D12" s="127">
        <v>0</v>
      </c>
      <c r="E12" s="122" t="s">
        <v>999</v>
      </c>
      <c r="F12" s="123">
        <v>92.4</v>
      </c>
    </row>
    <row r="13" spans="1:6" ht="18.75" customHeight="1">
      <c r="A13" s="4" t="s">
        <v>949</v>
      </c>
      <c r="B13" s="127">
        <v>41975</v>
      </c>
      <c r="C13" s="36" t="s">
        <v>950</v>
      </c>
      <c r="D13" s="127">
        <v>0</v>
      </c>
      <c r="E13" s="122" t="s">
        <v>1000</v>
      </c>
      <c r="F13" s="123">
        <v>463.155</v>
      </c>
    </row>
    <row r="14" spans="1:6" ht="18.75" customHeight="1">
      <c r="A14" s="4" t="s">
        <v>951</v>
      </c>
      <c r="B14" s="127">
        <v>2495</v>
      </c>
      <c r="C14" s="36" t="s">
        <v>952</v>
      </c>
      <c r="D14" s="127">
        <v>0</v>
      </c>
      <c r="E14" s="122" t="s">
        <v>1001</v>
      </c>
      <c r="F14" s="123">
        <v>1091.475</v>
      </c>
    </row>
    <row r="15" spans="1:6" ht="18.75" customHeight="1">
      <c r="A15" s="4" t="s">
        <v>953</v>
      </c>
      <c r="B15" s="127">
        <v>17668</v>
      </c>
      <c r="C15" s="36" t="s">
        <v>954</v>
      </c>
      <c r="D15" s="127">
        <v>0</v>
      </c>
      <c r="E15" s="122" t="s">
        <v>1002</v>
      </c>
      <c r="F15" s="123">
        <v>523.908</v>
      </c>
    </row>
    <row r="16" spans="1:6" ht="18.75" customHeight="1">
      <c r="A16" s="4" t="s">
        <v>955</v>
      </c>
      <c r="B16" s="127">
        <v>4603</v>
      </c>
      <c r="C16" s="36" t="s">
        <v>956</v>
      </c>
      <c r="D16" s="127">
        <v>0</v>
      </c>
      <c r="E16" s="122" t="s">
        <v>1003</v>
      </c>
      <c r="F16" s="123">
        <v>2244.165</v>
      </c>
    </row>
    <row r="17" spans="1:6" ht="18.75" customHeight="1">
      <c r="A17" s="4" t="s">
        <v>957</v>
      </c>
      <c r="B17" s="127">
        <v>0</v>
      </c>
      <c r="C17" s="36" t="s">
        <v>958</v>
      </c>
      <c r="D17" s="127">
        <v>0</v>
      </c>
      <c r="E17" s="122" t="s">
        <v>1004</v>
      </c>
      <c r="F17" s="123">
        <v>1068.375</v>
      </c>
    </row>
    <row r="18" spans="1:6" ht="18.75" customHeight="1">
      <c r="A18" s="4" t="s">
        <v>959</v>
      </c>
      <c r="B18" s="127">
        <v>0</v>
      </c>
      <c r="C18" s="36" t="s">
        <v>960</v>
      </c>
      <c r="D18" s="127">
        <v>0</v>
      </c>
      <c r="E18" s="122" t="s">
        <v>1005</v>
      </c>
      <c r="F18" s="123">
        <v>138.6</v>
      </c>
    </row>
    <row r="19" spans="1:6" ht="18.75" customHeight="1">
      <c r="A19" s="4" t="s">
        <v>961</v>
      </c>
      <c r="B19" s="127">
        <v>235</v>
      </c>
      <c r="C19" s="36" t="s">
        <v>962</v>
      </c>
      <c r="D19" s="127">
        <v>0</v>
      </c>
      <c r="E19" s="122" t="s">
        <v>1006</v>
      </c>
      <c r="F19" s="123">
        <v>287.595</v>
      </c>
    </row>
    <row r="20" spans="1:6" ht="18.75" customHeight="1">
      <c r="A20" s="4" t="s">
        <v>963</v>
      </c>
      <c r="B20" s="127">
        <v>0</v>
      </c>
      <c r="C20" s="36" t="s">
        <v>964</v>
      </c>
      <c r="D20" s="127">
        <v>0</v>
      </c>
      <c r="E20" s="122" t="s">
        <v>1007</v>
      </c>
      <c r="F20" s="123">
        <v>303.765</v>
      </c>
    </row>
    <row r="21" spans="1:6" ht="18.75" customHeight="1">
      <c r="A21" s="4" t="s">
        <v>965</v>
      </c>
      <c r="B21" s="127">
        <v>1290</v>
      </c>
      <c r="C21" s="36" t="s">
        <v>966</v>
      </c>
      <c r="D21" s="127">
        <v>0</v>
      </c>
      <c r="E21" s="122" t="s">
        <v>1008</v>
      </c>
      <c r="F21" s="123">
        <v>531.3</v>
      </c>
    </row>
    <row r="22" spans="1:6" ht="18.75" customHeight="1">
      <c r="A22" s="4" t="s">
        <v>967</v>
      </c>
      <c r="B22" s="127">
        <v>7319</v>
      </c>
      <c r="C22" s="36" t="s">
        <v>968</v>
      </c>
      <c r="D22" s="127">
        <v>0</v>
      </c>
      <c r="E22" s="122" t="s">
        <v>1009</v>
      </c>
      <c r="F22" s="123">
        <v>1482.35</v>
      </c>
    </row>
    <row r="23" spans="1:6" ht="18.75" customHeight="1">
      <c r="A23" s="4" t="s">
        <v>969</v>
      </c>
      <c r="B23" s="127">
        <v>29768</v>
      </c>
      <c r="C23" s="36" t="s">
        <v>970</v>
      </c>
      <c r="D23" s="127">
        <v>0</v>
      </c>
      <c r="E23" s="119" t="s">
        <v>1010</v>
      </c>
      <c r="F23" s="120">
        <f>SUM(F24:F27)</f>
        <v>12841.8</v>
      </c>
    </row>
    <row r="24" spans="1:6" ht="18.75" customHeight="1">
      <c r="A24" s="4" t="s">
        <v>971</v>
      </c>
      <c r="B24" s="127">
        <v>29698</v>
      </c>
      <c r="C24" s="36" t="s">
        <v>972</v>
      </c>
      <c r="D24" s="127">
        <v>0</v>
      </c>
      <c r="E24" s="121" t="s">
        <v>1011</v>
      </c>
      <c r="F24" s="120">
        <v>3527</v>
      </c>
    </row>
    <row r="25" spans="1:6" ht="18.75" customHeight="1">
      <c r="A25" s="4" t="s">
        <v>973</v>
      </c>
      <c r="B25" s="127">
        <v>2702</v>
      </c>
      <c r="C25" s="36" t="s">
        <v>974</v>
      </c>
      <c r="D25" s="127">
        <v>0</v>
      </c>
      <c r="E25" s="121" t="s">
        <v>1012</v>
      </c>
      <c r="F25" s="120">
        <v>8434.8</v>
      </c>
    </row>
    <row r="26" spans="1:6" ht="18.75" customHeight="1">
      <c r="A26" s="4" t="s">
        <v>975</v>
      </c>
      <c r="B26" s="127">
        <v>2934</v>
      </c>
      <c r="C26" s="36" t="s">
        <v>976</v>
      </c>
      <c r="D26" s="127">
        <v>0</v>
      </c>
      <c r="E26" s="121" t="s">
        <v>1013</v>
      </c>
      <c r="F26" s="120">
        <v>715</v>
      </c>
    </row>
    <row r="27" spans="1:6" ht="18.75" customHeight="1">
      <c r="A27" s="4" t="s">
        <v>977</v>
      </c>
      <c r="B27" s="127">
        <v>5761</v>
      </c>
      <c r="C27" s="36" t="s">
        <v>978</v>
      </c>
      <c r="D27" s="127">
        <v>0</v>
      </c>
      <c r="E27" s="121" t="s">
        <v>1014</v>
      </c>
      <c r="F27" s="120">
        <v>165</v>
      </c>
    </row>
    <row r="28" spans="1:6" ht="18.75" customHeight="1">
      <c r="A28" s="4" t="s">
        <v>979</v>
      </c>
      <c r="B28" s="127">
        <v>19439</v>
      </c>
      <c r="C28" s="36" t="s">
        <v>980</v>
      </c>
      <c r="D28" s="127">
        <v>0</v>
      </c>
      <c r="E28" s="119" t="s">
        <v>1015</v>
      </c>
      <c r="F28" s="120">
        <f>D39-F4-F29-F30-F31</f>
        <v>261748.782</v>
      </c>
    </row>
    <row r="29" spans="1:6" ht="18.75" customHeight="1">
      <c r="A29" s="4" t="s">
        <v>981</v>
      </c>
      <c r="B29" s="127">
        <v>1746</v>
      </c>
      <c r="C29" s="36" t="s">
        <v>982</v>
      </c>
      <c r="D29" s="127">
        <v>0</v>
      </c>
      <c r="E29" s="119" t="s">
        <v>1016</v>
      </c>
      <c r="F29" s="124">
        <v>75812</v>
      </c>
    </row>
    <row r="30" spans="1:6" ht="18.75" customHeight="1">
      <c r="A30" s="47" t="s">
        <v>665</v>
      </c>
      <c r="B30" s="127">
        <v>115646</v>
      </c>
      <c r="C30" s="35" t="s">
        <v>983</v>
      </c>
      <c r="D30" s="127">
        <v>0</v>
      </c>
      <c r="E30" s="128" t="s">
        <v>1017</v>
      </c>
      <c r="F30" s="129">
        <v>1497</v>
      </c>
    </row>
    <row r="31" spans="1:6" ht="18.75" customHeight="1">
      <c r="A31" s="47" t="s">
        <v>984</v>
      </c>
      <c r="B31" s="127">
        <v>0</v>
      </c>
      <c r="C31" s="35" t="s">
        <v>662</v>
      </c>
      <c r="D31" s="127">
        <v>1497</v>
      </c>
      <c r="E31" s="35" t="s">
        <v>1018</v>
      </c>
      <c r="F31" s="129">
        <v>4233</v>
      </c>
    </row>
    <row r="32" spans="1:6" ht="18.75" customHeight="1">
      <c r="A32" s="47" t="s">
        <v>578</v>
      </c>
      <c r="B32" s="130">
        <v>64</v>
      </c>
      <c r="C32" s="36"/>
      <c r="D32" s="130"/>
      <c r="E32" s="35"/>
      <c r="F32" s="129"/>
    </row>
    <row r="33" spans="1:6" ht="18.75" customHeight="1">
      <c r="A33" s="47" t="s">
        <v>985</v>
      </c>
      <c r="B33" s="130">
        <v>0</v>
      </c>
      <c r="C33" s="35" t="s">
        <v>666</v>
      </c>
      <c r="D33" s="127">
        <v>75812</v>
      </c>
      <c r="E33" s="35"/>
      <c r="F33" s="129"/>
    </row>
    <row r="34" spans="1:6" ht="13.5">
      <c r="A34" s="9" t="s">
        <v>986</v>
      </c>
      <c r="B34" s="127">
        <v>0</v>
      </c>
      <c r="C34" s="125" t="s">
        <v>987</v>
      </c>
      <c r="D34" s="131">
        <v>75812</v>
      </c>
      <c r="E34" s="35"/>
      <c r="F34" s="129"/>
    </row>
    <row r="35" spans="1:6" ht="13.5">
      <c r="A35" s="47" t="s">
        <v>774</v>
      </c>
      <c r="B35" s="127">
        <v>91112</v>
      </c>
      <c r="C35" s="35" t="s">
        <v>988</v>
      </c>
      <c r="D35" s="131">
        <v>0</v>
      </c>
      <c r="E35" s="35"/>
      <c r="F35" s="129"/>
    </row>
    <row r="36" spans="1:6" ht="13.5">
      <c r="A36" s="9"/>
      <c r="B36" s="127"/>
      <c r="C36" s="35" t="s">
        <v>580</v>
      </c>
      <c r="D36" s="127">
        <v>4233</v>
      </c>
      <c r="E36" s="35"/>
      <c r="F36" s="129"/>
    </row>
    <row r="37" spans="1:6" ht="13.5">
      <c r="A37" s="9"/>
      <c r="B37" s="127"/>
      <c r="C37" s="35" t="s">
        <v>667</v>
      </c>
      <c r="D37" s="127">
        <v>4233</v>
      </c>
      <c r="E37" s="35"/>
      <c r="F37" s="129"/>
    </row>
    <row r="38" spans="1:6" ht="13.5">
      <c r="A38" s="9"/>
      <c r="B38" s="127"/>
      <c r="C38" s="35" t="s">
        <v>668</v>
      </c>
      <c r="D38" s="130">
        <v>0</v>
      </c>
      <c r="E38" s="121"/>
      <c r="F38" s="129"/>
    </row>
    <row r="39" spans="1:6" ht="13.5">
      <c r="A39" s="132" t="s">
        <v>158</v>
      </c>
      <c r="B39" s="127">
        <v>438296</v>
      </c>
      <c r="C39" s="133" t="s">
        <v>669</v>
      </c>
      <c r="D39" s="127">
        <v>438296</v>
      </c>
      <c r="E39" s="125" t="s">
        <v>159</v>
      </c>
      <c r="F39" s="134">
        <f>SUM(F4,F28,F29,F30,F31)</f>
        <v>438296</v>
      </c>
    </row>
  </sheetData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7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46"/>
  <sheetViews>
    <sheetView view="pageBreakPreview" zoomScaleSheetLayoutView="100" workbookViewId="0" topLeftCell="A1">
      <selection activeCell="A1" sqref="A1:IV16384"/>
    </sheetView>
  </sheetViews>
  <sheetFormatPr defaultColWidth="9.125" defaultRowHeight="14.25"/>
  <cols>
    <col min="1" max="1" width="9.50390625" style="2" customWidth="1"/>
    <col min="2" max="2" width="49.50390625" style="2" customWidth="1"/>
    <col min="3" max="3" width="17.125" style="8" customWidth="1"/>
    <col min="4" max="16384" width="9.125" style="2" customWidth="1"/>
  </cols>
  <sheetData>
    <row r="1" spans="1:3" ht="33.75" customHeight="1">
      <c r="A1" s="26" t="s">
        <v>670</v>
      </c>
      <c r="B1" s="26"/>
      <c r="C1" s="26"/>
    </row>
    <row r="2" spans="1:3" ht="16.5" customHeight="1">
      <c r="A2" s="27" t="s">
        <v>162</v>
      </c>
      <c r="B2" s="27"/>
      <c r="C2" s="27"/>
    </row>
    <row r="3" spans="1:3" ht="16.5" customHeight="1">
      <c r="A3" s="3" t="s">
        <v>163</v>
      </c>
      <c r="B3" s="3" t="s">
        <v>164</v>
      </c>
      <c r="C3" s="3" t="s">
        <v>165</v>
      </c>
    </row>
    <row r="4" spans="1:3" ht="16.5" customHeight="1">
      <c r="A4" s="3"/>
      <c r="B4" s="34" t="s">
        <v>166</v>
      </c>
      <c r="C4" s="7">
        <v>55908</v>
      </c>
    </row>
    <row r="5" spans="1:3" ht="16.5" customHeight="1">
      <c r="A5" s="4">
        <v>101</v>
      </c>
      <c r="B5" s="35" t="s">
        <v>167</v>
      </c>
      <c r="C5" s="7">
        <v>30321</v>
      </c>
    </row>
    <row r="6" spans="1:3" ht="16.5" customHeight="1">
      <c r="A6" s="4">
        <v>10101</v>
      </c>
      <c r="B6" s="35" t="s">
        <v>168</v>
      </c>
      <c r="C6" s="7">
        <v>13487</v>
      </c>
    </row>
    <row r="7" spans="1:3" ht="16.5" customHeight="1">
      <c r="A7" s="4">
        <v>1010101</v>
      </c>
      <c r="B7" s="35" t="s">
        <v>169</v>
      </c>
      <c r="C7" s="7">
        <v>10940</v>
      </c>
    </row>
    <row r="8" spans="1:3" ht="16.5" customHeight="1">
      <c r="A8" s="4">
        <v>101010101</v>
      </c>
      <c r="B8" s="36" t="s">
        <v>170</v>
      </c>
      <c r="C8" s="7">
        <v>1937</v>
      </c>
    </row>
    <row r="9" spans="1:3" ht="16.5" customHeight="1">
      <c r="A9" s="4">
        <v>101010102</v>
      </c>
      <c r="B9" s="36" t="s">
        <v>171</v>
      </c>
      <c r="C9" s="7">
        <v>46</v>
      </c>
    </row>
    <row r="10" spans="1:3" ht="16.5" customHeight="1">
      <c r="A10" s="4">
        <v>101010103</v>
      </c>
      <c r="B10" s="36" t="s">
        <v>172</v>
      </c>
      <c r="C10" s="7">
        <v>2775</v>
      </c>
    </row>
    <row r="11" spans="1:3" ht="16.5" customHeight="1">
      <c r="A11" s="4">
        <v>101010105</v>
      </c>
      <c r="B11" s="36" t="s">
        <v>671</v>
      </c>
      <c r="C11" s="7">
        <v>8</v>
      </c>
    </row>
    <row r="12" spans="1:3" ht="16.5" customHeight="1">
      <c r="A12" s="4">
        <v>101010106</v>
      </c>
      <c r="B12" s="36" t="s">
        <v>173</v>
      </c>
      <c r="C12" s="7">
        <v>4969</v>
      </c>
    </row>
    <row r="13" spans="1:3" ht="16.5" customHeight="1">
      <c r="A13" s="4">
        <v>101010119</v>
      </c>
      <c r="B13" s="36" t="s">
        <v>174</v>
      </c>
      <c r="C13" s="7">
        <v>463</v>
      </c>
    </row>
    <row r="14" spans="1:3" ht="16.5" customHeight="1">
      <c r="A14" s="4">
        <v>101010120</v>
      </c>
      <c r="B14" s="36" t="s">
        <v>175</v>
      </c>
      <c r="C14" s="7">
        <v>151</v>
      </c>
    </row>
    <row r="15" spans="1:3" ht="16.5" customHeight="1">
      <c r="A15" s="4">
        <v>101010121</v>
      </c>
      <c r="B15" s="36" t="s">
        <v>672</v>
      </c>
      <c r="C15" s="7">
        <v>-36</v>
      </c>
    </row>
    <row r="16" spans="1:3" ht="16.5" customHeight="1">
      <c r="A16" s="4">
        <v>101010129</v>
      </c>
      <c r="B16" s="36" t="s">
        <v>176</v>
      </c>
      <c r="C16" s="7">
        <v>-76</v>
      </c>
    </row>
    <row r="17" spans="1:3" ht="16.5" customHeight="1">
      <c r="A17" s="4">
        <v>101010151</v>
      </c>
      <c r="B17" s="36" t="s">
        <v>177</v>
      </c>
      <c r="C17" s="7">
        <v>181</v>
      </c>
    </row>
    <row r="18" spans="1:3" ht="17.25" customHeight="1">
      <c r="A18" s="4">
        <v>101010165</v>
      </c>
      <c r="B18" s="36" t="s">
        <v>673</v>
      </c>
      <c r="C18" s="7">
        <v>522</v>
      </c>
    </row>
    <row r="19" spans="1:3" ht="16.5" customHeight="1">
      <c r="A19" s="4">
        <v>1010104</v>
      </c>
      <c r="B19" s="35" t="s">
        <v>178</v>
      </c>
      <c r="C19" s="7">
        <v>2547</v>
      </c>
    </row>
    <row r="20" spans="1:3" ht="16.5" customHeight="1">
      <c r="A20" s="4">
        <v>101010401</v>
      </c>
      <c r="B20" s="36" t="s">
        <v>179</v>
      </c>
      <c r="C20" s="7">
        <v>2632</v>
      </c>
    </row>
    <row r="21" spans="1:3" ht="16.5" customHeight="1">
      <c r="A21" s="4">
        <v>101010420</v>
      </c>
      <c r="B21" s="36" t="s">
        <v>674</v>
      </c>
      <c r="C21" s="7">
        <v>1</v>
      </c>
    </row>
    <row r="22" spans="1:3" ht="17.25" customHeight="1">
      <c r="A22" s="4">
        <v>101010464</v>
      </c>
      <c r="B22" s="36" t="s">
        <v>675</v>
      </c>
      <c r="C22" s="7">
        <v>-86</v>
      </c>
    </row>
    <row r="23" spans="1:3" ht="16.5" customHeight="1">
      <c r="A23" s="4">
        <v>10103</v>
      </c>
      <c r="B23" s="35" t="s">
        <v>180</v>
      </c>
      <c r="C23" s="7">
        <v>4577</v>
      </c>
    </row>
    <row r="24" spans="1:3" ht="16.5" customHeight="1">
      <c r="A24" s="4">
        <v>1010303</v>
      </c>
      <c r="B24" s="35" t="s">
        <v>181</v>
      </c>
      <c r="C24" s="7">
        <v>477</v>
      </c>
    </row>
    <row r="25" spans="1:3" ht="16.5" customHeight="1">
      <c r="A25" s="4">
        <v>101030399</v>
      </c>
      <c r="B25" s="36" t="s">
        <v>182</v>
      </c>
      <c r="C25" s="7">
        <v>477</v>
      </c>
    </row>
    <row r="26" spans="1:3" ht="16.5" customHeight="1">
      <c r="A26" s="4">
        <v>1010304</v>
      </c>
      <c r="B26" s="35" t="s">
        <v>183</v>
      </c>
      <c r="C26" s="7">
        <v>4382</v>
      </c>
    </row>
    <row r="27" spans="1:3" ht="16.5" customHeight="1">
      <c r="A27" s="4">
        <v>1010320</v>
      </c>
      <c r="B27" s="35" t="s">
        <v>184</v>
      </c>
      <c r="C27" s="7">
        <v>2</v>
      </c>
    </row>
    <row r="28" spans="1:3" ht="17.25" customHeight="1">
      <c r="A28" s="4">
        <v>1010332</v>
      </c>
      <c r="B28" s="35" t="s">
        <v>676</v>
      </c>
      <c r="C28" s="7">
        <v>-284</v>
      </c>
    </row>
    <row r="29" spans="1:3" ht="17.25" customHeight="1">
      <c r="A29" s="4">
        <v>10104</v>
      </c>
      <c r="B29" s="35" t="s">
        <v>185</v>
      </c>
      <c r="C29" s="7">
        <v>1740</v>
      </c>
    </row>
    <row r="30" spans="1:3" ht="16.5" customHeight="1">
      <c r="A30" s="4">
        <v>1010405</v>
      </c>
      <c r="B30" s="35" t="s">
        <v>677</v>
      </c>
      <c r="C30" s="7">
        <v>1</v>
      </c>
    </row>
    <row r="31" spans="1:3" ht="16.5" customHeight="1">
      <c r="A31" s="4">
        <v>1010415</v>
      </c>
      <c r="B31" s="35" t="s">
        <v>678</v>
      </c>
      <c r="C31" s="7">
        <v>196</v>
      </c>
    </row>
    <row r="32" spans="1:3" ht="16.5" customHeight="1">
      <c r="A32" s="4">
        <v>1010431</v>
      </c>
      <c r="B32" s="35" t="s">
        <v>186</v>
      </c>
      <c r="C32" s="7">
        <v>41</v>
      </c>
    </row>
    <row r="33" spans="1:3" ht="16.5" customHeight="1">
      <c r="A33" s="4">
        <v>1010432</v>
      </c>
      <c r="B33" s="35" t="s">
        <v>187</v>
      </c>
      <c r="C33" s="7">
        <v>44</v>
      </c>
    </row>
    <row r="34" spans="1:3" ht="16.5" customHeight="1">
      <c r="A34" s="4">
        <v>1010433</v>
      </c>
      <c r="B34" s="35" t="s">
        <v>188</v>
      </c>
      <c r="C34" s="7">
        <v>1236</v>
      </c>
    </row>
    <row r="35" spans="1:3" ht="16.5" customHeight="1">
      <c r="A35" s="4">
        <v>101043399</v>
      </c>
      <c r="B35" s="36" t="s">
        <v>189</v>
      </c>
      <c r="C35" s="7">
        <v>1236</v>
      </c>
    </row>
    <row r="36" spans="1:3" ht="16.5" customHeight="1">
      <c r="A36" s="4">
        <v>1010435</v>
      </c>
      <c r="B36" s="35" t="s">
        <v>190</v>
      </c>
      <c r="C36" s="7">
        <v>24</v>
      </c>
    </row>
    <row r="37" spans="1:3" ht="16.5" customHeight="1">
      <c r="A37" s="4">
        <v>101043509</v>
      </c>
      <c r="B37" s="36" t="s">
        <v>191</v>
      </c>
      <c r="C37" s="7">
        <v>24</v>
      </c>
    </row>
    <row r="38" spans="1:3" ht="16.5" customHeight="1">
      <c r="A38" s="4">
        <v>1010436</v>
      </c>
      <c r="B38" s="35" t="s">
        <v>192</v>
      </c>
      <c r="C38" s="7">
        <v>187</v>
      </c>
    </row>
    <row r="39" spans="1:3" ht="16.5" customHeight="1">
      <c r="A39" s="4">
        <v>1010439</v>
      </c>
      <c r="B39" s="35" t="s">
        <v>193</v>
      </c>
      <c r="C39" s="7">
        <v>3</v>
      </c>
    </row>
    <row r="40" spans="1:3" ht="16.5" customHeight="1">
      <c r="A40" s="4">
        <v>1010450</v>
      </c>
      <c r="B40" s="35" t="s">
        <v>194</v>
      </c>
      <c r="C40" s="7">
        <v>8</v>
      </c>
    </row>
    <row r="41" spans="1:3" ht="16.5" customHeight="1">
      <c r="A41" s="4">
        <v>101045001</v>
      </c>
      <c r="B41" s="36" t="s">
        <v>195</v>
      </c>
      <c r="C41" s="7">
        <v>8</v>
      </c>
    </row>
    <row r="42" spans="1:3" ht="16.5" customHeight="1">
      <c r="A42" s="4">
        <v>10106</v>
      </c>
      <c r="B42" s="35" t="s">
        <v>196</v>
      </c>
      <c r="C42" s="7">
        <v>791</v>
      </c>
    </row>
    <row r="43" spans="1:3" ht="16.5" customHeight="1">
      <c r="A43" s="4">
        <v>1010601</v>
      </c>
      <c r="B43" s="35" t="s">
        <v>197</v>
      </c>
      <c r="C43" s="7">
        <v>789</v>
      </c>
    </row>
    <row r="44" spans="1:3" ht="16.5" customHeight="1">
      <c r="A44" s="4">
        <v>101060109</v>
      </c>
      <c r="B44" s="36" t="s">
        <v>198</v>
      </c>
      <c r="C44" s="7">
        <v>789</v>
      </c>
    </row>
    <row r="45" spans="1:3" ht="16.5" customHeight="1">
      <c r="A45" s="4">
        <v>1010620</v>
      </c>
      <c r="B45" s="35" t="s">
        <v>199</v>
      </c>
      <c r="C45" s="7">
        <v>2</v>
      </c>
    </row>
    <row r="46" spans="1:3" ht="16.5" customHeight="1">
      <c r="A46" s="4">
        <v>10107</v>
      </c>
      <c r="B46" s="35" t="s">
        <v>200</v>
      </c>
      <c r="C46" s="7">
        <v>906</v>
      </c>
    </row>
    <row r="47" spans="1:3" ht="16.5" customHeight="1">
      <c r="A47" s="4">
        <v>1010719</v>
      </c>
      <c r="B47" s="35" t="s">
        <v>201</v>
      </c>
      <c r="C47" s="7">
        <v>906</v>
      </c>
    </row>
    <row r="48" spans="1:3" ht="16.5" customHeight="1">
      <c r="A48" s="4">
        <v>10109</v>
      </c>
      <c r="B48" s="35" t="s">
        <v>202</v>
      </c>
      <c r="C48" s="7">
        <v>2328</v>
      </c>
    </row>
    <row r="49" spans="1:3" ht="16.5" customHeight="1">
      <c r="A49" s="4">
        <v>1010901</v>
      </c>
      <c r="B49" s="35" t="s">
        <v>203</v>
      </c>
      <c r="C49" s="7">
        <v>548</v>
      </c>
    </row>
    <row r="50" spans="1:3" ht="16.5" customHeight="1">
      <c r="A50" s="4">
        <v>101090109</v>
      </c>
      <c r="B50" s="36" t="s">
        <v>204</v>
      </c>
      <c r="C50" s="7">
        <v>548</v>
      </c>
    </row>
    <row r="51" spans="1:3" ht="16.5" customHeight="1">
      <c r="A51" s="4">
        <v>1010902</v>
      </c>
      <c r="B51" s="35" t="s">
        <v>205</v>
      </c>
      <c r="C51" s="7">
        <v>35</v>
      </c>
    </row>
    <row r="52" spans="1:3" ht="16.5" customHeight="1">
      <c r="A52" s="4">
        <v>1010903</v>
      </c>
      <c r="B52" s="35" t="s">
        <v>206</v>
      </c>
      <c r="C52" s="7">
        <v>1251</v>
      </c>
    </row>
    <row r="53" spans="1:3" ht="16.5" customHeight="1">
      <c r="A53" s="4">
        <v>1010905</v>
      </c>
      <c r="B53" s="35" t="s">
        <v>207</v>
      </c>
      <c r="C53" s="7">
        <v>8</v>
      </c>
    </row>
    <row r="54" spans="1:3" ht="16.5" customHeight="1">
      <c r="A54" s="4">
        <v>1010906</v>
      </c>
      <c r="B54" s="35" t="s">
        <v>208</v>
      </c>
      <c r="C54" s="7">
        <v>329</v>
      </c>
    </row>
    <row r="55" spans="1:3" ht="16.5" customHeight="1">
      <c r="A55" s="4">
        <v>1010919</v>
      </c>
      <c r="B55" s="35" t="s">
        <v>679</v>
      </c>
      <c r="C55" s="7">
        <v>154</v>
      </c>
    </row>
    <row r="56" spans="1:3" ht="16.5" customHeight="1">
      <c r="A56" s="4">
        <v>1010920</v>
      </c>
      <c r="B56" s="35" t="s">
        <v>209</v>
      </c>
      <c r="C56" s="7">
        <v>3</v>
      </c>
    </row>
    <row r="57" spans="1:3" ht="16.5" customHeight="1">
      <c r="A57" s="4">
        <v>10110</v>
      </c>
      <c r="B57" s="35" t="s">
        <v>210</v>
      </c>
      <c r="C57" s="7">
        <v>1347</v>
      </c>
    </row>
    <row r="58" spans="1:3" ht="16.5" customHeight="1">
      <c r="A58" s="4">
        <v>1011001</v>
      </c>
      <c r="B58" s="35" t="s">
        <v>211</v>
      </c>
      <c r="C58" s="7">
        <v>122</v>
      </c>
    </row>
    <row r="59" spans="1:3" ht="16.5" customHeight="1">
      <c r="A59" s="4">
        <v>1011002</v>
      </c>
      <c r="B59" s="35" t="s">
        <v>212</v>
      </c>
      <c r="C59" s="7">
        <v>31</v>
      </c>
    </row>
    <row r="60" spans="1:3" ht="16.5" customHeight="1">
      <c r="A60" s="4">
        <v>1011003</v>
      </c>
      <c r="B60" s="35" t="s">
        <v>213</v>
      </c>
      <c r="C60" s="7">
        <v>817</v>
      </c>
    </row>
    <row r="61" spans="1:3" ht="16.5" customHeight="1">
      <c r="A61" s="4">
        <v>1011005</v>
      </c>
      <c r="B61" s="35" t="s">
        <v>214</v>
      </c>
      <c r="C61" s="7">
        <v>188</v>
      </c>
    </row>
    <row r="62" spans="1:3" ht="16.5" customHeight="1">
      <c r="A62" s="4">
        <v>1011006</v>
      </c>
      <c r="B62" s="35" t="s">
        <v>215</v>
      </c>
      <c r="C62" s="7">
        <v>121</v>
      </c>
    </row>
    <row r="63" spans="1:3" ht="16.5" customHeight="1">
      <c r="A63" s="4">
        <v>1011019</v>
      </c>
      <c r="B63" s="35" t="s">
        <v>216</v>
      </c>
      <c r="C63" s="7">
        <v>62</v>
      </c>
    </row>
    <row r="64" spans="1:3" ht="16.5" customHeight="1">
      <c r="A64" s="4">
        <v>1011020</v>
      </c>
      <c r="B64" s="35" t="s">
        <v>217</v>
      </c>
      <c r="C64" s="7">
        <v>6</v>
      </c>
    </row>
    <row r="65" spans="1:3" ht="16.5" customHeight="1">
      <c r="A65" s="4">
        <v>10111</v>
      </c>
      <c r="B65" s="35" t="s">
        <v>218</v>
      </c>
      <c r="C65" s="7">
        <v>574</v>
      </c>
    </row>
    <row r="66" spans="1:3" ht="16.5" customHeight="1">
      <c r="A66" s="4">
        <v>1011119</v>
      </c>
      <c r="B66" s="35" t="s">
        <v>219</v>
      </c>
      <c r="C66" s="7">
        <v>570</v>
      </c>
    </row>
    <row r="67" spans="1:3" ht="16.5" customHeight="1">
      <c r="A67" s="4">
        <v>1011120</v>
      </c>
      <c r="B67" s="35" t="s">
        <v>220</v>
      </c>
      <c r="C67" s="7">
        <v>4</v>
      </c>
    </row>
    <row r="68" spans="1:3" ht="16.5" customHeight="1">
      <c r="A68" s="4">
        <v>10112</v>
      </c>
      <c r="B68" s="35" t="s">
        <v>221</v>
      </c>
      <c r="C68" s="7">
        <v>1311</v>
      </c>
    </row>
    <row r="69" spans="1:3" ht="16.5" customHeight="1">
      <c r="A69" s="4">
        <v>1011201</v>
      </c>
      <c r="B69" s="35" t="s">
        <v>222</v>
      </c>
      <c r="C69" s="7">
        <v>132</v>
      </c>
    </row>
    <row r="70" spans="1:3" ht="16.5" customHeight="1">
      <c r="A70" s="4">
        <v>1011202</v>
      </c>
      <c r="B70" s="35" t="s">
        <v>223</v>
      </c>
      <c r="C70" s="7">
        <v>15</v>
      </c>
    </row>
    <row r="71" spans="1:3" ht="16.5" customHeight="1">
      <c r="A71" s="4">
        <v>1011203</v>
      </c>
      <c r="B71" s="35" t="s">
        <v>224</v>
      </c>
      <c r="C71" s="7">
        <v>830</v>
      </c>
    </row>
    <row r="72" spans="1:3" ht="16.5" customHeight="1">
      <c r="A72" s="4">
        <v>1011205</v>
      </c>
      <c r="B72" s="35" t="s">
        <v>225</v>
      </c>
      <c r="C72" s="7">
        <v>147</v>
      </c>
    </row>
    <row r="73" spans="1:3" ht="16.5" customHeight="1">
      <c r="A73" s="4">
        <v>1011206</v>
      </c>
      <c r="B73" s="35" t="s">
        <v>226</v>
      </c>
      <c r="C73" s="7">
        <v>181</v>
      </c>
    </row>
    <row r="74" spans="1:3" ht="16.5" customHeight="1">
      <c r="A74" s="4">
        <v>1011219</v>
      </c>
      <c r="B74" s="35" t="s">
        <v>227</v>
      </c>
      <c r="C74" s="7">
        <v>1</v>
      </c>
    </row>
    <row r="75" spans="1:3" ht="16.5" customHeight="1">
      <c r="A75" s="4">
        <v>1011220</v>
      </c>
      <c r="B75" s="35" t="s">
        <v>228</v>
      </c>
      <c r="C75" s="7">
        <v>5</v>
      </c>
    </row>
    <row r="76" spans="1:3" ht="16.5" customHeight="1">
      <c r="A76" s="4">
        <v>10113</v>
      </c>
      <c r="B76" s="35" t="s">
        <v>229</v>
      </c>
      <c r="C76" s="7">
        <v>847</v>
      </c>
    </row>
    <row r="77" spans="1:3" ht="16.5" customHeight="1">
      <c r="A77" s="4">
        <v>1011303</v>
      </c>
      <c r="B77" s="35" t="s">
        <v>230</v>
      </c>
      <c r="C77" s="7">
        <v>512</v>
      </c>
    </row>
    <row r="78" spans="1:3" ht="16.5" customHeight="1">
      <c r="A78" s="4">
        <v>1011306</v>
      </c>
      <c r="B78" s="35" t="s">
        <v>680</v>
      </c>
      <c r="C78" s="7">
        <v>228</v>
      </c>
    </row>
    <row r="79" spans="1:3" ht="16.5" customHeight="1">
      <c r="A79" s="4">
        <v>1011319</v>
      </c>
      <c r="B79" s="35" t="s">
        <v>231</v>
      </c>
      <c r="C79" s="7">
        <v>107</v>
      </c>
    </row>
    <row r="80" spans="1:3" ht="16.5" customHeight="1">
      <c r="A80" s="4">
        <v>10114</v>
      </c>
      <c r="B80" s="35" t="s">
        <v>232</v>
      </c>
      <c r="C80" s="7">
        <v>595</v>
      </c>
    </row>
    <row r="81" spans="1:3" ht="16.5" customHeight="1">
      <c r="A81" s="4">
        <v>1011401</v>
      </c>
      <c r="B81" s="35" t="s">
        <v>233</v>
      </c>
      <c r="C81" s="7">
        <v>595</v>
      </c>
    </row>
    <row r="82" spans="1:3" ht="16.5" customHeight="1">
      <c r="A82" s="4">
        <v>10118</v>
      </c>
      <c r="B82" s="35" t="s">
        <v>234</v>
      </c>
      <c r="C82" s="7">
        <v>341</v>
      </c>
    </row>
    <row r="83" spans="1:3" ht="16.5" customHeight="1">
      <c r="A83" s="4">
        <v>1011801</v>
      </c>
      <c r="B83" s="35" t="s">
        <v>235</v>
      </c>
      <c r="C83" s="7">
        <v>341</v>
      </c>
    </row>
    <row r="84" spans="1:3" ht="16.5" customHeight="1">
      <c r="A84" s="4">
        <v>10119</v>
      </c>
      <c r="B84" s="35" t="s">
        <v>236</v>
      </c>
      <c r="C84" s="7">
        <v>1477</v>
      </c>
    </row>
    <row r="85" spans="1:3" ht="16.5" customHeight="1">
      <c r="A85" s="4">
        <v>1011901</v>
      </c>
      <c r="B85" s="35" t="s">
        <v>237</v>
      </c>
      <c r="C85" s="7">
        <v>1477</v>
      </c>
    </row>
    <row r="86" spans="1:3" ht="16.5" customHeight="1">
      <c r="A86" s="4">
        <v>103</v>
      </c>
      <c r="B86" s="35" t="s">
        <v>238</v>
      </c>
      <c r="C86" s="7">
        <v>25587</v>
      </c>
    </row>
    <row r="87" spans="1:3" ht="16.5" customHeight="1">
      <c r="A87" s="4">
        <v>10302</v>
      </c>
      <c r="B87" s="35" t="s">
        <v>239</v>
      </c>
      <c r="C87" s="7">
        <v>4199</v>
      </c>
    </row>
    <row r="88" spans="1:3" ht="16.5" customHeight="1">
      <c r="A88" s="4">
        <v>1030201</v>
      </c>
      <c r="B88" s="35" t="s">
        <v>240</v>
      </c>
      <c r="C88" s="7">
        <v>363</v>
      </c>
    </row>
    <row r="89" spans="1:3" ht="16.5" customHeight="1">
      <c r="A89" s="4">
        <v>103020101</v>
      </c>
      <c r="B89" s="36" t="s">
        <v>241</v>
      </c>
      <c r="C89" s="7">
        <v>363</v>
      </c>
    </row>
    <row r="90" spans="1:3" ht="16.5" customHeight="1">
      <c r="A90" s="4">
        <v>1030203</v>
      </c>
      <c r="B90" s="35" t="s">
        <v>242</v>
      </c>
      <c r="C90" s="7">
        <v>1376</v>
      </c>
    </row>
    <row r="91" spans="1:3" ht="16.5" customHeight="1">
      <c r="A91" s="4">
        <v>103020301</v>
      </c>
      <c r="B91" s="36" t="s">
        <v>243</v>
      </c>
      <c r="C91" s="7">
        <v>1376</v>
      </c>
    </row>
    <row r="92" spans="1:3" ht="16.5" customHeight="1">
      <c r="A92" s="4">
        <v>1030216</v>
      </c>
      <c r="B92" s="35" t="s">
        <v>244</v>
      </c>
      <c r="C92" s="7">
        <v>915</v>
      </c>
    </row>
    <row r="93" spans="1:3" ht="16.5" customHeight="1">
      <c r="A93" s="4">
        <v>1030218</v>
      </c>
      <c r="B93" s="35" t="s">
        <v>245</v>
      </c>
      <c r="C93" s="7">
        <v>89</v>
      </c>
    </row>
    <row r="94" spans="1:3" ht="16.5" customHeight="1">
      <c r="A94" s="4">
        <v>1030219</v>
      </c>
      <c r="B94" s="35" t="s">
        <v>246</v>
      </c>
      <c r="C94" s="7">
        <v>639</v>
      </c>
    </row>
    <row r="95" spans="1:3" ht="16.5" customHeight="1">
      <c r="A95" s="4">
        <v>1030220</v>
      </c>
      <c r="B95" s="35" t="s">
        <v>247</v>
      </c>
      <c r="C95" s="7">
        <v>511</v>
      </c>
    </row>
    <row r="96" spans="1:3" ht="16.5" customHeight="1">
      <c r="A96" s="4">
        <v>1030221</v>
      </c>
      <c r="B96" s="35" t="s">
        <v>248</v>
      </c>
      <c r="C96" s="7">
        <v>58</v>
      </c>
    </row>
    <row r="97" spans="1:3" ht="16.5" customHeight="1">
      <c r="A97" s="4">
        <v>1030223</v>
      </c>
      <c r="B97" s="35" t="s">
        <v>249</v>
      </c>
      <c r="C97" s="7">
        <v>248</v>
      </c>
    </row>
    <row r="98" spans="1:3" ht="16.5" customHeight="1">
      <c r="A98" s="4">
        <v>10304</v>
      </c>
      <c r="B98" s="35" t="s">
        <v>250</v>
      </c>
      <c r="C98" s="7">
        <v>1200</v>
      </c>
    </row>
    <row r="99" spans="1:3" ht="17.25" customHeight="1">
      <c r="A99" s="4">
        <v>1030402</v>
      </c>
      <c r="B99" s="35" t="s">
        <v>251</v>
      </c>
      <c r="C99" s="7">
        <v>100</v>
      </c>
    </row>
    <row r="100" spans="1:3" ht="16.5" customHeight="1">
      <c r="A100" s="4">
        <v>103040201</v>
      </c>
      <c r="B100" s="36" t="s">
        <v>252</v>
      </c>
      <c r="C100" s="7">
        <v>100</v>
      </c>
    </row>
    <row r="101" spans="1:3" ht="16.5" customHeight="1">
      <c r="A101" s="4">
        <v>1030411</v>
      </c>
      <c r="B101" s="35" t="s">
        <v>253</v>
      </c>
      <c r="C101" s="7">
        <v>500</v>
      </c>
    </row>
    <row r="102" spans="1:3" ht="16.5" customHeight="1">
      <c r="A102" s="4">
        <v>103041101</v>
      </c>
      <c r="B102" s="36" t="s">
        <v>254</v>
      </c>
      <c r="C102" s="7">
        <v>500</v>
      </c>
    </row>
    <row r="103" spans="1:3" ht="16.5" customHeight="1">
      <c r="A103" s="4">
        <v>1030432</v>
      </c>
      <c r="B103" s="35" t="s">
        <v>255</v>
      </c>
      <c r="C103" s="7">
        <v>300</v>
      </c>
    </row>
    <row r="104" spans="1:3" ht="16.5" customHeight="1">
      <c r="A104" s="4">
        <v>103043208</v>
      </c>
      <c r="B104" s="36" t="s">
        <v>256</v>
      </c>
      <c r="C104" s="7">
        <v>300</v>
      </c>
    </row>
    <row r="105" spans="1:3" ht="16.5" customHeight="1">
      <c r="A105" s="4">
        <v>1030447</v>
      </c>
      <c r="B105" s="35" t="s">
        <v>257</v>
      </c>
      <c r="C105" s="7">
        <v>300</v>
      </c>
    </row>
    <row r="106" spans="1:3" ht="16.5" customHeight="1">
      <c r="A106" s="4">
        <v>103044750</v>
      </c>
      <c r="B106" s="36" t="s">
        <v>258</v>
      </c>
      <c r="C106" s="7">
        <v>300</v>
      </c>
    </row>
    <row r="107" spans="1:3" ht="16.5" customHeight="1">
      <c r="A107" s="4">
        <v>10305</v>
      </c>
      <c r="B107" s="35" t="s">
        <v>259</v>
      </c>
      <c r="C107" s="7">
        <v>5870</v>
      </c>
    </row>
    <row r="108" spans="1:3" ht="16.5" customHeight="1">
      <c r="A108" s="4">
        <v>1030501</v>
      </c>
      <c r="B108" s="35" t="s">
        <v>260</v>
      </c>
      <c r="C108" s="7">
        <v>5870</v>
      </c>
    </row>
    <row r="109" spans="1:3" ht="16.5" customHeight="1">
      <c r="A109" s="4">
        <v>103050101</v>
      </c>
      <c r="B109" s="36" t="s">
        <v>261</v>
      </c>
      <c r="C109" s="7">
        <v>3600</v>
      </c>
    </row>
    <row r="110" spans="1:3" ht="16.5" customHeight="1">
      <c r="A110" s="4">
        <v>103050102</v>
      </c>
      <c r="B110" s="36" t="s">
        <v>262</v>
      </c>
      <c r="C110" s="7">
        <v>569</v>
      </c>
    </row>
    <row r="111" spans="1:3" ht="16.5" customHeight="1">
      <c r="A111" s="4">
        <v>103050107</v>
      </c>
      <c r="B111" s="36" t="s">
        <v>263</v>
      </c>
      <c r="C111" s="7">
        <v>1</v>
      </c>
    </row>
    <row r="112" spans="1:3" ht="16.5" customHeight="1">
      <c r="A112" s="4">
        <v>103050116</v>
      </c>
      <c r="B112" s="36" t="s">
        <v>264</v>
      </c>
      <c r="C112" s="7">
        <v>350</v>
      </c>
    </row>
    <row r="113" spans="1:3" ht="16.5" customHeight="1">
      <c r="A113" s="4">
        <v>103050199</v>
      </c>
      <c r="B113" s="36" t="s">
        <v>265</v>
      </c>
      <c r="C113" s="7">
        <v>1350</v>
      </c>
    </row>
    <row r="114" spans="1:3" ht="16.5" customHeight="1">
      <c r="A114" s="4">
        <v>10307</v>
      </c>
      <c r="B114" s="35" t="s">
        <v>266</v>
      </c>
      <c r="C114" s="7">
        <v>14318</v>
      </c>
    </row>
    <row r="115" spans="1:3" ht="17.25" customHeight="1">
      <c r="A115" s="4">
        <v>1030705</v>
      </c>
      <c r="B115" s="35" t="s">
        <v>267</v>
      </c>
      <c r="C115" s="7">
        <v>878</v>
      </c>
    </row>
    <row r="116" spans="1:3" ht="16.5" customHeight="1">
      <c r="A116" s="4">
        <v>103070501</v>
      </c>
      <c r="B116" s="36" t="s">
        <v>268</v>
      </c>
      <c r="C116" s="7">
        <v>168</v>
      </c>
    </row>
    <row r="117" spans="1:3" ht="16.5" customHeight="1">
      <c r="A117" s="4">
        <v>103070599</v>
      </c>
      <c r="B117" s="36" t="s">
        <v>269</v>
      </c>
      <c r="C117" s="7">
        <v>710</v>
      </c>
    </row>
    <row r="118" spans="1:3" ht="16.5" customHeight="1">
      <c r="A118" s="4">
        <v>1030799</v>
      </c>
      <c r="B118" s="35" t="s">
        <v>270</v>
      </c>
      <c r="C118" s="7">
        <v>13440</v>
      </c>
    </row>
    <row r="119" spans="1:3" ht="34.5" customHeight="1">
      <c r="A119" s="37" t="s">
        <v>681</v>
      </c>
      <c r="B119" s="37"/>
      <c r="C119" s="38"/>
    </row>
    <row r="120" spans="1:3" ht="18" customHeight="1">
      <c r="A120" s="39" t="s">
        <v>682</v>
      </c>
      <c r="B120" s="39" t="s">
        <v>271</v>
      </c>
      <c r="C120" s="40">
        <v>7971</v>
      </c>
    </row>
    <row r="121" spans="1:3" ht="18" customHeight="1">
      <c r="A121" s="39" t="s">
        <v>682</v>
      </c>
      <c r="B121" s="41" t="s">
        <v>272</v>
      </c>
      <c r="C121" s="42">
        <v>4496</v>
      </c>
    </row>
    <row r="122" spans="1:3" ht="18" customHeight="1">
      <c r="A122" s="39" t="s">
        <v>682</v>
      </c>
      <c r="B122" s="39" t="s">
        <v>273</v>
      </c>
      <c r="C122" s="43">
        <v>1526</v>
      </c>
    </row>
    <row r="123" spans="1:3" ht="18" customHeight="1">
      <c r="A123" s="39" t="s">
        <v>682</v>
      </c>
      <c r="B123" s="39" t="s">
        <v>274</v>
      </c>
      <c r="C123" s="42">
        <v>746</v>
      </c>
    </row>
    <row r="124" spans="1:3" ht="18" customHeight="1">
      <c r="A124" s="39" t="s">
        <v>682</v>
      </c>
      <c r="B124" s="39" t="s">
        <v>275</v>
      </c>
      <c r="C124" s="42">
        <v>339</v>
      </c>
    </row>
    <row r="125" spans="1:3" ht="18" customHeight="1">
      <c r="A125" s="39" t="s">
        <v>682</v>
      </c>
      <c r="B125" s="39" t="s">
        <v>276</v>
      </c>
      <c r="C125" s="42">
        <v>302</v>
      </c>
    </row>
    <row r="126" spans="1:3" ht="18" customHeight="1">
      <c r="A126" s="39" t="s">
        <v>682</v>
      </c>
      <c r="B126" s="39" t="s">
        <v>277</v>
      </c>
      <c r="C126" s="42">
        <v>562</v>
      </c>
    </row>
    <row r="127" spans="1:3" ht="18" customHeight="1">
      <c r="A127" s="39" t="s">
        <v>682</v>
      </c>
      <c r="B127" s="39" t="s">
        <v>683</v>
      </c>
      <c r="C127" s="42">
        <v>25970</v>
      </c>
    </row>
    <row r="128" spans="1:3" ht="18" customHeight="1">
      <c r="A128" s="39" t="s">
        <v>682</v>
      </c>
      <c r="B128" s="39" t="s">
        <v>684</v>
      </c>
      <c r="C128" s="42">
        <v>20154</v>
      </c>
    </row>
    <row r="129" spans="1:3" ht="18" customHeight="1">
      <c r="A129" s="39" t="s">
        <v>682</v>
      </c>
      <c r="B129" s="39" t="s">
        <v>685</v>
      </c>
      <c r="C129" s="42">
        <v>20133</v>
      </c>
    </row>
    <row r="130" spans="1:3" ht="18" customHeight="1">
      <c r="A130" s="39" t="s">
        <v>682</v>
      </c>
      <c r="B130" s="39" t="s">
        <v>686</v>
      </c>
      <c r="C130" s="42">
        <v>21</v>
      </c>
    </row>
    <row r="131" spans="1:3" ht="18" customHeight="1">
      <c r="A131" s="39" t="s">
        <v>682</v>
      </c>
      <c r="B131" s="39" t="s">
        <v>687</v>
      </c>
      <c r="C131" s="42">
        <v>5424</v>
      </c>
    </row>
    <row r="132" spans="1:3" ht="18" customHeight="1">
      <c r="A132" s="39" t="s">
        <v>682</v>
      </c>
      <c r="B132" s="39" t="s">
        <v>688</v>
      </c>
      <c r="C132" s="42">
        <v>3729</v>
      </c>
    </row>
    <row r="133" spans="1:3" ht="18" customHeight="1">
      <c r="A133" s="39" t="s">
        <v>682</v>
      </c>
      <c r="B133" s="39" t="s">
        <v>689</v>
      </c>
      <c r="C133" s="42">
        <v>1695</v>
      </c>
    </row>
    <row r="134" spans="1:3" ht="18" customHeight="1">
      <c r="A134" s="44" t="s">
        <v>682</v>
      </c>
      <c r="B134" s="44" t="s">
        <v>690</v>
      </c>
      <c r="C134" s="45">
        <v>392</v>
      </c>
    </row>
    <row r="135" spans="1:3" ht="18" customHeight="1">
      <c r="A135" s="44" t="s">
        <v>682</v>
      </c>
      <c r="B135" s="44" t="s">
        <v>691</v>
      </c>
      <c r="C135" s="45">
        <v>392</v>
      </c>
    </row>
    <row r="136" spans="1:3" ht="18" customHeight="1">
      <c r="A136" s="44" t="s">
        <v>682</v>
      </c>
      <c r="B136" s="44" t="s">
        <v>278</v>
      </c>
      <c r="C136" s="45">
        <v>89849</v>
      </c>
    </row>
    <row r="137" spans="1:3" ht="18" customHeight="1">
      <c r="A137" s="44" t="s">
        <v>682</v>
      </c>
      <c r="B137" s="44" t="s">
        <v>692</v>
      </c>
      <c r="C137" s="45">
        <v>40234</v>
      </c>
    </row>
    <row r="138" spans="1:3" ht="18" customHeight="1">
      <c r="A138" s="44" t="s">
        <v>682</v>
      </c>
      <c r="B138" s="44" t="s">
        <v>693</v>
      </c>
      <c r="C138" s="45">
        <v>38116</v>
      </c>
    </row>
    <row r="139" spans="1:3" ht="18" customHeight="1">
      <c r="A139" s="44" t="s">
        <v>682</v>
      </c>
      <c r="B139" s="44" t="s">
        <v>694</v>
      </c>
      <c r="C139" s="45">
        <v>21</v>
      </c>
    </row>
    <row r="140" spans="1:3" ht="18" customHeight="1">
      <c r="A140" s="44" t="s">
        <v>682</v>
      </c>
      <c r="B140" s="44" t="s">
        <v>695</v>
      </c>
      <c r="C140" s="45">
        <v>2097</v>
      </c>
    </row>
    <row r="141" spans="1:3" ht="18" customHeight="1">
      <c r="A141" s="44" t="s">
        <v>682</v>
      </c>
      <c r="B141" s="44" t="s">
        <v>696</v>
      </c>
      <c r="C141" s="45">
        <v>26317</v>
      </c>
    </row>
    <row r="142" spans="1:3" ht="18" customHeight="1">
      <c r="A142" s="44" t="s">
        <v>682</v>
      </c>
      <c r="B142" s="44" t="s">
        <v>697</v>
      </c>
      <c r="C142" s="45">
        <v>6495</v>
      </c>
    </row>
    <row r="143" spans="1:3" ht="18" customHeight="1">
      <c r="A143" s="44" t="s">
        <v>682</v>
      </c>
      <c r="B143" s="44" t="s">
        <v>695</v>
      </c>
      <c r="C143" s="45">
        <v>4118</v>
      </c>
    </row>
    <row r="144" spans="1:3" ht="18" customHeight="1">
      <c r="A144" s="44" t="s">
        <v>682</v>
      </c>
      <c r="B144" s="44" t="s">
        <v>698</v>
      </c>
      <c r="C144" s="45">
        <v>2825</v>
      </c>
    </row>
    <row r="145" spans="1:3" ht="18" customHeight="1">
      <c r="A145" s="44" t="s">
        <v>682</v>
      </c>
      <c r="B145" s="44" t="s">
        <v>699</v>
      </c>
      <c r="C145" s="45">
        <v>1375</v>
      </c>
    </row>
    <row r="146" spans="1:3" ht="18" customHeight="1">
      <c r="A146" s="44" t="s">
        <v>682</v>
      </c>
      <c r="B146" s="44" t="s">
        <v>700</v>
      </c>
      <c r="C146" s="45">
        <v>23298</v>
      </c>
    </row>
  </sheetData>
  <autoFilter ref="A3:C123"/>
  <mergeCells count="3">
    <mergeCell ref="A1:C1"/>
    <mergeCell ref="A2:C2"/>
    <mergeCell ref="A119:B11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632"/>
  <sheetViews>
    <sheetView workbookViewId="0" topLeftCell="A1">
      <selection activeCell="B28" sqref="B28"/>
    </sheetView>
  </sheetViews>
  <sheetFormatPr defaultColWidth="9.125" defaultRowHeight="16.5" customHeight="1"/>
  <cols>
    <col min="1" max="1" width="9.875" style="2" customWidth="1"/>
    <col min="2" max="2" width="49.50390625" style="2" customWidth="1"/>
    <col min="3" max="3" width="15.125" style="48" customWidth="1"/>
    <col min="4" max="16384" width="9.125" style="2" customWidth="1"/>
  </cols>
  <sheetData>
    <row r="1" spans="1:3" ht="33.75" customHeight="1">
      <c r="A1" s="46" t="s">
        <v>701</v>
      </c>
      <c r="B1" s="46"/>
      <c r="C1" s="46"/>
    </row>
    <row r="2" spans="1:3" ht="16.5" customHeight="1">
      <c r="A2" s="27" t="s">
        <v>279</v>
      </c>
      <c r="B2" s="27"/>
      <c r="C2" s="27"/>
    </row>
    <row r="3" spans="1:3" ht="16.5" customHeight="1">
      <c r="A3" s="3" t="s">
        <v>163</v>
      </c>
      <c r="B3" s="3" t="s">
        <v>164</v>
      </c>
      <c r="C3" s="3" t="s">
        <v>165</v>
      </c>
    </row>
    <row r="4" spans="1:3" ht="16.5" customHeight="1">
      <c r="A4" s="3"/>
      <c r="B4" s="3" t="s">
        <v>280</v>
      </c>
      <c r="C4" s="7">
        <f>356754</f>
        <v>356754</v>
      </c>
    </row>
    <row r="5" spans="1:3" ht="16.5" customHeight="1">
      <c r="A5" s="4">
        <v>201</v>
      </c>
      <c r="B5" s="47" t="s">
        <v>281</v>
      </c>
      <c r="C5" s="7">
        <v>35399</v>
      </c>
    </row>
    <row r="6" spans="1:3" ht="16.5" customHeight="1">
      <c r="A6" s="4">
        <v>20101</v>
      </c>
      <c r="B6" s="47" t="s">
        <v>282</v>
      </c>
      <c r="C6" s="7">
        <v>863</v>
      </c>
    </row>
    <row r="7" spans="1:3" ht="16.5" customHeight="1">
      <c r="A7" s="4">
        <v>2010101</v>
      </c>
      <c r="B7" s="4" t="s">
        <v>283</v>
      </c>
      <c r="C7" s="7">
        <v>502</v>
      </c>
    </row>
    <row r="8" spans="1:3" ht="16.5" customHeight="1">
      <c r="A8" s="4">
        <v>2010102</v>
      </c>
      <c r="B8" s="4" t="s">
        <v>284</v>
      </c>
      <c r="C8" s="7">
        <v>46</v>
      </c>
    </row>
    <row r="9" spans="1:3" ht="16.5" customHeight="1">
      <c r="A9" s="4">
        <v>2010104</v>
      </c>
      <c r="B9" s="4" t="s">
        <v>286</v>
      </c>
      <c r="C9" s="7">
        <v>286</v>
      </c>
    </row>
    <row r="10" spans="1:3" ht="16.5" customHeight="1">
      <c r="A10" s="4">
        <v>2010105</v>
      </c>
      <c r="B10" s="4" t="s">
        <v>702</v>
      </c>
      <c r="C10" s="7">
        <v>4</v>
      </c>
    </row>
    <row r="11" spans="1:3" ht="16.5" customHeight="1">
      <c r="A11" s="4">
        <v>2010108</v>
      </c>
      <c r="B11" s="4" t="s">
        <v>287</v>
      </c>
      <c r="C11" s="7">
        <v>13</v>
      </c>
    </row>
    <row r="12" spans="1:3" ht="16.5" customHeight="1">
      <c r="A12" s="4">
        <v>2010199</v>
      </c>
      <c r="B12" s="4" t="s">
        <v>289</v>
      </c>
      <c r="C12" s="7">
        <v>12</v>
      </c>
    </row>
    <row r="13" spans="1:3" ht="16.5" customHeight="1">
      <c r="A13" s="4">
        <v>20102</v>
      </c>
      <c r="B13" s="47" t="s">
        <v>290</v>
      </c>
      <c r="C13" s="7">
        <v>536</v>
      </c>
    </row>
    <row r="14" spans="1:3" ht="16.5" customHeight="1">
      <c r="A14" s="4">
        <v>2010201</v>
      </c>
      <c r="B14" s="4" t="s">
        <v>283</v>
      </c>
      <c r="C14" s="7">
        <v>313</v>
      </c>
    </row>
    <row r="15" spans="1:3" ht="16.5" customHeight="1">
      <c r="A15" s="4">
        <v>2010202</v>
      </c>
      <c r="B15" s="4" t="s">
        <v>284</v>
      </c>
      <c r="C15" s="7">
        <v>43</v>
      </c>
    </row>
    <row r="16" spans="1:3" ht="16.5" customHeight="1">
      <c r="A16" s="4">
        <v>2010204</v>
      </c>
      <c r="B16" s="4" t="s">
        <v>291</v>
      </c>
      <c r="C16" s="7">
        <v>170</v>
      </c>
    </row>
    <row r="17" spans="1:3" ht="16.5" customHeight="1">
      <c r="A17" s="4">
        <v>2010205</v>
      </c>
      <c r="B17" s="4" t="s">
        <v>703</v>
      </c>
      <c r="C17" s="7">
        <v>6</v>
      </c>
    </row>
    <row r="18" spans="1:3" ht="16.5" customHeight="1">
      <c r="A18" s="4">
        <v>2010299</v>
      </c>
      <c r="B18" s="4" t="s">
        <v>292</v>
      </c>
      <c r="C18" s="7">
        <v>4</v>
      </c>
    </row>
    <row r="19" spans="1:3" ht="16.5" customHeight="1">
      <c r="A19" s="4">
        <v>20103</v>
      </c>
      <c r="B19" s="47" t="s">
        <v>293</v>
      </c>
      <c r="C19" s="7">
        <v>11578</v>
      </c>
    </row>
    <row r="20" spans="1:3" ht="16.5" customHeight="1">
      <c r="A20" s="4">
        <v>2010301</v>
      </c>
      <c r="B20" s="4" t="s">
        <v>283</v>
      </c>
      <c r="C20" s="7">
        <v>5696</v>
      </c>
    </row>
    <row r="21" spans="1:3" ht="16.5" customHeight="1">
      <c r="A21" s="4">
        <v>2010302</v>
      </c>
      <c r="B21" s="4" t="s">
        <v>284</v>
      </c>
      <c r="C21" s="7">
        <v>4889</v>
      </c>
    </row>
    <row r="22" spans="1:3" ht="16.5" customHeight="1">
      <c r="A22" s="4">
        <v>2010303</v>
      </c>
      <c r="B22" s="4" t="s">
        <v>285</v>
      </c>
      <c r="C22" s="7">
        <v>37</v>
      </c>
    </row>
    <row r="23" spans="1:3" ht="16.5" customHeight="1">
      <c r="A23" s="4">
        <v>2010304</v>
      </c>
      <c r="B23" s="4" t="s">
        <v>294</v>
      </c>
      <c r="C23" s="7">
        <v>32</v>
      </c>
    </row>
    <row r="24" spans="1:3" ht="16.5" customHeight="1">
      <c r="A24" s="4">
        <v>2010305</v>
      </c>
      <c r="B24" s="4" t="s">
        <v>295</v>
      </c>
      <c r="C24" s="7">
        <v>133</v>
      </c>
    </row>
    <row r="25" spans="1:3" ht="16.5" customHeight="1">
      <c r="A25" s="4">
        <v>2010306</v>
      </c>
      <c r="B25" s="4" t="s">
        <v>296</v>
      </c>
      <c r="C25" s="7">
        <v>250</v>
      </c>
    </row>
    <row r="26" spans="1:3" ht="16.5" customHeight="1">
      <c r="A26" s="4">
        <v>2010307</v>
      </c>
      <c r="B26" s="4" t="s">
        <v>297</v>
      </c>
      <c r="C26" s="7">
        <v>56</v>
      </c>
    </row>
    <row r="27" spans="1:3" ht="16.5" customHeight="1">
      <c r="A27" s="4">
        <v>2010308</v>
      </c>
      <c r="B27" s="4" t="s">
        <v>298</v>
      </c>
      <c r="C27" s="7">
        <v>284</v>
      </c>
    </row>
    <row r="28" spans="1:3" ht="16.5" customHeight="1">
      <c r="A28" s="4">
        <v>2010309</v>
      </c>
      <c r="B28" s="4" t="s">
        <v>299</v>
      </c>
      <c r="C28" s="7">
        <v>20</v>
      </c>
    </row>
    <row r="29" spans="1:3" ht="16.5" customHeight="1">
      <c r="A29" s="4">
        <v>2010399</v>
      </c>
      <c r="B29" s="4" t="s">
        <v>300</v>
      </c>
      <c r="C29" s="7">
        <v>181</v>
      </c>
    </row>
    <row r="30" spans="1:3" ht="16.5" customHeight="1">
      <c r="A30" s="4">
        <v>20104</v>
      </c>
      <c r="B30" s="47" t="s">
        <v>301</v>
      </c>
      <c r="C30" s="7">
        <v>729</v>
      </c>
    </row>
    <row r="31" spans="1:3" ht="16.5" customHeight="1">
      <c r="A31" s="4">
        <v>2010401</v>
      </c>
      <c r="B31" s="4" t="s">
        <v>283</v>
      </c>
      <c r="C31" s="7">
        <v>204</v>
      </c>
    </row>
    <row r="32" spans="1:3" ht="16.5" customHeight="1">
      <c r="A32" s="4">
        <v>2010402</v>
      </c>
      <c r="B32" s="4" t="s">
        <v>284</v>
      </c>
      <c r="C32" s="7">
        <v>29</v>
      </c>
    </row>
    <row r="33" spans="1:3" ht="16.5" customHeight="1">
      <c r="A33" s="4">
        <v>2010404</v>
      </c>
      <c r="B33" s="4" t="s">
        <v>302</v>
      </c>
      <c r="C33" s="7">
        <v>5</v>
      </c>
    </row>
    <row r="34" spans="1:3" ht="16.5" customHeight="1">
      <c r="A34" s="4">
        <v>2010406</v>
      </c>
      <c r="B34" s="4" t="s">
        <v>303</v>
      </c>
      <c r="C34" s="7">
        <v>17</v>
      </c>
    </row>
    <row r="35" spans="1:3" ht="16.5" customHeight="1">
      <c r="A35" s="4">
        <v>2010407</v>
      </c>
      <c r="B35" s="4" t="s">
        <v>304</v>
      </c>
      <c r="C35" s="7">
        <v>3</v>
      </c>
    </row>
    <row r="36" spans="1:3" ht="16.5" customHeight="1">
      <c r="A36" s="4">
        <v>2010408</v>
      </c>
      <c r="B36" s="4" t="s">
        <v>305</v>
      </c>
      <c r="C36" s="7">
        <v>394</v>
      </c>
    </row>
    <row r="37" spans="1:3" ht="16.5" customHeight="1">
      <c r="A37" s="4">
        <v>2010499</v>
      </c>
      <c r="B37" s="4" t="s">
        <v>306</v>
      </c>
      <c r="C37" s="7">
        <v>77</v>
      </c>
    </row>
    <row r="38" spans="1:3" ht="16.5" customHeight="1">
      <c r="A38" s="4">
        <v>20105</v>
      </c>
      <c r="B38" s="47" t="s">
        <v>307</v>
      </c>
      <c r="C38" s="7">
        <v>322</v>
      </c>
    </row>
    <row r="39" spans="1:3" ht="16.5" customHeight="1">
      <c r="A39" s="4">
        <v>2010501</v>
      </c>
      <c r="B39" s="4" t="s">
        <v>283</v>
      </c>
      <c r="C39" s="7">
        <v>273</v>
      </c>
    </row>
    <row r="40" spans="1:3" ht="16.5" customHeight="1">
      <c r="A40" s="4">
        <v>2010502</v>
      </c>
      <c r="B40" s="4" t="s">
        <v>284</v>
      </c>
      <c r="C40" s="7">
        <v>4</v>
      </c>
    </row>
    <row r="41" spans="1:3" ht="16.5" customHeight="1">
      <c r="A41" s="4">
        <v>2010505</v>
      </c>
      <c r="B41" s="4" t="s">
        <v>308</v>
      </c>
      <c r="C41" s="7">
        <v>9</v>
      </c>
    </row>
    <row r="42" spans="1:3" ht="16.5" customHeight="1">
      <c r="A42" s="4">
        <v>2010506</v>
      </c>
      <c r="B42" s="4" t="s">
        <v>704</v>
      </c>
      <c r="C42" s="7">
        <v>22</v>
      </c>
    </row>
    <row r="43" spans="1:3" ht="16.5" customHeight="1">
      <c r="A43" s="4">
        <v>2010508</v>
      </c>
      <c r="B43" s="4" t="s">
        <v>309</v>
      </c>
      <c r="C43" s="7">
        <v>10</v>
      </c>
    </row>
    <row r="44" spans="1:3" ht="16.5" customHeight="1">
      <c r="A44" s="4">
        <v>2010550</v>
      </c>
      <c r="B44" s="4" t="s">
        <v>288</v>
      </c>
      <c r="C44" s="7">
        <v>4</v>
      </c>
    </row>
    <row r="45" spans="1:3" ht="16.5" customHeight="1">
      <c r="A45" s="4">
        <v>20106</v>
      </c>
      <c r="B45" s="47" t="s">
        <v>310</v>
      </c>
      <c r="C45" s="7">
        <v>2055</v>
      </c>
    </row>
    <row r="46" spans="1:3" ht="16.5" customHeight="1">
      <c r="A46" s="4">
        <v>2010601</v>
      </c>
      <c r="B46" s="4" t="s">
        <v>283</v>
      </c>
      <c r="C46" s="7">
        <v>1271</v>
      </c>
    </row>
    <row r="47" spans="1:3" ht="16.5" customHeight="1">
      <c r="A47" s="4">
        <v>2010602</v>
      </c>
      <c r="B47" s="4" t="s">
        <v>284</v>
      </c>
      <c r="C47" s="7">
        <v>467</v>
      </c>
    </row>
    <row r="48" spans="1:3" ht="16.5" customHeight="1">
      <c r="A48" s="4">
        <v>2010605</v>
      </c>
      <c r="B48" s="4" t="s">
        <v>311</v>
      </c>
      <c r="C48" s="7">
        <v>133</v>
      </c>
    </row>
    <row r="49" spans="1:3" ht="16.5" customHeight="1">
      <c r="A49" s="4">
        <v>2010606</v>
      </c>
      <c r="B49" s="4" t="s">
        <v>312</v>
      </c>
      <c r="C49" s="7">
        <v>15</v>
      </c>
    </row>
    <row r="50" spans="1:3" ht="16.5" customHeight="1">
      <c r="A50" s="4">
        <v>2010650</v>
      </c>
      <c r="B50" s="4" t="s">
        <v>288</v>
      </c>
      <c r="C50" s="7">
        <v>21</v>
      </c>
    </row>
    <row r="51" spans="1:3" ht="16.5" customHeight="1">
      <c r="A51" s="4">
        <v>2010699</v>
      </c>
      <c r="B51" s="4" t="s">
        <v>314</v>
      </c>
      <c r="C51" s="7">
        <v>148</v>
      </c>
    </row>
    <row r="52" spans="1:3" ht="16.5" customHeight="1">
      <c r="A52" s="4">
        <v>20107</v>
      </c>
      <c r="B52" s="47" t="s">
        <v>315</v>
      </c>
      <c r="C52" s="7">
        <v>1815</v>
      </c>
    </row>
    <row r="53" spans="1:3" ht="16.5" customHeight="1">
      <c r="A53" s="4">
        <v>2010701</v>
      </c>
      <c r="B53" s="4" t="s">
        <v>283</v>
      </c>
      <c r="C53" s="7">
        <v>1687</v>
      </c>
    </row>
    <row r="54" spans="1:3" ht="16.5" customHeight="1">
      <c r="A54" s="4">
        <v>2010702</v>
      </c>
      <c r="B54" s="4" t="s">
        <v>284</v>
      </c>
      <c r="C54" s="7">
        <v>100</v>
      </c>
    </row>
    <row r="55" spans="1:3" ht="16.5" customHeight="1">
      <c r="A55" s="4">
        <v>2010704</v>
      </c>
      <c r="B55" s="4" t="s">
        <v>705</v>
      </c>
      <c r="C55" s="7">
        <v>11</v>
      </c>
    </row>
    <row r="56" spans="1:3" ht="16.5" customHeight="1">
      <c r="A56" s="4">
        <v>2010709</v>
      </c>
      <c r="B56" s="4" t="s">
        <v>313</v>
      </c>
      <c r="C56" s="7">
        <v>10</v>
      </c>
    </row>
    <row r="57" spans="1:3" ht="16.5" customHeight="1">
      <c r="A57" s="4">
        <v>2010799</v>
      </c>
      <c r="B57" s="4" t="s">
        <v>316</v>
      </c>
      <c r="C57" s="7">
        <v>7</v>
      </c>
    </row>
    <row r="58" spans="1:3" ht="16.5" customHeight="1">
      <c r="A58" s="4">
        <v>20108</v>
      </c>
      <c r="B58" s="47" t="s">
        <v>317</v>
      </c>
      <c r="C58" s="7">
        <v>362</v>
      </c>
    </row>
    <row r="59" spans="1:3" ht="16.5" customHeight="1">
      <c r="A59" s="4">
        <v>2010801</v>
      </c>
      <c r="B59" s="4" t="s">
        <v>283</v>
      </c>
      <c r="C59" s="7">
        <v>342</v>
      </c>
    </row>
    <row r="60" spans="1:3" ht="16.5" customHeight="1">
      <c r="A60" s="4">
        <v>2010802</v>
      </c>
      <c r="B60" s="4" t="s">
        <v>284</v>
      </c>
      <c r="C60" s="7">
        <v>20</v>
      </c>
    </row>
    <row r="61" spans="1:3" ht="16.5" customHeight="1">
      <c r="A61" s="4">
        <v>20110</v>
      </c>
      <c r="B61" s="47" t="s">
        <v>318</v>
      </c>
      <c r="C61" s="7">
        <v>136</v>
      </c>
    </row>
    <row r="62" spans="1:3" ht="16.5" customHeight="1">
      <c r="A62" s="4">
        <v>2011001</v>
      </c>
      <c r="B62" s="4" t="s">
        <v>283</v>
      </c>
      <c r="C62" s="7">
        <v>121</v>
      </c>
    </row>
    <row r="63" spans="1:3" ht="16.5" customHeight="1">
      <c r="A63" s="4">
        <v>2011006</v>
      </c>
      <c r="B63" s="4" t="s">
        <v>706</v>
      </c>
      <c r="C63" s="7">
        <v>1</v>
      </c>
    </row>
    <row r="64" spans="1:3" ht="16.5" customHeight="1">
      <c r="A64" s="4">
        <v>2011099</v>
      </c>
      <c r="B64" s="4" t="s">
        <v>319</v>
      </c>
      <c r="C64" s="7">
        <v>14</v>
      </c>
    </row>
    <row r="65" spans="1:3" ht="16.5" customHeight="1">
      <c r="A65" s="4">
        <v>20111</v>
      </c>
      <c r="B65" s="47" t="s">
        <v>320</v>
      </c>
      <c r="C65" s="7">
        <v>686</v>
      </c>
    </row>
    <row r="66" spans="1:3" ht="16.5" customHeight="1">
      <c r="A66" s="4">
        <v>2011101</v>
      </c>
      <c r="B66" s="4" t="s">
        <v>283</v>
      </c>
      <c r="C66" s="7">
        <v>656</v>
      </c>
    </row>
    <row r="67" spans="1:3" ht="16.5" customHeight="1">
      <c r="A67" s="4">
        <v>2011199</v>
      </c>
      <c r="B67" s="4" t="s">
        <v>321</v>
      </c>
      <c r="C67" s="7">
        <v>30</v>
      </c>
    </row>
    <row r="68" spans="1:3" ht="16.5" customHeight="1">
      <c r="A68" s="4">
        <v>20113</v>
      </c>
      <c r="B68" s="47" t="s">
        <v>322</v>
      </c>
      <c r="C68" s="7">
        <v>1047</v>
      </c>
    </row>
    <row r="69" spans="1:3" ht="16.5" customHeight="1">
      <c r="A69" s="4">
        <v>2011301</v>
      </c>
      <c r="B69" s="4" t="s">
        <v>283</v>
      </c>
      <c r="C69" s="7">
        <v>371</v>
      </c>
    </row>
    <row r="70" spans="1:3" ht="16.5" customHeight="1">
      <c r="A70" s="4">
        <v>2011302</v>
      </c>
      <c r="B70" s="4" t="s">
        <v>284</v>
      </c>
      <c r="C70" s="7">
        <v>73</v>
      </c>
    </row>
    <row r="71" spans="1:3" ht="16.5" customHeight="1">
      <c r="A71" s="4">
        <v>2011305</v>
      </c>
      <c r="B71" s="4" t="s">
        <v>707</v>
      </c>
      <c r="C71" s="7">
        <v>5</v>
      </c>
    </row>
    <row r="72" spans="1:3" ht="16.5" customHeight="1">
      <c r="A72" s="4">
        <v>2011307</v>
      </c>
      <c r="B72" s="4" t="s">
        <v>708</v>
      </c>
      <c r="C72" s="7">
        <v>237</v>
      </c>
    </row>
    <row r="73" spans="1:3" ht="16.5" customHeight="1">
      <c r="A73" s="4">
        <v>2011308</v>
      </c>
      <c r="B73" s="4" t="s">
        <v>323</v>
      </c>
      <c r="C73" s="7">
        <v>317</v>
      </c>
    </row>
    <row r="74" spans="1:3" ht="16.5" customHeight="1">
      <c r="A74" s="4">
        <v>2011399</v>
      </c>
      <c r="B74" s="4" t="s">
        <v>324</v>
      </c>
      <c r="C74" s="7">
        <v>44</v>
      </c>
    </row>
    <row r="75" spans="1:3" ht="16.5" customHeight="1">
      <c r="A75" s="4">
        <v>20115</v>
      </c>
      <c r="B75" s="47" t="s">
        <v>325</v>
      </c>
      <c r="C75" s="7">
        <v>2389</v>
      </c>
    </row>
    <row r="76" spans="1:3" ht="16.5" customHeight="1">
      <c r="A76" s="4">
        <v>2011501</v>
      </c>
      <c r="B76" s="4" t="s">
        <v>283</v>
      </c>
      <c r="C76" s="7">
        <v>1816</v>
      </c>
    </row>
    <row r="77" spans="1:3" ht="16.5" customHeight="1">
      <c r="A77" s="4">
        <v>2011502</v>
      </c>
      <c r="B77" s="4" t="s">
        <v>284</v>
      </c>
      <c r="C77" s="7">
        <v>353</v>
      </c>
    </row>
    <row r="78" spans="1:3" ht="16.5" customHeight="1">
      <c r="A78" s="4">
        <v>2011504</v>
      </c>
      <c r="B78" s="4" t="s">
        <v>326</v>
      </c>
      <c r="C78" s="7">
        <v>114</v>
      </c>
    </row>
    <row r="79" spans="1:3" ht="16.5" customHeight="1">
      <c r="A79" s="4">
        <v>2011505</v>
      </c>
      <c r="B79" s="4" t="s">
        <v>327</v>
      </c>
      <c r="C79" s="7">
        <v>27</v>
      </c>
    </row>
    <row r="80" spans="1:3" ht="16.5" customHeight="1">
      <c r="A80" s="4">
        <v>2011550</v>
      </c>
      <c r="B80" s="4" t="s">
        <v>288</v>
      </c>
      <c r="C80" s="7">
        <v>78</v>
      </c>
    </row>
    <row r="81" spans="1:3" ht="16.5" customHeight="1">
      <c r="A81" s="4">
        <v>2011599</v>
      </c>
      <c r="B81" s="4" t="s">
        <v>328</v>
      </c>
      <c r="C81" s="7">
        <v>1</v>
      </c>
    </row>
    <row r="82" spans="1:3" ht="16.5" customHeight="1">
      <c r="A82" s="4">
        <v>20117</v>
      </c>
      <c r="B82" s="47" t="s">
        <v>329</v>
      </c>
      <c r="C82" s="7">
        <v>49</v>
      </c>
    </row>
    <row r="83" spans="1:3" ht="16.5" customHeight="1">
      <c r="A83" s="4">
        <v>2011701</v>
      </c>
      <c r="B83" s="4" t="s">
        <v>283</v>
      </c>
      <c r="C83" s="7">
        <v>14</v>
      </c>
    </row>
    <row r="84" spans="1:3" ht="16.5" customHeight="1">
      <c r="A84" s="4">
        <v>2011702</v>
      </c>
      <c r="B84" s="4" t="s">
        <v>284</v>
      </c>
      <c r="C84" s="7">
        <v>5</v>
      </c>
    </row>
    <row r="85" spans="1:3" ht="16.5" customHeight="1">
      <c r="A85" s="4">
        <v>2011706</v>
      </c>
      <c r="B85" s="4" t="s">
        <v>330</v>
      </c>
      <c r="C85" s="7">
        <v>5</v>
      </c>
    </row>
    <row r="86" spans="1:3" ht="16.5" customHeight="1">
      <c r="A86" s="4">
        <v>2011707</v>
      </c>
      <c r="B86" s="4" t="s">
        <v>709</v>
      </c>
      <c r="C86" s="7">
        <v>10</v>
      </c>
    </row>
    <row r="87" spans="1:3" ht="16.5" customHeight="1">
      <c r="A87" s="4">
        <v>2011709</v>
      </c>
      <c r="B87" s="4" t="s">
        <v>331</v>
      </c>
      <c r="C87" s="7">
        <v>15</v>
      </c>
    </row>
    <row r="88" spans="1:3" ht="16.5" customHeight="1">
      <c r="A88" s="4">
        <v>20125</v>
      </c>
      <c r="B88" s="47" t="s">
        <v>332</v>
      </c>
      <c r="C88" s="7">
        <v>1</v>
      </c>
    </row>
    <row r="89" spans="1:3" ht="16.5" customHeight="1">
      <c r="A89" s="4">
        <v>2012506</v>
      </c>
      <c r="B89" s="4" t="s">
        <v>333</v>
      </c>
      <c r="C89" s="7">
        <v>1</v>
      </c>
    </row>
    <row r="90" spans="1:3" ht="16.5" customHeight="1">
      <c r="A90" s="4">
        <v>20126</v>
      </c>
      <c r="B90" s="47" t="s">
        <v>334</v>
      </c>
      <c r="C90" s="7">
        <v>329</v>
      </c>
    </row>
    <row r="91" spans="1:3" ht="16.5" customHeight="1">
      <c r="A91" s="4">
        <v>2012601</v>
      </c>
      <c r="B91" s="4" t="s">
        <v>283</v>
      </c>
      <c r="C91" s="7">
        <v>109</v>
      </c>
    </row>
    <row r="92" spans="1:3" ht="16.5" customHeight="1">
      <c r="A92" s="4">
        <v>2012603</v>
      </c>
      <c r="B92" s="4" t="s">
        <v>285</v>
      </c>
      <c r="C92" s="7">
        <v>4</v>
      </c>
    </row>
    <row r="93" spans="1:3" ht="16.5" customHeight="1">
      <c r="A93" s="4">
        <v>2012604</v>
      </c>
      <c r="B93" s="4" t="s">
        <v>335</v>
      </c>
      <c r="C93" s="7">
        <v>210</v>
      </c>
    </row>
    <row r="94" spans="1:3" ht="16.5" customHeight="1">
      <c r="A94" s="4">
        <v>2012699</v>
      </c>
      <c r="B94" s="4" t="s">
        <v>710</v>
      </c>
      <c r="C94" s="7">
        <v>6</v>
      </c>
    </row>
    <row r="95" spans="1:3" ht="16.5" customHeight="1">
      <c r="A95" s="4">
        <v>20128</v>
      </c>
      <c r="B95" s="47" t="s">
        <v>336</v>
      </c>
      <c r="C95" s="7">
        <v>32</v>
      </c>
    </row>
    <row r="96" spans="1:3" ht="16.5" customHeight="1">
      <c r="A96" s="4">
        <v>2012801</v>
      </c>
      <c r="B96" s="4" t="s">
        <v>283</v>
      </c>
      <c r="C96" s="7">
        <v>32</v>
      </c>
    </row>
    <row r="97" spans="1:3" ht="16.5" customHeight="1">
      <c r="A97" s="4">
        <v>20129</v>
      </c>
      <c r="B97" s="47" t="s">
        <v>337</v>
      </c>
      <c r="C97" s="7">
        <v>386</v>
      </c>
    </row>
    <row r="98" spans="1:3" ht="16.5" customHeight="1">
      <c r="A98" s="4">
        <v>2012901</v>
      </c>
      <c r="B98" s="4" t="s">
        <v>283</v>
      </c>
      <c r="C98" s="7">
        <v>121</v>
      </c>
    </row>
    <row r="99" spans="1:3" ht="16.5" customHeight="1">
      <c r="A99" s="4">
        <v>2012902</v>
      </c>
      <c r="B99" s="4" t="s">
        <v>284</v>
      </c>
      <c r="C99" s="7">
        <v>95</v>
      </c>
    </row>
    <row r="100" spans="1:3" ht="16.5" customHeight="1">
      <c r="A100" s="4">
        <v>2012905</v>
      </c>
      <c r="B100" s="4" t="s">
        <v>338</v>
      </c>
      <c r="C100" s="7">
        <v>90</v>
      </c>
    </row>
    <row r="101" spans="1:3" ht="16.5" customHeight="1">
      <c r="A101" s="4">
        <v>2012999</v>
      </c>
      <c r="B101" s="4" t="s">
        <v>339</v>
      </c>
      <c r="C101" s="7">
        <v>80</v>
      </c>
    </row>
    <row r="102" spans="1:3" ht="16.5" customHeight="1">
      <c r="A102" s="4">
        <v>20131</v>
      </c>
      <c r="B102" s="47" t="s">
        <v>340</v>
      </c>
      <c r="C102" s="7">
        <v>10147</v>
      </c>
    </row>
    <row r="103" spans="1:3" ht="16.5" customHeight="1">
      <c r="A103" s="4">
        <v>2013101</v>
      </c>
      <c r="B103" s="4" t="s">
        <v>283</v>
      </c>
      <c r="C103" s="7">
        <v>4753</v>
      </c>
    </row>
    <row r="104" spans="1:3" ht="16.5" customHeight="1">
      <c r="A104" s="4">
        <v>2013102</v>
      </c>
      <c r="B104" s="4" t="s">
        <v>284</v>
      </c>
      <c r="C104" s="7">
        <v>4242</v>
      </c>
    </row>
    <row r="105" spans="1:3" ht="16.5" customHeight="1">
      <c r="A105" s="4">
        <v>2013103</v>
      </c>
      <c r="B105" s="4" t="s">
        <v>285</v>
      </c>
      <c r="C105" s="7">
        <v>78</v>
      </c>
    </row>
    <row r="106" spans="1:3" ht="16.5" customHeight="1">
      <c r="A106" s="4">
        <v>2013105</v>
      </c>
      <c r="B106" s="4" t="s">
        <v>341</v>
      </c>
      <c r="C106" s="7">
        <v>443</v>
      </c>
    </row>
    <row r="107" spans="1:3" ht="16.5" customHeight="1">
      <c r="A107" s="4">
        <v>2013150</v>
      </c>
      <c r="B107" s="4" t="s">
        <v>288</v>
      </c>
      <c r="C107" s="7">
        <v>304</v>
      </c>
    </row>
    <row r="108" spans="1:3" ht="16.5" customHeight="1">
      <c r="A108" s="4">
        <v>2013199</v>
      </c>
      <c r="B108" s="4" t="s">
        <v>342</v>
      </c>
      <c r="C108" s="7">
        <v>327</v>
      </c>
    </row>
    <row r="109" spans="1:3" ht="16.5" customHeight="1">
      <c r="A109" s="4">
        <v>20132</v>
      </c>
      <c r="B109" s="47" t="s">
        <v>343</v>
      </c>
      <c r="C109" s="7">
        <v>438</v>
      </c>
    </row>
    <row r="110" spans="1:3" ht="16.5" customHeight="1">
      <c r="A110" s="4">
        <v>2013201</v>
      </c>
      <c r="B110" s="4" t="s">
        <v>283</v>
      </c>
      <c r="C110" s="7">
        <v>233</v>
      </c>
    </row>
    <row r="111" spans="1:3" ht="16.5" customHeight="1">
      <c r="A111" s="4">
        <v>2013202</v>
      </c>
      <c r="B111" s="4" t="s">
        <v>284</v>
      </c>
      <c r="C111" s="7">
        <v>83</v>
      </c>
    </row>
    <row r="112" spans="1:3" ht="16.5" customHeight="1">
      <c r="A112" s="4">
        <v>2013299</v>
      </c>
      <c r="B112" s="4" t="s">
        <v>711</v>
      </c>
      <c r="C112" s="7">
        <v>122</v>
      </c>
    </row>
    <row r="113" spans="1:3" ht="16.5" customHeight="1">
      <c r="A113" s="4">
        <v>20133</v>
      </c>
      <c r="B113" s="47" t="s">
        <v>344</v>
      </c>
      <c r="C113" s="7">
        <v>898</v>
      </c>
    </row>
    <row r="114" spans="1:3" ht="16.5" customHeight="1">
      <c r="A114" s="4">
        <v>2013301</v>
      </c>
      <c r="B114" s="4" t="s">
        <v>283</v>
      </c>
      <c r="C114" s="7">
        <v>301</v>
      </c>
    </row>
    <row r="115" spans="1:3" ht="16.5" customHeight="1">
      <c r="A115" s="4">
        <v>2013302</v>
      </c>
      <c r="B115" s="4" t="s">
        <v>284</v>
      </c>
      <c r="C115" s="7">
        <v>457</v>
      </c>
    </row>
    <row r="116" spans="1:3" ht="16.5" customHeight="1">
      <c r="A116" s="4">
        <v>2013399</v>
      </c>
      <c r="B116" s="4" t="s">
        <v>345</v>
      </c>
      <c r="C116" s="7">
        <v>140</v>
      </c>
    </row>
    <row r="117" spans="1:3" ht="16.5" customHeight="1">
      <c r="A117" s="4">
        <v>20134</v>
      </c>
      <c r="B117" s="47" t="s">
        <v>346</v>
      </c>
      <c r="C117" s="7">
        <v>127</v>
      </c>
    </row>
    <row r="118" spans="1:3" ht="16.5" customHeight="1">
      <c r="A118" s="4">
        <v>2013401</v>
      </c>
      <c r="B118" s="4" t="s">
        <v>283</v>
      </c>
      <c r="C118" s="7">
        <v>119</v>
      </c>
    </row>
    <row r="119" spans="1:3" ht="16.5" customHeight="1">
      <c r="A119" s="4">
        <v>2013402</v>
      </c>
      <c r="B119" s="4" t="s">
        <v>284</v>
      </c>
      <c r="C119" s="7">
        <v>3</v>
      </c>
    </row>
    <row r="120" spans="1:3" ht="16.5" customHeight="1">
      <c r="A120" s="4">
        <v>2013499</v>
      </c>
      <c r="B120" s="4" t="s">
        <v>347</v>
      </c>
      <c r="C120" s="7">
        <v>5</v>
      </c>
    </row>
    <row r="121" spans="1:3" ht="16.5" customHeight="1">
      <c r="A121" s="4">
        <v>20136</v>
      </c>
      <c r="B121" s="47" t="s">
        <v>348</v>
      </c>
      <c r="C121" s="7">
        <v>205</v>
      </c>
    </row>
    <row r="122" spans="1:3" ht="16.5" customHeight="1">
      <c r="A122" s="4">
        <v>2013601</v>
      </c>
      <c r="B122" s="4" t="s">
        <v>283</v>
      </c>
      <c r="C122" s="7">
        <v>164</v>
      </c>
    </row>
    <row r="123" spans="1:3" ht="16.5" customHeight="1">
      <c r="A123" s="4">
        <v>2013699</v>
      </c>
      <c r="B123" s="4" t="s">
        <v>712</v>
      </c>
      <c r="C123" s="7">
        <v>41</v>
      </c>
    </row>
    <row r="124" spans="1:3" ht="16.5" customHeight="1">
      <c r="A124" s="4">
        <v>20199</v>
      </c>
      <c r="B124" s="47" t="s">
        <v>349</v>
      </c>
      <c r="C124" s="7">
        <v>269</v>
      </c>
    </row>
    <row r="125" spans="1:3" ht="16.5" customHeight="1">
      <c r="A125" s="4">
        <v>2019999</v>
      </c>
      <c r="B125" s="4" t="s">
        <v>350</v>
      </c>
      <c r="C125" s="7">
        <v>269</v>
      </c>
    </row>
    <row r="126" spans="1:3" ht="16.5" customHeight="1">
      <c r="A126" s="4">
        <v>203</v>
      </c>
      <c r="B126" s="47" t="s">
        <v>351</v>
      </c>
      <c r="C126" s="7">
        <v>351</v>
      </c>
    </row>
    <row r="127" spans="1:3" ht="16.5" customHeight="1">
      <c r="A127" s="4">
        <v>20306</v>
      </c>
      <c r="B127" s="47" t="s">
        <v>352</v>
      </c>
      <c r="C127" s="7">
        <v>351</v>
      </c>
    </row>
    <row r="128" spans="1:3" ht="16.5" customHeight="1">
      <c r="A128" s="4">
        <v>2030601</v>
      </c>
      <c r="B128" s="4" t="s">
        <v>353</v>
      </c>
      <c r="C128" s="7">
        <v>27</v>
      </c>
    </row>
    <row r="129" spans="1:3" ht="16.5" customHeight="1">
      <c r="A129" s="4">
        <v>2030603</v>
      </c>
      <c r="B129" s="4" t="s">
        <v>354</v>
      </c>
      <c r="C129" s="7">
        <v>324</v>
      </c>
    </row>
    <row r="130" spans="1:3" ht="16.5" customHeight="1">
      <c r="A130" s="4">
        <v>204</v>
      </c>
      <c r="B130" s="47" t="s">
        <v>355</v>
      </c>
      <c r="C130" s="7">
        <v>12586</v>
      </c>
    </row>
    <row r="131" spans="1:3" ht="16.5" customHeight="1">
      <c r="A131" s="4">
        <v>20401</v>
      </c>
      <c r="B131" s="47" t="s">
        <v>356</v>
      </c>
      <c r="C131" s="7">
        <v>591</v>
      </c>
    </row>
    <row r="132" spans="1:3" ht="16.5" customHeight="1">
      <c r="A132" s="4">
        <v>2040101</v>
      </c>
      <c r="B132" s="4" t="s">
        <v>357</v>
      </c>
      <c r="C132" s="7">
        <v>216</v>
      </c>
    </row>
    <row r="133" spans="1:3" ht="16.5" customHeight="1">
      <c r="A133" s="4">
        <v>2040103</v>
      </c>
      <c r="B133" s="4" t="s">
        <v>358</v>
      </c>
      <c r="C133" s="7">
        <v>293</v>
      </c>
    </row>
    <row r="134" spans="1:3" ht="16.5" customHeight="1">
      <c r="A134" s="4">
        <v>2040104</v>
      </c>
      <c r="B134" s="4" t="s">
        <v>359</v>
      </c>
      <c r="C134" s="7">
        <v>2</v>
      </c>
    </row>
    <row r="135" spans="1:3" ht="16.5" customHeight="1">
      <c r="A135" s="4">
        <v>2040199</v>
      </c>
      <c r="B135" s="4" t="s">
        <v>360</v>
      </c>
      <c r="C135" s="7">
        <v>80</v>
      </c>
    </row>
    <row r="136" spans="1:3" ht="16.5" customHeight="1">
      <c r="A136" s="4">
        <v>20402</v>
      </c>
      <c r="B136" s="47" t="s">
        <v>361</v>
      </c>
      <c r="C136" s="7">
        <v>6800</v>
      </c>
    </row>
    <row r="137" spans="1:3" ht="16.5" customHeight="1">
      <c r="A137" s="4">
        <v>2040201</v>
      </c>
      <c r="B137" s="4" t="s">
        <v>283</v>
      </c>
      <c r="C137" s="7">
        <v>2877</v>
      </c>
    </row>
    <row r="138" spans="1:3" ht="16.5" customHeight="1">
      <c r="A138" s="4">
        <v>2040202</v>
      </c>
      <c r="B138" s="4" t="s">
        <v>284</v>
      </c>
      <c r="C138" s="7">
        <v>1108</v>
      </c>
    </row>
    <row r="139" spans="1:3" ht="16.5" customHeight="1">
      <c r="A139" s="4">
        <v>2040204</v>
      </c>
      <c r="B139" s="4" t="s">
        <v>362</v>
      </c>
      <c r="C139" s="7">
        <v>91</v>
      </c>
    </row>
    <row r="140" spans="1:3" ht="16.5" customHeight="1">
      <c r="A140" s="4">
        <v>2040205</v>
      </c>
      <c r="B140" s="4" t="s">
        <v>363</v>
      </c>
      <c r="C140" s="7">
        <v>5</v>
      </c>
    </row>
    <row r="141" spans="1:3" ht="16.5" customHeight="1">
      <c r="A141" s="4">
        <v>2040206</v>
      </c>
      <c r="B141" s="4" t="s">
        <v>364</v>
      </c>
      <c r="C141" s="7">
        <v>52</v>
      </c>
    </row>
    <row r="142" spans="1:3" ht="16.5" customHeight="1">
      <c r="A142" s="4">
        <v>2040207</v>
      </c>
      <c r="B142" s="4" t="s">
        <v>365</v>
      </c>
      <c r="C142" s="7">
        <v>515</v>
      </c>
    </row>
    <row r="143" spans="1:3" ht="16.5" customHeight="1">
      <c r="A143" s="4">
        <v>2040208</v>
      </c>
      <c r="B143" s="4" t="s">
        <v>366</v>
      </c>
      <c r="C143" s="7">
        <v>80</v>
      </c>
    </row>
    <row r="144" spans="1:3" ht="16.5" customHeight="1">
      <c r="A144" s="4">
        <v>2040211</v>
      </c>
      <c r="B144" s="4" t="s">
        <v>367</v>
      </c>
      <c r="C144" s="7">
        <v>92</v>
      </c>
    </row>
    <row r="145" spans="1:3" ht="16.5" customHeight="1">
      <c r="A145" s="4">
        <v>2040212</v>
      </c>
      <c r="B145" s="4" t="s">
        <v>368</v>
      </c>
      <c r="C145" s="7">
        <v>1487</v>
      </c>
    </row>
    <row r="146" spans="1:3" ht="16.5" customHeight="1">
      <c r="A146" s="4">
        <v>2040215</v>
      </c>
      <c r="B146" s="4" t="s">
        <v>369</v>
      </c>
      <c r="C146" s="7">
        <v>39</v>
      </c>
    </row>
    <row r="147" spans="1:3" ht="16.5" customHeight="1">
      <c r="A147" s="4">
        <v>2040217</v>
      </c>
      <c r="B147" s="4" t="s">
        <v>370</v>
      </c>
      <c r="C147" s="7">
        <v>103</v>
      </c>
    </row>
    <row r="148" spans="1:3" ht="16.5" customHeight="1">
      <c r="A148" s="4">
        <v>2040219</v>
      </c>
      <c r="B148" s="4" t="s">
        <v>313</v>
      </c>
      <c r="C148" s="7">
        <v>334</v>
      </c>
    </row>
    <row r="149" spans="1:3" ht="16.5" customHeight="1">
      <c r="A149" s="4">
        <v>2040299</v>
      </c>
      <c r="B149" s="4" t="s">
        <v>371</v>
      </c>
      <c r="C149" s="7">
        <v>17</v>
      </c>
    </row>
    <row r="150" spans="1:3" ht="16.5" customHeight="1">
      <c r="A150" s="4">
        <v>20404</v>
      </c>
      <c r="B150" s="47" t="s">
        <v>372</v>
      </c>
      <c r="C150" s="7">
        <v>2046</v>
      </c>
    </row>
    <row r="151" spans="1:3" ht="16.5" customHeight="1">
      <c r="A151" s="4">
        <v>2040401</v>
      </c>
      <c r="B151" s="4" t="s">
        <v>283</v>
      </c>
      <c r="C151" s="7">
        <v>1178</v>
      </c>
    </row>
    <row r="152" spans="1:3" ht="16.5" customHeight="1">
      <c r="A152" s="4">
        <v>2040402</v>
      </c>
      <c r="B152" s="4" t="s">
        <v>284</v>
      </c>
      <c r="C152" s="7">
        <v>511</v>
      </c>
    </row>
    <row r="153" spans="1:3" ht="16.5" customHeight="1">
      <c r="A153" s="4">
        <v>2040409</v>
      </c>
      <c r="B153" s="4" t="s">
        <v>373</v>
      </c>
      <c r="C153" s="7">
        <v>351</v>
      </c>
    </row>
    <row r="154" spans="1:3" ht="16.5" customHeight="1">
      <c r="A154" s="4">
        <v>2040499</v>
      </c>
      <c r="B154" s="4" t="s">
        <v>713</v>
      </c>
      <c r="C154" s="7">
        <v>6</v>
      </c>
    </row>
    <row r="155" spans="1:3" ht="16.5" customHeight="1">
      <c r="A155" s="4">
        <v>20405</v>
      </c>
      <c r="B155" s="47" t="s">
        <v>374</v>
      </c>
      <c r="C155" s="7">
        <v>1897</v>
      </c>
    </row>
    <row r="156" spans="1:3" ht="16.5" customHeight="1">
      <c r="A156" s="4">
        <v>2040501</v>
      </c>
      <c r="B156" s="4" t="s">
        <v>283</v>
      </c>
      <c r="C156" s="7">
        <v>941</v>
      </c>
    </row>
    <row r="157" spans="1:3" ht="16.5" customHeight="1">
      <c r="A157" s="4">
        <v>2040502</v>
      </c>
      <c r="B157" s="4" t="s">
        <v>284</v>
      </c>
      <c r="C157" s="7">
        <v>910</v>
      </c>
    </row>
    <row r="158" spans="1:3" ht="16.5" customHeight="1">
      <c r="A158" s="4">
        <v>2040504</v>
      </c>
      <c r="B158" s="4" t="s">
        <v>714</v>
      </c>
      <c r="C158" s="7">
        <v>10</v>
      </c>
    </row>
    <row r="159" spans="1:3" ht="16.5" customHeight="1">
      <c r="A159" s="4">
        <v>2040506</v>
      </c>
      <c r="B159" s="4" t="s">
        <v>375</v>
      </c>
      <c r="C159" s="7">
        <v>30</v>
      </c>
    </row>
    <row r="160" spans="1:3" ht="16.5" customHeight="1">
      <c r="A160" s="4">
        <v>2040599</v>
      </c>
      <c r="B160" s="4" t="s">
        <v>715</v>
      </c>
      <c r="C160" s="7">
        <v>6</v>
      </c>
    </row>
    <row r="161" spans="1:3" ht="16.5" customHeight="1">
      <c r="A161" s="4">
        <v>20406</v>
      </c>
      <c r="B161" s="47" t="s">
        <v>376</v>
      </c>
      <c r="C161" s="7">
        <v>921</v>
      </c>
    </row>
    <row r="162" spans="1:3" ht="16.5" customHeight="1">
      <c r="A162" s="4">
        <v>2040601</v>
      </c>
      <c r="B162" s="4" t="s">
        <v>283</v>
      </c>
      <c r="C162" s="7">
        <v>509</v>
      </c>
    </row>
    <row r="163" spans="1:3" ht="16.5" customHeight="1">
      <c r="A163" s="4">
        <v>2040602</v>
      </c>
      <c r="B163" s="4" t="s">
        <v>284</v>
      </c>
      <c r="C163" s="7">
        <v>159</v>
      </c>
    </row>
    <row r="164" spans="1:3" ht="16.5" customHeight="1">
      <c r="A164" s="4">
        <v>2040604</v>
      </c>
      <c r="B164" s="4" t="s">
        <v>377</v>
      </c>
      <c r="C164" s="7">
        <v>165</v>
      </c>
    </row>
    <row r="165" spans="1:3" ht="16.5" customHeight="1">
      <c r="A165" s="4">
        <v>2040607</v>
      </c>
      <c r="B165" s="4" t="s">
        <v>378</v>
      </c>
      <c r="C165" s="7">
        <v>22</v>
      </c>
    </row>
    <row r="166" spans="1:3" ht="16.5" customHeight="1">
      <c r="A166" s="4">
        <v>2040608</v>
      </c>
      <c r="B166" s="4" t="s">
        <v>716</v>
      </c>
      <c r="C166" s="7">
        <v>3</v>
      </c>
    </row>
    <row r="167" spans="1:3" ht="16.5" customHeight="1">
      <c r="A167" s="4">
        <v>2040610</v>
      </c>
      <c r="B167" s="4" t="s">
        <v>717</v>
      </c>
      <c r="C167" s="7">
        <v>60</v>
      </c>
    </row>
    <row r="168" spans="1:3" ht="16.5" customHeight="1">
      <c r="A168" s="4">
        <v>2040699</v>
      </c>
      <c r="B168" s="4" t="s">
        <v>379</v>
      </c>
      <c r="C168" s="7">
        <v>3</v>
      </c>
    </row>
    <row r="169" spans="1:3" ht="16.5" customHeight="1">
      <c r="A169" s="4">
        <v>20407</v>
      </c>
      <c r="B169" s="47" t="s">
        <v>718</v>
      </c>
      <c r="C169" s="7">
        <v>12</v>
      </c>
    </row>
    <row r="170" spans="1:3" ht="16.5" customHeight="1">
      <c r="A170" s="4">
        <v>2040705</v>
      </c>
      <c r="B170" s="4" t="s">
        <v>719</v>
      </c>
      <c r="C170" s="7">
        <v>12</v>
      </c>
    </row>
    <row r="171" spans="1:3" ht="16.5" customHeight="1">
      <c r="A171" s="4">
        <v>20408</v>
      </c>
      <c r="B171" s="47" t="s">
        <v>380</v>
      </c>
      <c r="C171" s="7">
        <v>181</v>
      </c>
    </row>
    <row r="172" spans="1:3" ht="16.5" customHeight="1">
      <c r="A172" s="4">
        <v>2040801</v>
      </c>
      <c r="B172" s="4" t="s">
        <v>283</v>
      </c>
      <c r="C172" s="7">
        <v>96</v>
      </c>
    </row>
    <row r="173" spans="1:3" ht="16.5" customHeight="1">
      <c r="A173" s="4">
        <v>2040804</v>
      </c>
      <c r="B173" s="4" t="s">
        <v>720</v>
      </c>
      <c r="C173" s="7">
        <v>5</v>
      </c>
    </row>
    <row r="174" spans="1:3" ht="16.5" customHeight="1">
      <c r="A174" s="4">
        <v>2040805</v>
      </c>
      <c r="B174" s="4" t="s">
        <v>381</v>
      </c>
      <c r="C174" s="7">
        <v>23</v>
      </c>
    </row>
    <row r="175" spans="1:3" ht="16.5" customHeight="1">
      <c r="A175" s="4">
        <v>2040899</v>
      </c>
      <c r="B175" s="4" t="s">
        <v>721</v>
      </c>
      <c r="C175" s="7">
        <v>57</v>
      </c>
    </row>
    <row r="176" spans="1:3" ht="16.5" customHeight="1">
      <c r="A176" s="4">
        <v>20499</v>
      </c>
      <c r="B176" s="47" t="s">
        <v>382</v>
      </c>
      <c r="C176" s="7">
        <v>138</v>
      </c>
    </row>
    <row r="177" spans="1:3" ht="16.5" customHeight="1">
      <c r="A177" s="4">
        <v>2049901</v>
      </c>
      <c r="B177" s="4" t="s">
        <v>383</v>
      </c>
      <c r="C177" s="7">
        <v>138</v>
      </c>
    </row>
    <row r="178" spans="1:3" ht="16.5" customHeight="1">
      <c r="A178" s="4">
        <v>205</v>
      </c>
      <c r="B178" s="47" t="s">
        <v>384</v>
      </c>
      <c r="C178" s="7">
        <f>60582</f>
        <v>60582</v>
      </c>
    </row>
    <row r="179" spans="1:3" ht="16.5" customHeight="1">
      <c r="A179" s="4">
        <v>20501</v>
      </c>
      <c r="B179" s="47" t="s">
        <v>385</v>
      </c>
      <c r="C179" s="7">
        <v>1242</v>
      </c>
    </row>
    <row r="180" spans="1:3" ht="16.5" customHeight="1">
      <c r="A180" s="4">
        <v>2050101</v>
      </c>
      <c r="B180" s="4" t="s">
        <v>283</v>
      </c>
      <c r="C180" s="7">
        <v>904</v>
      </c>
    </row>
    <row r="181" spans="1:3" ht="16.5" customHeight="1">
      <c r="A181" s="4">
        <v>2050102</v>
      </c>
      <c r="B181" s="4" t="s">
        <v>284</v>
      </c>
      <c r="C181" s="7">
        <v>177</v>
      </c>
    </row>
    <row r="182" spans="1:3" ht="16.5" customHeight="1">
      <c r="A182" s="4">
        <v>2050103</v>
      </c>
      <c r="B182" s="4" t="s">
        <v>285</v>
      </c>
      <c r="C182" s="7">
        <v>19</v>
      </c>
    </row>
    <row r="183" spans="1:3" ht="16.5" customHeight="1">
      <c r="A183" s="4">
        <v>2050199</v>
      </c>
      <c r="B183" s="4" t="s">
        <v>386</v>
      </c>
      <c r="C183" s="7">
        <v>142</v>
      </c>
    </row>
    <row r="184" spans="1:3" ht="16.5" customHeight="1">
      <c r="A184" s="4">
        <v>20502</v>
      </c>
      <c r="B184" s="47" t="s">
        <v>387</v>
      </c>
      <c r="C184" s="7">
        <f>52500</f>
        <v>52500</v>
      </c>
    </row>
    <row r="185" spans="1:3" ht="16.5" customHeight="1">
      <c r="A185" s="4">
        <v>2050201</v>
      </c>
      <c r="B185" s="4" t="s">
        <v>388</v>
      </c>
      <c r="C185" s="7">
        <v>6457</v>
      </c>
    </row>
    <row r="186" spans="1:3" ht="16.5" customHeight="1">
      <c r="A186" s="4">
        <v>2050202</v>
      </c>
      <c r="B186" s="4" t="s">
        <v>389</v>
      </c>
      <c r="C186" s="7">
        <f>21586</f>
        <v>21586</v>
      </c>
    </row>
    <row r="187" spans="1:3" ht="16.5" customHeight="1">
      <c r="A187" s="4">
        <v>2050203</v>
      </c>
      <c r="B187" s="4" t="s">
        <v>390</v>
      </c>
      <c r="C187" s="7">
        <f>15708</f>
        <v>15708</v>
      </c>
    </row>
    <row r="188" spans="1:3" ht="16.5" customHeight="1">
      <c r="A188" s="4">
        <v>2050204</v>
      </c>
      <c r="B188" s="4" t="s">
        <v>391</v>
      </c>
      <c r="C188" s="7">
        <f>7627</f>
        <v>7627</v>
      </c>
    </row>
    <row r="189" spans="1:3" ht="16.5" customHeight="1">
      <c r="A189" s="4">
        <v>2050206</v>
      </c>
      <c r="B189" s="4" t="s">
        <v>392</v>
      </c>
      <c r="C189" s="7">
        <v>7</v>
      </c>
    </row>
    <row r="190" spans="1:3" ht="16.5" customHeight="1">
      <c r="A190" s="4">
        <v>2050299</v>
      </c>
      <c r="B190" s="4" t="s">
        <v>393</v>
      </c>
      <c r="C190" s="7">
        <v>1115</v>
      </c>
    </row>
    <row r="191" spans="1:3" ht="16.5" customHeight="1">
      <c r="A191" s="4">
        <v>20503</v>
      </c>
      <c r="B191" s="47" t="s">
        <v>394</v>
      </c>
      <c r="C191" s="7">
        <v>2031</v>
      </c>
    </row>
    <row r="192" spans="1:3" ht="16.5" customHeight="1">
      <c r="A192" s="4">
        <v>2050304</v>
      </c>
      <c r="B192" s="4" t="s">
        <v>395</v>
      </c>
      <c r="C192" s="7">
        <v>969</v>
      </c>
    </row>
    <row r="193" spans="1:3" ht="16.5" customHeight="1">
      <c r="A193" s="4">
        <v>2050305</v>
      </c>
      <c r="B193" s="4" t="s">
        <v>396</v>
      </c>
      <c r="C193" s="7">
        <v>1062</v>
      </c>
    </row>
    <row r="194" spans="1:3" ht="16.5" customHeight="1">
      <c r="A194" s="4">
        <v>20507</v>
      </c>
      <c r="B194" s="47" t="s">
        <v>397</v>
      </c>
      <c r="C194" s="7">
        <f>95</f>
        <v>95</v>
      </c>
    </row>
    <row r="195" spans="1:3" ht="16.5" customHeight="1">
      <c r="A195" s="4">
        <v>2050701</v>
      </c>
      <c r="B195" s="4" t="s">
        <v>398</v>
      </c>
      <c r="C195" s="7">
        <f>95</f>
        <v>95</v>
      </c>
    </row>
    <row r="196" spans="1:3" ht="16.5" customHeight="1">
      <c r="A196" s="4">
        <v>20508</v>
      </c>
      <c r="B196" s="47" t="s">
        <v>399</v>
      </c>
      <c r="C196" s="7">
        <v>57</v>
      </c>
    </row>
    <row r="197" spans="1:3" ht="16.5" customHeight="1">
      <c r="A197" s="4">
        <v>2050801</v>
      </c>
      <c r="B197" s="4" t="s">
        <v>722</v>
      </c>
      <c r="C197" s="7">
        <v>22</v>
      </c>
    </row>
    <row r="198" spans="1:3" ht="16.5" customHeight="1">
      <c r="A198" s="4">
        <v>2050899</v>
      </c>
      <c r="B198" s="4" t="s">
        <v>400</v>
      </c>
      <c r="C198" s="7">
        <v>35</v>
      </c>
    </row>
    <row r="199" spans="1:3" ht="16.5" customHeight="1">
      <c r="A199" s="4">
        <v>20509</v>
      </c>
      <c r="B199" s="47" t="s">
        <v>401</v>
      </c>
      <c r="C199" s="7">
        <v>3845</v>
      </c>
    </row>
    <row r="200" spans="1:3" ht="16.5" customHeight="1">
      <c r="A200" s="4">
        <v>2050901</v>
      </c>
      <c r="B200" s="4" t="s">
        <v>402</v>
      </c>
      <c r="C200" s="7">
        <v>2227</v>
      </c>
    </row>
    <row r="201" spans="1:3" ht="16.5" customHeight="1">
      <c r="A201" s="4">
        <v>2050902</v>
      </c>
      <c r="B201" s="4" t="s">
        <v>403</v>
      </c>
      <c r="C201" s="7">
        <v>329</v>
      </c>
    </row>
    <row r="202" spans="1:3" ht="16.5" customHeight="1">
      <c r="A202" s="4">
        <v>2050999</v>
      </c>
      <c r="B202" s="4" t="s">
        <v>404</v>
      </c>
      <c r="C202" s="7">
        <v>1289</v>
      </c>
    </row>
    <row r="203" spans="1:3" ht="16.5" customHeight="1">
      <c r="A203" s="4">
        <v>20599</v>
      </c>
      <c r="B203" s="47" t="s">
        <v>405</v>
      </c>
      <c r="C203" s="7">
        <v>812</v>
      </c>
    </row>
    <row r="204" spans="1:3" ht="16.5" customHeight="1">
      <c r="A204" s="4">
        <v>2059999</v>
      </c>
      <c r="B204" s="4" t="s">
        <v>406</v>
      </c>
      <c r="C204" s="7">
        <v>812</v>
      </c>
    </row>
    <row r="205" spans="1:3" ht="16.5" customHeight="1">
      <c r="A205" s="4">
        <v>206</v>
      </c>
      <c r="B205" s="47" t="s">
        <v>407</v>
      </c>
      <c r="C205" s="7">
        <v>653</v>
      </c>
    </row>
    <row r="206" spans="1:3" ht="16.5" customHeight="1">
      <c r="A206" s="4">
        <v>20601</v>
      </c>
      <c r="B206" s="47" t="s">
        <v>408</v>
      </c>
      <c r="C206" s="7">
        <v>240</v>
      </c>
    </row>
    <row r="207" spans="1:3" ht="16.5" customHeight="1">
      <c r="A207" s="4">
        <v>2060101</v>
      </c>
      <c r="B207" s="4" t="s">
        <v>283</v>
      </c>
      <c r="C207" s="7">
        <v>175</v>
      </c>
    </row>
    <row r="208" spans="1:3" ht="16.5" customHeight="1">
      <c r="A208" s="4">
        <v>2060102</v>
      </c>
      <c r="B208" s="4" t="s">
        <v>284</v>
      </c>
      <c r="C208" s="7">
        <v>29</v>
      </c>
    </row>
    <row r="209" spans="1:3" ht="16.5" customHeight="1">
      <c r="A209" s="4">
        <v>2060199</v>
      </c>
      <c r="B209" s="4" t="s">
        <v>723</v>
      </c>
      <c r="C209" s="7">
        <v>36</v>
      </c>
    </row>
    <row r="210" spans="1:3" ht="16.5" customHeight="1">
      <c r="A210" s="4">
        <v>20602</v>
      </c>
      <c r="B210" s="47" t="s">
        <v>409</v>
      </c>
      <c r="C210" s="7">
        <v>31</v>
      </c>
    </row>
    <row r="211" spans="1:3" ht="16.5" customHeight="1">
      <c r="A211" s="4">
        <v>2060201</v>
      </c>
      <c r="B211" s="4" t="s">
        <v>410</v>
      </c>
      <c r="C211" s="7">
        <v>2</v>
      </c>
    </row>
    <row r="212" spans="1:3" ht="16.5" customHeight="1">
      <c r="A212" s="4">
        <v>2060202</v>
      </c>
      <c r="B212" s="4" t="s">
        <v>411</v>
      </c>
      <c r="C212" s="7">
        <v>10</v>
      </c>
    </row>
    <row r="213" spans="1:3" ht="16.5" customHeight="1">
      <c r="A213" s="4">
        <v>2060206</v>
      </c>
      <c r="B213" s="4" t="s">
        <v>724</v>
      </c>
      <c r="C213" s="7">
        <v>19</v>
      </c>
    </row>
    <row r="214" spans="1:3" ht="16.5" customHeight="1">
      <c r="A214" s="4">
        <v>20604</v>
      </c>
      <c r="B214" s="47" t="s">
        <v>412</v>
      </c>
      <c r="C214" s="7">
        <v>190</v>
      </c>
    </row>
    <row r="215" spans="1:3" ht="16.5" customHeight="1">
      <c r="A215" s="4">
        <v>2060402</v>
      </c>
      <c r="B215" s="4" t="s">
        <v>413</v>
      </c>
      <c r="C215" s="7">
        <v>140</v>
      </c>
    </row>
    <row r="216" spans="1:3" ht="16.5" customHeight="1">
      <c r="A216" s="4">
        <v>2060403</v>
      </c>
      <c r="B216" s="4" t="s">
        <v>414</v>
      </c>
      <c r="C216" s="7">
        <v>50</v>
      </c>
    </row>
    <row r="217" spans="1:3" ht="16.5" customHeight="1">
      <c r="A217" s="4">
        <v>20607</v>
      </c>
      <c r="B217" s="47" t="s">
        <v>415</v>
      </c>
      <c r="C217" s="7">
        <v>99</v>
      </c>
    </row>
    <row r="218" spans="1:3" ht="16.5" customHeight="1">
      <c r="A218" s="4">
        <v>2060701</v>
      </c>
      <c r="B218" s="4" t="s">
        <v>410</v>
      </c>
      <c r="C218" s="7">
        <v>6</v>
      </c>
    </row>
    <row r="219" spans="1:3" ht="16.5" customHeight="1">
      <c r="A219" s="4">
        <v>2060799</v>
      </c>
      <c r="B219" s="4" t="s">
        <v>416</v>
      </c>
      <c r="C219" s="7">
        <v>93</v>
      </c>
    </row>
    <row r="220" spans="1:3" ht="16.5" customHeight="1">
      <c r="A220" s="4">
        <v>20699</v>
      </c>
      <c r="B220" s="47" t="s">
        <v>417</v>
      </c>
      <c r="C220" s="7">
        <v>93</v>
      </c>
    </row>
    <row r="221" spans="1:3" ht="16.5" customHeight="1">
      <c r="A221" s="4">
        <v>2069999</v>
      </c>
      <c r="B221" s="4" t="s">
        <v>418</v>
      </c>
      <c r="C221" s="7">
        <v>93</v>
      </c>
    </row>
    <row r="222" spans="1:3" ht="16.5" customHeight="1">
      <c r="A222" s="4">
        <v>207</v>
      </c>
      <c r="B222" s="47" t="s">
        <v>419</v>
      </c>
      <c r="C222" s="7">
        <v>14840</v>
      </c>
    </row>
    <row r="223" spans="1:3" ht="16.5" customHeight="1">
      <c r="A223" s="4">
        <v>20701</v>
      </c>
      <c r="B223" s="47" t="s">
        <v>420</v>
      </c>
      <c r="C223" s="7">
        <v>1154</v>
      </c>
    </row>
    <row r="224" spans="1:3" ht="16.5" customHeight="1">
      <c r="A224" s="4">
        <v>2070101</v>
      </c>
      <c r="B224" s="4" t="s">
        <v>283</v>
      </c>
      <c r="C224" s="7">
        <v>169</v>
      </c>
    </row>
    <row r="225" spans="1:3" ht="16.5" customHeight="1">
      <c r="A225" s="4">
        <v>2070102</v>
      </c>
      <c r="B225" s="4" t="s">
        <v>284</v>
      </c>
      <c r="C225" s="7">
        <v>175</v>
      </c>
    </row>
    <row r="226" spans="1:3" ht="16.5" customHeight="1">
      <c r="A226" s="4">
        <v>2070103</v>
      </c>
      <c r="B226" s="4" t="s">
        <v>285</v>
      </c>
      <c r="C226" s="7">
        <v>2</v>
      </c>
    </row>
    <row r="227" spans="1:3" ht="16.5" customHeight="1">
      <c r="A227" s="4">
        <v>2070104</v>
      </c>
      <c r="B227" s="4" t="s">
        <v>421</v>
      </c>
      <c r="C227" s="7">
        <v>93</v>
      </c>
    </row>
    <row r="228" spans="1:3" ht="16.5" customHeight="1">
      <c r="A228" s="4">
        <v>2070106</v>
      </c>
      <c r="B228" s="4" t="s">
        <v>422</v>
      </c>
      <c r="C228" s="7">
        <v>18</v>
      </c>
    </row>
    <row r="229" spans="1:3" ht="16.5" customHeight="1">
      <c r="A229" s="4">
        <v>2070107</v>
      </c>
      <c r="B229" s="4" t="s">
        <v>423</v>
      </c>
      <c r="C229" s="7">
        <v>2</v>
      </c>
    </row>
    <row r="230" spans="1:3" ht="16.5" customHeight="1">
      <c r="A230" s="4">
        <v>2070108</v>
      </c>
      <c r="B230" s="4" t="s">
        <v>424</v>
      </c>
      <c r="C230" s="7">
        <v>18</v>
      </c>
    </row>
    <row r="231" spans="1:3" ht="16.5" customHeight="1">
      <c r="A231" s="4">
        <v>2070109</v>
      </c>
      <c r="B231" s="4" t="s">
        <v>425</v>
      </c>
      <c r="C231" s="7">
        <v>63</v>
      </c>
    </row>
    <row r="232" spans="1:3" ht="16.5" customHeight="1">
      <c r="A232" s="4">
        <v>2070110</v>
      </c>
      <c r="B232" s="4" t="s">
        <v>426</v>
      </c>
      <c r="C232" s="7">
        <v>23</v>
      </c>
    </row>
    <row r="233" spans="1:3" ht="16.5" customHeight="1">
      <c r="A233" s="4">
        <v>2070111</v>
      </c>
      <c r="B233" s="4" t="s">
        <v>427</v>
      </c>
      <c r="C233" s="7">
        <v>101</v>
      </c>
    </row>
    <row r="234" spans="1:3" ht="16.5" customHeight="1">
      <c r="A234" s="4">
        <v>2070112</v>
      </c>
      <c r="B234" s="4" t="s">
        <v>428</v>
      </c>
      <c r="C234" s="7">
        <v>230</v>
      </c>
    </row>
    <row r="235" spans="1:3" ht="16.5" customHeight="1">
      <c r="A235" s="4">
        <v>2070199</v>
      </c>
      <c r="B235" s="4" t="s">
        <v>429</v>
      </c>
      <c r="C235" s="7">
        <v>260</v>
      </c>
    </row>
    <row r="236" spans="1:3" ht="16.5" customHeight="1">
      <c r="A236" s="4">
        <v>20702</v>
      </c>
      <c r="B236" s="47" t="s">
        <v>430</v>
      </c>
      <c r="C236" s="7">
        <v>2808</v>
      </c>
    </row>
    <row r="237" spans="1:3" ht="16.5" customHeight="1">
      <c r="A237" s="4">
        <v>2070201</v>
      </c>
      <c r="B237" s="4" t="s">
        <v>283</v>
      </c>
      <c r="C237" s="7">
        <v>69</v>
      </c>
    </row>
    <row r="238" spans="1:3" ht="16.5" customHeight="1">
      <c r="A238" s="4">
        <v>2070204</v>
      </c>
      <c r="B238" s="4" t="s">
        <v>431</v>
      </c>
      <c r="C238" s="7">
        <v>520</v>
      </c>
    </row>
    <row r="239" spans="1:3" ht="16.5" customHeight="1">
      <c r="A239" s="4">
        <v>2070205</v>
      </c>
      <c r="B239" s="4" t="s">
        <v>432</v>
      </c>
      <c r="C239" s="7">
        <v>103</v>
      </c>
    </row>
    <row r="240" spans="1:3" ht="16.5" customHeight="1">
      <c r="A240" s="4">
        <v>2070299</v>
      </c>
      <c r="B240" s="4" t="s">
        <v>433</v>
      </c>
      <c r="C240" s="7">
        <v>2116</v>
      </c>
    </row>
    <row r="241" spans="1:3" ht="16.5" customHeight="1">
      <c r="A241" s="4">
        <v>20703</v>
      </c>
      <c r="B241" s="47" t="s">
        <v>434</v>
      </c>
      <c r="C241" s="7">
        <v>9452</v>
      </c>
    </row>
    <row r="242" spans="1:3" ht="16.5" customHeight="1">
      <c r="A242" s="4">
        <v>2070301</v>
      </c>
      <c r="B242" s="4" t="s">
        <v>283</v>
      </c>
      <c r="C242" s="7">
        <v>145</v>
      </c>
    </row>
    <row r="243" spans="1:3" ht="16.5" customHeight="1">
      <c r="A243" s="4">
        <v>2070305</v>
      </c>
      <c r="B243" s="4" t="s">
        <v>435</v>
      </c>
      <c r="C243" s="7">
        <v>8</v>
      </c>
    </row>
    <row r="244" spans="1:3" ht="16.5" customHeight="1">
      <c r="A244" s="4">
        <v>2070306</v>
      </c>
      <c r="B244" s="4" t="s">
        <v>436</v>
      </c>
      <c r="C244" s="7">
        <v>2431</v>
      </c>
    </row>
    <row r="245" spans="1:3" ht="16.5" customHeight="1">
      <c r="A245" s="4">
        <v>2070308</v>
      </c>
      <c r="B245" s="4" t="s">
        <v>437</v>
      </c>
      <c r="C245" s="7">
        <v>6868</v>
      </c>
    </row>
    <row r="246" spans="1:3" ht="16.5" customHeight="1">
      <c r="A246" s="4">
        <v>20704</v>
      </c>
      <c r="B246" s="47" t="s">
        <v>725</v>
      </c>
      <c r="C246" s="7">
        <v>712</v>
      </c>
    </row>
    <row r="247" spans="1:3" ht="16.5" customHeight="1">
      <c r="A247" s="4">
        <v>2070401</v>
      </c>
      <c r="B247" s="4" t="s">
        <v>283</v>
      </c>
      <c r="C247" s="7">
        <v>391</v>
      </c>
    </row>
    <row r="248" spans="1:3" ht="16.5" customHeight="1">
      <c r="A248" s="4">
        <v>2070402</v>
      </c>
      <c r="B248" s="4" t="s">
        <v>284</v>
      </c>
      <c r="C248" s="7">
        <v>5</v>
      </c>
    </row>
    <row r="249" spans="1:3" ht="16.5" customHeight="1">
      <c r="A249" s="4">
        <v>2070404</v>
      </c>
      <c r="B249" s="4" t="s">
        <v>438</v>
      </c>
      <c r="C249" s="7">
        <v>92</v>
      </c>
    </row>
    <row r="250" spans="1:3" ht="16.5" customHeight="1">
      <c r="A250" s="4">
        <v>2070499</v>
      </c>
      <c r="B250" s="4" t="s">
        <v>726</v>
      </c>
      <c r="C250" s="7">
        <v>224</v>
      </c>
    </row>
    <row r="251" spans="1:3" ht="16.5" customHeight="1">
      <c r="A251" s="4">
        <v>20799</v>
      </c>
      <c r="B251" s="47" t="s">
        <v>439</v>
      </c>
      <c r="C251" s="7">
        <v>714</v>
      </c>
    </row>
    <row r="252" spans="1:3" ht="16.5" customHeight="1">
      <c r="A252" s="4">
        <v>2079903</v>
      </c>
      <c r="B252" s="4" t="s">
        <v>727</v>
      </c>
      <c r="C252" s="7">
        <v>30</v>
      </c>
    </row>
    <row r="253" spans="1:3" ht="16.5" customHeight="1">
      <c r="A253" s="4">
        <v>2079999</v>
      </c>
      <c r="B253" s="4" t="s">
        <v>440</v>
      </c>
      <c r="C253" s="7">
        <v>684</v>
      </c>
    </row>
    <row r="254" spans="1:3" ht="16.5" customHeight="1">
      <c r="A254" s="4">
        <v>208</v>
      </c>
      <c r="B254" s="47" t="s">
        <v>441</v>
      </c>
      <c r="C254" s="7">
        <v>59002</v>
      </c>
    </row>
    <row r="255" spans="1:3" ht="16.5" customHeight="1">
      <c r="A255" s="4">
        <v>20801</v>
      </c>
      <c r="B255" s="47" t="s">
        <v>442</v>
      </c>
      <c r="C255" s="7">
        <v>1097</v>
      </c>
    </row>
    <row r="256" spans="1:3" ht="16.5" customHeight="1">
      <c r="A256" s="4">
        <v>2080101</v>
      </c>
      <c r="B256" s="4" t="s">
        <v>283</v>
      </c>
      <c r="C256" s="7">
        <v>338</v>
      </c>
    </row>
    <row r="257" spans="1:3" ht="16.5" customHeight="1">
      <c r="A257" s="4">
        <v>2080102</v>
      </c>
      <c r="B257" s="4" t="s">
        <v>284</v>
      </c>
      <c r="C257" s="7">
        <v>69</v>
      </c>
    </row>
    <row r="258" spans="1:3" ht="16.5" customHeight="1">
      <c r="A258" s="4">
        <v>2080104</v>
      </c>
      <c r="B258" s="4" t="s">
        <v>728</v>
      </c>
      <c r="C258" s="7">
        <v>4</v>
      </c>
    </row>
    <row r="259" spans="1:3" ht="16.5" customHeight="1">
      <c r="A259" s="4">
        <v>2080106</v>
      </c>
      <c r="B259" s="4" t="s">
        <v>443</v>
      </c>
      <c r="C259" s="7">
        <v>113</v>
      </c>
    </row>
    <row r="260" spans="1:3" ht="16.5" customHeight="1">
      <c r="A260" s="4">
        <v>2080107</v>
      </c>
      <c r="B260" s="4" t="s">
        <v>444</v>
      </c>
      <c r="C260" s="7">
        <v>261</v>
      </c>
    </row>
    <row r="261" spans="1:3" ht="16.5" customHeight="1">
      <c r="A261" s="4">
        <v>2080109</v>
      </c>
      <c r="B261" s="4" t="s">
        <v>445</v>
      </c>
      <c r="C261" s="7">
        <v>250</v>
      </c>
    </row>
    <row r="262" spans="1:3" ht="16.5" customHeight="1">
      <c r="A262" s="4">
        <v>2080199</v>
      </c>
      <c r="B262" s="4" t="s">
        <v>446</v>
      </c>
      <c r="C262" s="7">
        <v>62</v>
      </c>
    </row>
    <row r="263" spans="1:3" ht="16.5" customHeight="1">
      <c r="A263" s="4">
        <v>20802</v>
      </c>
      <c r="B263" s="47" t="s">
        <v>447</v>
      </c>
      <c r="C263" s="7">
        <v>1049</v>
      </c>
    </row>
    <row r="264" spans="1:3" ht="16.5" customHeight="1">
      <c r="A264" s="4">
        <v>2080201</v>
      </c>
      <c r="B264" s="4" t="s">
        <v>283</v>
      </c>
      <c r="C264" s="7">
        <v>901</v>
      </c>
    </row>
    <row r="265" spans="1:3" ht="16.5" customHeight="1">
      <c r="A265" s="4">
        <v>2080202</v>
      </c>
      <c r="B265" s="4" t="s">
        <v>284</v>
      </c>
      <c r="C265" s="7">
        <v>4</v>
      </c>
    </row>
    <row r="266" spans="1:3" ht="16.5" customHeight="1">
      <c r="A266" s="4">
        <v>2080204</v>
      </c>
      <c r="B266" s="4" t="s">
        <v>729</v>
      </c>
      <c r="C266" s="7">
        <v>34</v>
      </c>
    </row>
    <row r="267" spans="1:3" ht="16.5" customHeight="1">
      <c r="A267" s="4">
        <v>2080205</v>
      </c>
      <c r="B267" s="4" t="s">
        <v>448</v>
      </c>
      <c r="C267" s="7">
        <v>3</v>
      </c>
    </row>
    <row r="268" spans="1:3" ht="16.5" customHeight="1">
      <c r="A268" s="4">
        <v>2080207</v>
      </c>
      <c r="B268" s="4" t="s">
        <v>449</v>
      </c>
      <c r="C268" s="7">
        <v>51</v>
      </c>
    </row>
    <row r="269" spans="1:3" ht="16.5" customHeight="1">
      <c r="A269" s="4">
        <v>2080299</v>
      </c>
      <c r="B269" s="4" t="s">
        <v>450</v>
      </c>
      <c r="C269" s="7">
        <v>56</v>
      </c>
    </row>
    <row r="270" spans="1:3" ht="16.5" customHeight="1">
      <c r="A270" s="4">
        <v>20803</v>
      </c>
      <c r="B270" s="47" t="s">
        <v>451</v>
      </c>
      <c r="C270" s="7">
        <v>36096</v>
      </c>
    </row>
    <row r="271" spans="1:3" ht="16.5" customHeight="1">
      <c r="A271" s="4">
        <v>2080301</v>
      </c>
      <c r="B271" s="4" t="s">
        <v>452</v>
      </c>
      <c r="C271" s="7">
        <v>21287</v>
      </c>
    </row>
    <row r="272" spans="1:3" ht="16.5" customHeight="1">
      <c r="A272" s="4">
        <v>2080303</v>
      </c>
      <c r="B272" s="4" t="s">
        <v>453</v>
      </c>
      <c r="C272" s="7">
        <v>3029</v>
      </c>
    </row>
    <row r="273" spans="1:3" ht="16.5" customHeight="1">
      <c r="A273" s="4">
        <v>2080304</v>
      </c>
      <c r="B273" s="4" t="s">
        <v>454</v>
      </c>
      <c r="C273" s="7">
        <v>240</v>
      </c>
    </row>
    <row r="274" spans="1:3" ht="16.5" customHeight="1">
      <c r="A274" s="4">
        <v>2080308</v>
      </c>
      <c r="B274" s="4" t="s">
        <v>455</v>
      </c>
      <c r="C274" s="7">
        <v>11540</v>
      </c>
    </row>
    <row r="275" spans="1:3" ht="16.5" customHeight="1">
      <c r="A275" s="4">
        <v>20805</v>
      </c>
      <c r="B275" s="47" t="s">
        <v>456</v>
      </c>
      <c r="C275" s="7">
        <v>17</v>
      </c>
    </row>
    <row r="276" spans="1:3" ht="16.5" customHeight="1">
      <c r="A276" s="4">
        <v>2080501</v>
      </c>
      <c r="B276" s="4" t="s">
        <v>730</v>
      </c>
      <c r="C276" s="7">
        <v>8</v>
      </c>
    </row>
    <row r="277" spans="1:3" ht="16.5" customHeight="1">
      <c r="A277" s="4">
        <v>2080502</v>
      </c>
      <c r="B277" s="4" t="s">
        <v>731</v>
      </c>
      <c r="C277" s="7">
        <v>8</v>
      </c>
    </row>
    <row r="278" spans="1:3" ht="16.5" customHeight="1">
      <c r="A278" s="4">
        <v>2080503</v>
      </c>
      <c r="B278" s="4" t="s">
        <v>457</v>
      </c>
      <c r="C278" s="7">
        <v>1</v>
      </c>
    </row>
    <row r="279" spans="1:3" ht="16.5" customHeight="1">
      <c r="A279" s="4">
        <v>20807</v>
      </c>
      <c r="B279" s="47" t="s">
        <v>458</v>
      </c>
      <c r="C279" s="7">
        <v>2357</v>
      </c>
    </row>
    <row r="280" spans="1:3" ht="16.5" customHeight="1">
      <c r="A280" s="4">
        <v>2080701</v>
      </c>
      <c r="B280" s="4" t="s">
        <v>732</v>
      </c>
      <c r="C280" s="7">
        <v>9</v>
      </c>
    </row>
    <row r="281" spans="1:3" ht="16.5" customHeight="1">
      <c r="A281" s="4">
        <v>2080712</v>
      </c>
      <c r="B281" s="4" t="s">
        <v>733</v>
      </c>
      <c r="C281" s="7">
        <v>8</v>
      </c>
    </row>
    <row r="282" spans="1:3" ht="16.5" customHeight="1">
      <c r="A282" s="4">
        <v>2080799</v>
      </c>
      <c r="B282" s="4" t="s">
        <v>460</v>
      </c>
      <c r="C282" s="7">
        <v>2340</v>
      </c>
    </row>
    <row r="283" spans="1:3" ht="16.5" customHeight="1">
      <c r="A283" s="4">
        <v>20808</v>
      </c>
      <c r="B283" s="47" t="s">
        <v>461</v>
      </c>
      <c r="C283" s="7">
        <v>5987</v>
      </c>
    </row>
    <row r="284" spans="1:3" ht="16.5" customHeight="1">
      <c r="A284" s="4">
        <v>2080801</v>
      </c>
      <c r="B284" s="4" t="s">
        <v>462</v>
      </c>
      <c r="C284" s="7">
        <v>664</v>
      </c>
    </row>
    <row r="285" spans="1:3" ht="16.5" customHeight="1">
      <c r="A285" s="4">
        <v>2080803</v>
      </c>
      <c r="B285" s="4" t="s">
        <v>463</v>
      </c>
      <c r="C285" s="7">
        <v>28</v>
      </c>
    </row>
    <row r="286" spans="1:3" ht="16.5" customHeight="1">
      <c r="A286" s="4">
        <v>2080804</v>
      </c>
      <c r="B286" s="4" t="s">
        <v>464</v>
      </c>
      <c r="C286" s="7">
        <v>109</v>
      </c>
    </row>
    <row r="287" spans="1:3" ht="16.5" customHeight="1">
      <c r="A287" s="4">
        <v>2080805</v>
      </c>
      <c r="B287" s="4" t="s">
        <v>465</v>
      </c>
      <c r="C287" s="7">
        <v>109</v>
      </c>
    </row>
    <row r="288" spans="1:3" ht="16.5" customHeight="1">
      <c r="A288" s="4">
        <v>2080899</v>
      </c>
      <c r="B288" s="4" t="s">
        <v>466</v>
      </c>
      <c r="C288" s="7">
        <v>5077</v>
      </c>
    </row>
    <row r="289" spans="1:3" ht="16.5" customHeight="1">
      <c r="A289" s="4">
        <v>20809</v>
      </c>
      <c r="B289" s="47" t="s">
        <v>467</v>
      </c>
      <c r="C289" s="7">
        <v>229</v>
      </c>
    </row>
    <row r="290" spans="1:3" ht="16.5" customHeight="1">
      <c r="A290" s="4">
        <v>2080901</v>
      </c>
      <c r="B290" s="4" t="s">
        <v>468</v>
      </c>
      <c r="C290" s="7">
        <v>111</v>
      </c>
    </row>
    <row r="291" spans="1:3" ht="16.5" customHeight="1">
      <c r="A291" s="4">
        <v>2080902</v>
      </c>
      <c r="B291" s="4" t="s">
        <v>469</v>
      </c>
      <c r="C291" s="7">
        <v>12</v>
      </c>
    </row>
    <row r="292" spans="1:3" ht="16.5" customHeight="1">
      <c r="A292" s="4">
        <v>2080904</v>
      </c>
      <c r="B292" s="4" t="s">
        <v>470</v>
      </c>
      <c r="C292" s="7">
        <v>106</v>
      </c>
    </row>
    <row r="293" spans="1:3" ht="16.5" customHeight="1">
      <c r="A293" s="4">
        <v>20810</v>
      </c>
      <c r="B293" s="47" t="s">
        <v>471</v>
      </c>
      <c r="C293" s="7">
        <v>583</v>
      </c>
    </row>
    <row r="294" spans="1:3" ht="16.5" customHeight="1">
      <c r="A294" s="4">
        <v>2081001</v>
      </c>
      <c r="B294" s="4" t="s">
        <v>472</v>
      </c>
      <c r="C294" s="7">
        <v>191</v>
      </c>
    </row>
    <row r="295" spans="1:3" ht="16.5" customHeight="1">
      <c r="A295" s="4">
        <v>2081002</v>
      </c>
      <c r="B295" s="4" t="s">
        <v>473</v>
      </c>
      <c r="C295" s="7">
        <v>55</v>
      </c>
    </row>
    <row r="296" spans="1:3" ht="16.5" customHeight="1">
      <c r="A296" s="4">
        <v>2081004</v>
      </c>
      <c r="B296" s="4" t="s">
        <v>474</v>
      </c>
      <c r="C296" s="7">
        <v>216</v>
      </c>
    </row>
    <row r="297" spans="1:3" ht="16.5" customHeight="1">
      <c r="A297" s="4">
        <v>2081005</v>
      </c>
      <c r="B297" s="4" t="s">
        <v>475</v>
      </c>
      <c r="C297" s="7">
        <v>116</v>
      </c>
    </row>
    <row r="298" spans="1:3" ht="16.5" customHeight="1">
      <c r="A298" s="4">
        <v>2081099</v>
      </c>
      <c r="B298" s="4" t="s">
        <v>476</v>
      </c>
      <c r="C298" s="7">
        <v>5</v>
      </c>
    </row>
    <row r="299" spans="1:3" ht="16.5" customHeight="1">
      <c r="A299" s="4">
        <v>20811</v>
      </c>
      <c r="B299" s="47" t="s">
        <v>477</v>
      </c>
      <c r="C299" s="7">
        <v>1861</v>
      </c>
    </row>
    <row r="300" spans="1:3" ht="16.5" customHeight="1">
      <c r="A300" s="4">
        <v>2081101</v>
      </c>
      <c r="B300" s="4" t="s">
        <v>283</v>
      </c>
      <c r="C300" s="7">
        <v>93</v>
      </c>
    </row>
    <row r="301" spans="1:3" ht="16.5" customHeight="1">
      <c r="A301" s="4">
        <v>2081102</v>
      </c>
      <c r="B301" s="4" t="s">
        <v>284</v>
      </c>
      <c r="C301" s="7">
        <v>20</v>
      </c>
    </row>
    <row r="302" spans="1:3" ht="16.5" customHeight="1">
      <c r="A302" s="4">
        <v>2081104</v>
      </c>
      <c r="B302" s="4" t="s">
        <v>478</v>
      </c>
      <c r="C302" s="7">
        <v>141</v>
      </c>
    </row>
    <row r="303" spans="1:3" ht="16.5" customHeight="1">
      <c r="A303" s="4">
        <v>2081105</v>
      </c>
      <c r="B303" s="4" t="s">
        <v>479</v>
      </c>
      <c r="C303" s="7">
        <v>523</v>
      </c>
    </row>
    <row r="304" spans="1:3" ht="16.5" customHeight="1">
      <c r="A304" s="4">
        <v>2081199</v>
      </c>
      <c r="B304" s="4" t="s">
        <v>480</v>
      </c>
      <c r="C304" s="7">
        <v>1084</v>
      </c>
    </row>
    <row r="305" spans="1:3" ht="16.5" customHeight="1">
      <c r="A305" s="4">
        <v>20815</v>
      </c>
      <c r="B305" s="47" t="s">
        <v>481</v>
      </c>
      <c r="C305" s="7">
        <v>732</v>
      </c>
    </row>
    <row r="306" spans="1:3" ht="16.5" customHeight="1">
      <c r="A306" s="4">
        <v>2081501</v>
      </c>
      <c r="B306" s="4" t="s">
        <v>482</v>
      </c>
      <c r="C306" s="7">
        <v>540</v>
      </c>
    </row>
    <row r="307" spans="1:3" ht="16.5" customHeight="1">
      <c r="A307" s="4">
        <v>2081502</v>
      </c>
      <c r="B307" s="4" t="s">
        <v>483</v>
      </c>
      <c r="C307" s="7">
        <v>104</v>
      </c>
    </row>
    <row r="308" spans="1:3" ht="16.5" customHeight="1">
      <c r="A308" s="4">
        <v>2081503</v>
      </c>
      <c r="B308" s="4" t="s">
        <v>484</v>
      </c>
      <c r="C308" s="7">
        <v>80</v>
      </c>
    </row>
    <row r="309" spans="1:3" ht="16.5" customHeight="1">
      <c r="A309" s="4">
        <v>2081599</v>
      </c>
      <c r="B309" s="4" t="s">
        <v>485</v>
      </c>
      <c r="C309" s="7">
        <v>8</v>
      </c>
    </row>
    <row r="310" spans="1:3" ht="16.5" customHeight="1">
      <c r="A310" s="4">
        <v>20816</v>
      </c>
      <c r="B310" s="47" t="s">
        <v>734</v>
      </c>
      <c r="C310" s="7">
        <v>14</v>
      </c>
    </row>
    <row r="311" spans="1:3" ht="16.5" customHeight="1">
      <c r="A311" s="4">
        <v>2081601</v>
      </c>
      <c r="B311" s="4" t="s">
        <v>283</v>
      </c>
      <c r="C311" s="7">
        <v>14</v>
      </c>
    </row>
    <row r="312" spans="1:3" ht="16.5" customHeight="1">
      <c r="A312" s="4">
        <v>20819</v>
      </c>
      <c r="B312" s="47" t="s">
        <v>486</v>
      </c>
      <c r="C312" s="7">
        <v>7143</v>
      </c>
    </row>
    <row r="313" spans="1:3" ht="16.5" customHeight="1">
      <c r="A313" s="4">
        <v>2081901</v>
      </c>
      <c r="B313" s="4" t="s">
        <v>487</v>
      </c>
      <c r="C313" s="7">
        <v>3143</v>
      </c>
    </row>
    <row r="314" spans="1:3" ht="16.5" customHeight="1">
      <c r="A314" s="4">
        <v>2081902</v>
      </c>
      <c r="B314" s="4" t="s">
        <v>488</v>
      </c>
      <c r="C314" s="7">
        <v>4000</v>
      </c>
    </row>
    <row r="315" spans="1:3" ht="16.5" customHeight="1">
      <c r="A315" s="4">
        <v>20820</v>
      </c>
      <c r="B315" s="47" t="s">
        <v>489</v>
      </c>
      <c r="C315" s="7">
        <v>569</v>
      </c>
    </row>
    <row r="316" spans="1:3" ht="16.5" customHeight="1">
      <c r="A316" s="4">
        <v>2082001</v>
      </c>
      <c r="B316" s="4" t="s">
        <v>490</v>
      </c>
      <c r="C316" s="7">
        <v>475</v>
      </c>
    </row>
    <row r="317" spans="1:3" ht="16.5" customHeight="1">
      <c r="A317" s="4">
        <v>2082002</v>
      </c>
      <c r="B317" s="4" t="s">
        <v>491</v>
      </c>
      <c r="C317" s="7">
        <v>94</v>
      </c>
    </row>
    <row r="318" spans="1:3" ht="16.5" customHeight="1">
      <c r="A318" s="4">
        <v>20821</v>
      </c>
      <c r="B318" s="47" t="s">
        <v>492</v>
      </c>
      <c r="C318" s="7">
        <v>1135</v>
      </c>
    </row>
    <row r="319" spans="1:3" ht="16.5" customHeight="1">
      <c r="A319" s="4">
        <v>2082101</v>
      </c>
      <c r="B319" s="4" t="s">
        <v>735</v>
      </c>
      <c r="C319" s="7">
        <v>57</v>
      </c>
    </row>
    <row r="320" spans="1:3" ht="16.5" customHeight="1">
      <c r="A320" s="4">
        <v>2082102</v>
      </c>
      <c r="B320" s="4" t="s">
        <v>493</v>
      </c>
      <c r="C320" s="7">
        <v>1078</v>
      </c>
    </row>
    <row r="321" spans="1:3" ht="16.5" customHeight="1">
      <c r="A321" s="4">
        <v>20824</v>
      </c>
      <c r="B321" s="6" t="s">
        <v>494</v>
      </c>
      <c r="C321" s="7">
        <v>70</v>
      </c>
    </row>
    <row r="322" spans="1:3" ht="16.5" customHeight="1">
      <c r="A322" s="4">
        <v>2082402</v>
      </c>
      <c r="B322" s="5" t="s">
        <v>495</v>
      </c>
      <c r="C322" s="7">
        <v>70</v>
      </c>
    </row>
    <row r="323" spans="1:3" ht="16.5" customHeight="1">
      <c r="A323" s="4">
        <v>20825</v>
      </c>
      <c r="B323" s="6" t="s">
        <v>496</v>
      </c>
      <c r="C323" s="7">
        <v>37</v>
      </c>
    </row>
    <row r="324" spans="1:3" ht="16.5" customHeight="1">
      <c r="A324" s="4">
        <v>2082502</v>
      </c>
      <c r="B324" s="5" t="s">
        <v>497</v>
      </c>
      <c r="C324" s="7">
        <v>37</v>
      </c>
    </row>
    <row r="325" spans="1:3" ht="16.5" customHeight="1">
      <c r="A325" s="4">
        <v>20899</v>
      </c>
      <c r="B325" s="47" t="s">
        <v>498</v>
      </c>
      <c r="C325" s="7">
        <v>26</v>
      </c>
    </row>
    <row r="326" spans="1:3" ht="16.5" customHeight="1">
      <c r="A326" s="4">
        <v>2089901</v>
      </c>
      <c r="B326" s="4" t="s">
        <v>499</v>
      </c>
      <c r="C326" s="7">
        <v>26</v>
      </c>
    </row>
    <row r="327" spans="1:3" ht="16.5" customHeight="1">
      <c r="A327" s="4">
        <v>210</v>
      </c>
      <c r="B327" s="47" t="s">
        <v>500</v>
      </c>
      <c r="C327" s="7">
        <v>45816</v>
      </c>
    </row>
    <row r="328" spans="1:3" ht="16.5" customHeight="1">
      <c r="A328" s="4">
        <v>21001</v>
      </c>
      <c r="B328" s="47" t="s">
        <v>501</v>
      </c>
      <c r="C328" s="7">
        <v>571</v>
      </c>
    </row>
    <row r="329" spans="1:3" ht="16.5" customHeight="1">
      <c r="A329" s="4">
        <v>2100101</v>
      </c>
      <c r="B329" s="4" t="s">
        <v>283</v>
      </c>
      <c r="C329" s="7">
        <v>217</v>
      </c>
    </row>
    <row r="330" spans="1:3" ht="16.5" customHeight="1">
      <c r="A330" s="4">
        <v>2100102</v>
      </c>
      <c r="B330" s="4" t="s">
        <v>284</v>
      </c>
      <c r="C330" s="7">
        <v>170</v>
      </c>
    </row>
    <row r="331" spans="1:3" ht="16.5" customHeight="1">
      <c r="A331" s="4">
        <v>2100199</v>
      </c>
      <c r="B331" s="4" t="s">
        <v>502</v>
      </c>
      <c r="C331" s="7">
        <v>184</v>
      </c>
    </row>
    <row r="332" spans="1:3" ht="16.5" customHeight="1">
      <c r="A332" s="4">
        <v>21002</v>
      </c>
      <c r="B332" s="47" t="s">
        <v>503</v>
      </c>
      <c r="C332" s="7">
        <v>2203</v>
      </c>
    </row>
    <row r="333" spans="1:3" ht="16.5" customHeight="1">
      <c r="A333" s="4">
        <v>2100201</v>
      </c>
      <c r="B333" s="4" t="s">
        <v>504</v>
      </c>
      <c r="C333" s="7">
        <v>473</v>
      </c>
    </row>
    <row r="334" spans="1:3" ht="16.5" customHeight="1">
      <c r="A334" s="4">
        <v>2100202</v>
      </c>
      <c r="B334" s="4" t="s">
        <v>505</v>
      </c>
      <c r="C334" s="7">
        <v>309</v>
      </c>
    </row>
    <row r="335" spans="1:3" ht="16.5" customHeight="1">
      <c r="A335" s="4">
        <v>2100205</v>
      </c>
      <c r="B335" s="4" t="s">
        <v>736</v>
      </c>
      <c r="C335" s="7">
        <v>500</v>
      </c>
    </row>
    <row r="336" spans="1:3" ht="16.5" customHeight="1">
      <c r="A336" s="4">
        <v>2100206</v>
      </c>
      <c r="B336" s="4" t="s">
        <v>506</v>
      </c>
      <c r="C336" s="7">
        <v>302</v>
      </c>
    </row>
    <row r="337" spans="1:3" ht="16.5" customHeight="1">
      <c r="A337" s="4">
        <v>2100208</v>
      </c>
      <c r="B337" s="4" t="s">
        <v>507</v>
      </c>
      <c r="C337" s="7">
        <v>64</v>
      </c>
    </row>
    <row r="338" spans="1:3" ht="16.5" customHeight="1">
      <c r="A338" s="4">
        <v>2100299</v>
      </c>
      <c r="B338" s="4" t="s">
        <v>508</v>
      </c>
      <c r="C338" s="7">
        <v>555</v>
      </c>
    </row>
    <row r="339" spans="1:3" ht="16.5" customHeight="1">
      <c r="A339" s="4">
        <v>21003</v>
      </c>
      <c r="B339" s="47" t="s">
        <v>509</v>
      </c>
      <c r="C339" s="7">
        <v>1452</v>
      </c>
    </row>
    <row r="340" spans="1:3" ht="16.5" customHeight="1">
      <c r="A340" s="4">
        <v>2100301</v>
      </c>
      <c r="B340" s="4" t="s">
        <v>510</v>
      </c>
      <c r="C340" s="7">
        <v>124</v>
      </c>
    </row>
    <row r="341" spans="1:3" ht="16.5" customHeight="1">
      <c r="A341" s="4">
        <v>2100302</v>
      </c>
      <c r="B341" s="4" t="s">
        <v>511</v>
      </c>
      <c r="C341" s="7">
        <v>85</v>
      </c>
    </row>
    <row r="342" spans="1:3" ht="16.5" customHeight="1">
      <c r="A342" s="4">
        <v>2100399</v>
      </c>
      <c r="B342" s="4" t="s">
        <v>512</v>
      </c>
      <c r="C342" s="7">
        <v>1243</v>
      </c>
    </row>
    <row r="343" spans="1:3" ht="16.5" customHeight="1">
      <c r="A343" s="4">
        <v>21004</v>
      </c>
      <c r="B343" s="47" t="s">
        <v>513</v>
      </c>
      <c r="C343" s="7">
        <v>6224</v>
      </c>
    </row>
    <row r="344" spans="1:3" ht="16.5" customHeight="1">
      <c r="A344" s="4">
        <v>2100401</v>
      </c>
      <c r="B344" s="4" t="s">
        <v>514</v>
      </c>
      <c r="C344" s="7">
        <v>453</v>
      </c>
    </row>
    <row r="345" spans="1:3" ht="16.5" customHeight="1">
      <c r="A345" s="4">
        <v>2100402</v>
      </c>
      <c r="B345" s="4" t="s">
        <v>515</v>
      </c>
      <c r="C345" s="7">
        <v>210</v>
      </c>
    </row>
    <row r="346" spans="1:3" ht="16.5" customHeight="1">
      <c r="A346" s="4">
        <v>2100403</v>
      </c>
      <c r="B346" s="4" t="s">
        <v>516</v>
      </c>
      <c r="C346" s="7">
        <v>173</v>
      </c>
    </row>
    <row r="347" spans="1:3" ht="16.5" customHeight="1">
      <c r="A347" s="4">
        <v>2100407</v>
      </c>
      <c r="B347" s="4" t="s">
        <v>517</v>
      </c>
      <c r="C347" s="7">
        <v>537</v>
      </c>
    </row>
    <row r="348" spans="1:3" ht="16.5" customHeight="1">
      <c r="A348" s="4">
        <v>2100408</v>
      </c>
      <c r="B348" s="4" t="s">
        <v>518</v>
      </c>
      <c r="C348" s="7">
        <v>2927</v>
      </c>
    </row>
    <row r="349" spans="1:3" ht="16.5" customHeight="1">
      <c r="A349" s="4">
        <v>2100409</v>
      </c>
      <c r="B349" s="4" t="s">
        <v>519</v>
      </c>
      <c r="C349" s="7">
        <v>1841</v>
      </c>
    </row>
    <row r="350" spans="1:3" ht="16.5" customHeight="1">
      <c r="A350" s="4">
        <v>2100499</v>
      </c>
      <c r="B350" s="4" t="s">
        <v>520</v>
      </c>
      <c r="C350" s="7">
        <v>83</v>
      </c>
    </row>
    <row r="351" spans="1:3" ht="16.5" customHeight="1">
      <c r="A351" s="4">
        <v>21005</v>
      </c>
      <c r="B351" s="47" t="s">
        <v>521</v>
      </c>
      <c r="C351" s="7">
        <v>33990</v>
      </c>
    </row>
    <row r="352" spans="1:3" ht="16.5" customHeight="1">
      <c r="A352" s="4">
        <v>2100501</v>
      </c>
      <c r="B352" s="4" t="s">
        <v>737</v>
      </c>
      <c r="C352" s="7">
        <v>268</v>
      </c>
    </row>
    <row r="353" spans="1:3" ht="16.5" customHeight="1">
      <c r="A353" s="4">
        <v>2100504</v>
      </c>
      <c r="B353" s="4" t="s">
        <v>522</v>
      </c>
      <c r="C353" s="7">
        <v>263</v>
      </c>
    </row>
    <row r="354" spans="1:3" ht="16.5" customHeight="1">
      <c r="A354" s="4">
        <v>2100506</v>
      </c>
      <c r="B354" s="4" t="s">
        <v>523</v>
      </c>
      <c r="C354" s="7">
        <v>29341</v>
      </c>
    </row>
    <row r="355" spans="1:3" ht="16.5" customHeight="1">
      <c r="A355" s="4">
        <v>2100508</v>
      </c>
      <c r="B355" s="4" t="s">
        <v>524</v>
      </c>
      <c r="C355" s="7">
        <v>3058</v>
      </c>
    </row>
    <row r="356" spans="1:3" ht="16.5" customHeight="1">
      <c r="A356" s="4">
        <v>2100509</v>
      </c>
      <c r="B356" s="4" t="s">
        <v>525</v>
      </c>
      <c r="C356" s="7">
        <v>999</v>
      </c>
    </row>
    <row r="357" spans="1:3" ht="16.5" customHeight="1">
      <c r="A357" s="4">
        <v>2100599</v>
      </c>
      <c r="B357" s="4" t="s">
        <v>526</v>
      </c>
      <c r="C357" s="7">
        <v>61</v>
      </c>
    </row>
    <row r="358" spans="1:3" ht="16.5" customHeight="1">
      <c r="A358" s="4">
        <v>21006</v>
      </c>
      <c r="B358" s="47" t="s">
        <v>527</v>
      </c>
      <c r="C358" s="7">
        <v>40</v>
      </c>
    </row>
    <row r="359" spans="1:3" ht="16.5" customHeight="1">
      <c r="A359" s="4">
        <v>2100601</v>
      </c>
      <c r="B359" s="4" t="s">
        <v>528</v>
      </c>
      <c r="C359" s="7">
        <v>40</v>
      </c>
    </row>
    <row r="360" spans="1:3" ht="16.5" customHeight="1">
      <c r="A360" s="4">
        <v>21007</v>
      </c>
      <c r="B360" s="47" t="s">
        <v>529</v>
      </c>
      <c r="C360" s="7">
        <v>1269</v>
      </c>
    </row>
    <row r="361" spans="1:3" ht="16.5" customHeight="1">
      <c r="A361" s="4">
        <v>2100716</v>
      </c>
      <c r="B361" s="4" t="s">
        <v>530</v>
      </c>
      <c r="C361" s="7">
        <v>63</v>
      </c>
    </row>
    <row r="362" spans="1:3" ht="16.5" customHeight="1">
      <c r="A362" s="4">
        <v>2100717</v>
      </c>
      <c r="B362" s="4" t="s">
        <v>531</v>
      </c>
      <c r="C362" s="7">
        <v>392</v>
      </c>
    </row>
    <row r="363" spans="1:3" ht="16.5" customHeight="1">
      <c r="A363" s="4">
        <v>2100799</v>
      </c>
      <c r="B363" s="4" t="s">
        <v>532</v>
      </c>
      <c r="C363" s="7">
        <v>814</v>
      </c>
    </row>
    <row r="364" spans="1:3" ht="16.5" customHeight="1">
      <c r="A364" s="4">
        <v>21010</v>
      </c>
      <c r="B364" s="47" t="s">
        <v>533</v>
      </c>
      <c r="C364" s="7">
        <v>28</v>
      </c>
    </row>
    <row r="365" spans="1:3" ht="16.5" customHeight="1">
      <c r="A365" s="4">
        <v>2101012</v>
      </c>
      <c r="B365" s="4" t="s">
        <v>534</v>
      </c>
      <c r="C365" s="7">
        <v>7</v>
      </c>
    </row>
    <row r="366" spans="1:3" ht="16.5" customHeight="1">
      <c r="A366" s="4">
        <v>2101016</v>
      </c>
      <c r="B366" s="4" t="s">
        <v>535</v>
      </c>
      <c r="C366" s="7">
        <v>4</v>
      </c>
    </row>
    <row r="367" spans="1:3" ht="16.5" customHeight="1">
      <c r="A367" s="4">
        <v>2101099</v>
      </c>
      <c r="B367" s="4" t="s">
        <v>536</v>
      </c>
      <c r="C367" s="7">
        <v>17</v>
      </c>
    </row>
    <row r="368" spans="1:3" ht="16.5" customHeight="1">
      <c r="A368" s="4">
        <v>21099</v>
      </c>
      <c r="B368" s="47" t="s">
        <v>537</v>
      </c>
      <c r="C368" s="7">
        <v>39</v>
      </c>
    </row>
    <row r="369" spans="1:3" ht="16.5" customHeight="1">
      <c r="A369" s="4">
        <v>2109901</v>
      </c>
      <c r="B369" s="4" t="s">
        <v>538</v>
      </c>
      <c r="C369" s="7">
        <v>39</v>
      </c>
    </row>
    <row r="370" spans="1:3" ht="16.5" customHeight="1">
      <c r="A370" s="4">
        <v>211</v>
      </c>
      <c r="B370" s="47" t="s">
        <v>539</v>
      </c>
      <c r="C370" s="7">
        <v>24675</v>
      </c>
    </row>
    <row r="371" spans="1:3" ht="16.5" customHeight="1">
      <c r="A371" s="4">
        <v>21101</v>
      </c>
      <c r="B371" s="47" t="s">
        <v>540</v>
      </c>
      <c r="C371" s="7">
        <v>749</v>
      </c>
    </row>
    <row r="372" spans="1:3" ht="16.5" customHeight="1">
      <c r="A372" s="4">
        <v>2110101</v>
      </c>
      <c r="B372" s="4" t="s">
        <v>283</v>
      </c>
      <c r="C372" s="7">
        <v>625</v>
      </c>
    </row>
    <row r="373" spans="1:3" ht="16.5" customHeight="1">
      <c r="A373" s="4">
        <v>2110102</v>
      </c>
      <c r="B373" s="4" t="s">
        <v>284</v>
      </c>
      <c r="C373" s="7">
        <v>13</v>
      </c>
    </row>
    <row r="374" spans="1:3" ht="16.5" customHeight="1">
      <c r="A374" s="4">
        <v>2110104</v>
      </c>
      <c r="B374" s="4" t="s">
        <v>738</v>
      </c>
      <c r="C374" s="7">
        <v>33</v>
      </c>
    </row>
    <row r="375" spans="1:3" ht="16.5" customHeight="1">
      <c r="A375" s="4">
        <v>2110199</v>
      </c>
      <c r="B375" s="4" t="s">
        <v>541</v>
      </c>
      <c r="C375" s="7">
        <v>78</v>
      </c>
    </row>
    <row r="376" spans="1:3" ht="16.5" customHeight="1">
      <c r="A376" s="4">
        <v>21102</v>
      </c>
      <c r="B376" s="47" t="s">
        <v>542</v>
      </c>
      <c r="C376" s="7">
        <v>113</v>
      </c>
    </row>
    <row r="377" spans="1:3" ht="16.5" customHeight="1">
      <c r="A377" s="4">
        <v>2110203</v>
      </c>
      <c r="B377" s="4" t="s">
        <v>543</v>
      </c>
      <c r="C377" s="7">
        <v>20</v>
      </c>
    </row>
    <row r="378" spans="1:3" ht="16.5" customHeight="1">
      <c r="A378" s="4">
        <v>2110299</v>
      </c>
      <c r="B378" s="4" t="s">
        <v>544</v>
      </c>
      <c r="C378" s="7">
        <v>93</v>
      </c>
    </row>
    <row r="379" spans="1:3" ht="16.5" customHeight="1">
      <c r="A379" s="4">
        <v>21103</v>
      </c>
      <c r="B379" s="47" t="s">
        <v>545</v>
      </c>
      <c r="C379" s="7">
        <v>17939</v>
      </c>
    </row>
    <row r="380" spans="1:3" ht="16.5" customHeight="1">
      <c r="A380" s="4">
        <v>2110301</v>
      </c>
      <c r="B380" s="4" t="s">
        <v>739</v>
      </c>
      <c r="C380" s="7">
        <v>108</v>
      </c>
    </row>
    <row r="381" spans="1:3" ht="16.5" customHeight="1">
      <c r="A381" s="4">
        <v>2110302</v>
      </c>
      <c r="B381" s="4" t="s">
        <v>740</v>
      </c>
      <c r="C381" s="7">
        <v>16905</v>
      </c>
    </row>
    <row r="382" spans="1:3" ht="16.5" customHeight="1">
      <c r="A382" s="4">
        <v>2110307</v>
      </c>
      <c r="B382" s="4" t="s">
        <v>546</v>
      </c>
      <c r="C382" s="7">
        <v>318</v>
      </c>
    </row>
    <row r="383" spans="1:3" ht="16.5" customHeight="1">
      <c r="A383" s="4">
        <v>2110399</v>
      </c>
      <c r="B383" s="4" t="s">
        <v>547</v>
      </c>
      <c r="C383" s="7">
        <v>608</v>
      </c>
    </row>
    <row r="384" spans="1:3" ht="16.5" customHeight="1">
      <c r="A384" s="4">
        <v>21104</v>
      </c>
      <c r="B384" s="47" t="s">
        <v>548</v>
      </c>
      <c r="C384" s="7">
        <v>1573</v>
      </c>
    </row>
    <row r="385" spans="1:3" ht="16.5" customHeight="1">
      <c r="A385" s="4">
        <v>2110401</v>
      </c>
      <c r="B385" s="4" t="s">
        <v>549</v>
      </c>
      <c r="C385" s="7">
        <v>9</v>
      </c>
    </row>
    <row r="386" spans="1:3" ht="16.5" customHeight="1">
      <c r="A386" s="4">
        <v>2110402</v>
      </c>
      <c r="B386" s="4" t="s">
        <v>550</v>
      </c>
      <c r="C386" s="7">
        <v>1564</v>
      </c>
    </row>
    <row r="387" spans="1:3" ht="16.5" customHeight="1">
      <c r="A387" s="4">
        <v>21105</v>
      </c>
      <c r="B387" s="47" t="s">
        <v>741</v>
      </c>
      <c r="C387" s="7">
        <v>14</v>
      </c>
    </row>
    <row r="388" spans="1:3" ht="16.5" customHeight="1">
      <c r="A388" s="4">
        <v>2110501</v>
      </c>
      <c r="B388" s="4" t="s">
        <v>742</v>
      </c>
      <c r="C388" s="7">
        <v>14</v>
      </c>
    </row>
    <row r="389" spans="1:3" ht="16.5" customHeight="1">
      <c r="A389" s="4">
        <v>21106</v>
      </c>
      <c r="B389" s="47" t="s">
        <v>551</v>
      </c>
      <c r="C389" s="7">
        <v>1164</v>
      </c>
    </row>
    <row r="390" spans="1:3" ht="16.5" customHeight="1">
      <c r="A390" s="4">
        <v>2110602</v>
      </c>
      <c r="B390" s="4" t="s">
        <v>552</v>
      </c>
      <c r="C390" s="7">
        <v>1068</v>
      </c>
    </row>
    <row r="391" spans="1:3" ht="16.5" customHeight="1">
      <c r="A391" s="4">
        <v>2110605</v>
      </c>
      <c r="B391" s="4" t="s">
        <v>553</v>
      </c>
      <c r="C391" s="7">
        <v>75</v>
      </c>
    </row>
    <row r="392" spans="1:3" ht="16.5" customHeight="1">
      <c r="A392" s="4">
        <v>2110699</v>
      </c>
      <c r="B392" s="4" t="s">
        <v>554</v>
      </c>
      <c r="C392" s="7">
        <v>21</v>
      </c>
    </row>
    <row r="393" spans="1:3" ht="16.5" customHeight="1">
      <c r="A393" s="4">
        <v>21110</v>
      </c>
      <c r="B393" s="47" t="s">
        <v>555</v>
      </c>
      <c r="C393" s="7">
        <v>630</v>
      </c>
    </row>
    <row r="394" spans="1:3" ht="16.5" customHeight="1">
      <c r="A394" s="4">
        <v>2111001</v>
      </c>
      <c r="B394" s="4" t="s">
        <v>556</v>
      </c>
      <c r="C394" s="7">
        <v>630</v>
      </c>
    </row>
    <row r="395" spans="1:3" ht="16.5" customHeight="1">
      <c r="A395" s="4">
        <v>21111</v>
      </c>
      <c r="B395" s="47" t="s">
        <v>557</v>
      </c>
      <c r="C395" s="7">
        <v>2347</v>
      </c>
    </row>
    <row r="396" spans="1:3" ht="16.5" customHeight="1">
      <c r="A396" s="4">
        <v>2111101</v>
      </c>
      <c r="B396" s="4" t="s">
        <v>558</v>
      </c>
      <c r="C396" s="7">
        <v>14</v>
      </c>
    </row>
    <row r="397" spans="1:3" ht="16.5" customHeight="1">
      <c r="A397" s="4">
        <v>2111104</v>
      </c>
      <c r="B397" s="4" t="s">
        <v>743</v>
      </c>
      <c r="C397" s="7">
        <v>102</v>
      </c>
    </row>
    <row r="398" spans="1:3" ht="16.5" customHeight="1">
      <c r="A398" s="4">
        <v>2111199</v>
      </c>
      <c r="B398" s="4" t="s">
        <v>559</v>
      </c>
      <c r="C398" s="7">
        <v>2231</v>
      </c>
    </row>
    <row r="399" spans="1:3" ht="16.5" customHeight="1">
      <c r="A399" s="4">
        <v>21112</v>
      </c>
      <c r="B399" s="47" t="s">
        <v>560</v>
      </c>
      <c r="C399" s="7">
        <v>76</v>
      </c>
    </row>
    <row r="400" spans="1:3" ht="16.5" customHeight="1">
      <c r="A400" s="4">
        <v>2111201</v>
      </c>
      <c r="B400" s="4" t="s">
        <v>561</v>
      </c>
      <c r="C400" s="7">
        <v>76</v>
      </c>
    </row>
    <row r="401" spans="1:3" ht="16.5" customHeight="1">
      <c r="A401" s="4">
        <v>21199</v>
      </c>
      <c r="B401" s="47" t="s">
        <v>562</v>
      </c>
      <c r="C401" s="7">
        <v>70</v>
      </c>
    </row>
    <row r="402" spans="1:3" ht="16.5" customHeight="1">
      <c r="A402" s="4">
        <v>2119901</v>
      </c>
      <c r="B402" s="4" t="s">
        <v>563</v>
      </c>
      <c r="C402" s="7">
        <v>70</v>
      </c>
    </row>
    <row r="403" spans="1:3" ht="16.5" customHeight="1">
      <c r="A403" s="4">
        <v>212</v>
      </c>
      <c r="B403" s="47" t="s">
        <v>564</v>
      </c>
      <c r="C403" s="7">
        <v>7034</v>
      </c>
    </row>
    <row r="404" spans="1:3" ht="16.5" customHeight="1">
      <c r="A404" s="4">
        <v>21201</v>
      </c>
      <c r="B404" s="47" t="s">
        <v>565</v>
      </c>
      <c r="C404" s="7">
        <v>2443</v>
      </c>
    </row>
    <row r="405" spans="1:3" ht="16.5" customHeight="1">
      <c r="A405" s="4">
        <v>2120101</v>
      </c>
      <c r="B405" s="4" t="s">
        <v>283</v>
      </c>
      <c r="C405" s="7">
        <v>300</v>
      </c>
    </row>
    <row r="406" spans="1:3" ht="16.5" customHeight="1">
      <c r="A406" s="4">
        <v>2120102</v>
      </c>
      <c r="B406" s="4" t="s">
        <v>284</v>
      </c>
      <c r="C406" s="7">
        <v>40</v>
      </c>
    </row>
    <row r="407" spans="1:3" ht="16.5" customHeight="1">
      <c r="A407" s="4">
        <v>2120104</v>
      </c>
      <c r="B407" s="4" t="s">
        <v>566</v>
      </c>
      <c r="C407" s="7">
        <v>914</v>
      </c>
    </row>
    <row r="408" spans="1:3" ht="16.5" customHeight="1">
      <c r="A408" s="4">
        <v>2120105</v>
      </c>
      <c r="B408" s="4" t="s">
        <v>567</v>
      </c>
      <c r="C408" s="7">
        <v>315</v>
      </c>
    </row>
    <row r="409" spans="1:3" ht="16.5" customHeight="1">
      <c r="A409" s="4">
        <v>2120106</v>
      </c>
      <c r="B409" s="4" t="s">
        <v>568</v>
      </c>
      <c r="C409" s="7">
        <v>143</v>
      </c>
    </row>
    <row r="410" spans="1:3" ht="16.5" customHeight="1">
      <c r="A410" s="4">
        <v>2120107</v>
      </c>
      <c r="B410" s="4" t="s">
        <v>569</v>
      </c>
      <c r="C410" s="7">
        <v>77</v>
      </c>
    </row>
    <row r="411" spans="1:3" ht="16.5" customHeight="1">
      <c r="A411" s="4">
        <v>2120108</v>
      </c>
      <c r="B411" s="4" t="s">
        <v>570</v>
      </c>
      <c r="C411" s="7">
        <v>10</v>
      </c>
    </row>
    <row r="412" spans="1:3" ht="16.5" customHeight="1">
      <c r="A412" s="4">
        <v>2120109</v>
      </c>
      <c r="B412" s="4" t="s">
        <v>571</v>
      </c>
      <c r="C412" s="7">
        <v>407</v>
      </c>
    </row>
    <row r="413" spans="1:3" ht="16.5" customHeight="1">
      <c r="A413" s="4">
        <v>2120199</v>
      </c>
      <c r="B413" s="4" t="s">
        <v>572</v>
      </c>
      <c r="C413" s="7">
        <v>237</v>
      </c>
    </row>
    <row r="414" spans="1:3" ht="16.5" customHeight="1">
      <c r="A414" s="4">
        <v>21202</v>
      </c>
      <c r="B414" s="47" t="s">
        <v>573</v>
      </c>
      <c r="C414" s="7">
        <v>855</v>
      </c>
    </row>
    <row r="415" spans="1:3" ht="16.5" customHeight="1">
      <c r="A415" s="4">
        <v>2120201</v>
      </c>
      <c r="B415" s="4" t="s">
        <v>574</v>
      </c>
      <c r="C415" s="7">
        <v>855</v>
      </c>
    </row>
    <row r="416" spans="1:3" ht="16.5" customHeight="1">
      <c r="A416" s="4">
        <v>21203</v>
      </c>
      <c r="B416" s="47" t="s">
        <v>575</v>
      </c>
      <c r="C416" s="7">
        <v>195</v>
      </c>
    </row>
    <row r="417" spans="1:3" ht="16.5" customHeight="1">
      <c r="A417" s="4">
        <v>2120303</v>
      </c>
      <c r="B417" s="4" t="s">
        <v>576</v>
      </c>
      <c r="C417" s="7">
        <v>111</v>
      </c>
    </row>
    <row r="418" spans="1:3" ht="16.5" customHeight="1">
      <c r="A418" s="4">
        <v>2120399</v>
      </c>
      <c r="B418" s="4" t="s">
        <v>0</v>
      </c>
      <c r="C418" s="7">
        <v>84</v>
      </c>
    </row>
    <row r="419" spans="1:3" ht="16.5" customHeight="1">
      <c r="A419" s="4">
        <v>21205</v>
      </c>
      <c r="B419" s="47" t="s">
        <v>1</v>
      </c>
      <c r="C419" s="7">
        <v>2712</v>
      </c>
    </row>
    <row r="420" spans="1:3" ht="16.5" customHeight="1">
      <c r="A420" s="4">
        <v>2120501</v>
      </c>
      <c r="B420" s="4" t="s">
        <v>2</v>
      </c>
      <c r="C420" s="7">
        <v>2712</v>
      </c>
    </row>
    <row r="421" spans="1:3" ht="16.5" customHeight="1">
      <c r="A421" s="4">
        <v>21206</v>
      </c>
      <c r="B421" s="47" t="s">
        <v>3</v>
      </c>
      <c r="C421" s="7">
        <v>239</v>
      </c>
    </row>
    <row r="422" spans="1:3" ht="16.5" customHeight="1">
      <c r="A422" s="4">
        <v>2120601</v>
      </c>
      <c r="B422" s="4" t="s">
        <v>4</v>
      </c>
      <c r="C422" s="7">
        <v>239</v>
      </c>
    </row>
    <row r="423" spans="1:3" ht="16.5" customHeight="1">
      <c r="A423" s="4">
        <v>21299</v>
      </c>
      <c r="B423" s="47" t="s">
        <v>5</v>
      </c>
      <c r="C423" s="7">
        <v>590</v>
      </c>
    </row>
    <row r="424" spans="1:3" ht="16.5" customHeight="1">
      <c r="A424" s="4">
        <v>2129999</v>
      </c>
      <c r="B424" s="4" t="s">
        <v>6</v>
      </c>
      <c r="C424" s="7">
        <v>590</v>
      </c>
    </row>
    <row r="425" spans="1:3" ht="16.5" customHeight="1">
      <c r="A425" s="4">
        <v>213</v>
      </c>
      <c r="B425" s="47" t="s">
        <v>7</v>
      </c>
      <c r="C425" s="7">
        <v>63520</v>
      </c>
    </row>
    <row r="426" spans="1:3" ht="16.5" customHeight="1">
      <c r="A426" s="4">
        <v>21301</v>
      </c>
      <c r="B426" s="47" t="s">
        <v>8</v>
      </c>
      <c r="C426" s="7">
        <v>20574</v>
      </c>
    </row>
    <row r="427" spans="1:3" ht="16.5" customHeight="1">
      <c r="A427" s="4">
        <v>2130101</v>
      </c>
      <c r="B427" s="4" t="s">
        <v>283</v>
      </c>
      <c r="C427" s="7">
        <v>958</v>
      </c>
    </row>
    <row r="428" spans="1:3" ht="16.5" customHeight="1">
      <c r="A428" s="4">
        <v>2130102</v>
      </c>
      <c r="B428" s="4" t="s">
        <v>284</v>
      </c>
      <c r="C428" s="7">
        <v>199</v>
      </c>
    </row>
    <row r="429" spans="1:3" ht="16.5" customHeight="1">
      <c r="A429" s="4">
        <v>2130105</v>
      </c>
      <c r="B429" s="4" t="s">
        <v>9</v>
      </c>
      <c r="C429" s="7">
        <v>32</v>
      </c>
    </row>
    <row r="430" spans="1:3" ht="16.5" customHeight="1">
      <c r="A430" s="4">
        <v>2130106</v>
      </c>
      <c r="B430" s="4" t="s">
        <v>10</v>
      </c>
      <c r="C430" s="7">
        <v>1919</v>
      </c>
    </row>
    <row r="431" spans="1:3" ht="16.5" customHeight="1">
      <c r="A431" s="4">
        <v>2130108</v>
      </c>
      <c r="B431" s="4" t="s">
        <v>11</v>
      </c>
      <c r="C431" s="7">
        <v>867</v>
      </c>
    </row>
    <row r="432" spans="1:3" ht="16.5" customHeight="1">
      <c r="A432" s="4">
        <v>2130109</v>
      </c>
      <c r="B432" s="4" t="s">
        <v>12</v>
      </c>
      <c r="C432" s="7">
        <v>46</v>
      </c>
    </row>
    <row r="433" spans="1:3" ht="16.5" customHeight="1">
      <c r="A433" s="4">
        <v>2130110</v>
      </c>
      <c r="B433" s="4" t="s">
        <v>13</v>
      </c>
      <c r="C433" s="7">
        <v>899</v>
      </c>
    </row>
    <row r="434" spans="1:3" ht="16.5" customHeight="1">
      <c r="A434" s="4">
        <v>2130111</v>
      </c>
      <c r="B434" s="4" t="s">
        <v>14</v>
      </c>
      <c r="C434" s="7">
        <v>73</v>
      </c>
    </row>
    <row r="435" spans="1:3" ht="16.5" customHeight="1">
      <c r="A435" s="4">
        <v>2130112</v>
      </c>
      <c r="B435" s="4" t="s">
        <v>15</v>
      </c>
      <c r="C435" s="7">
        <v>248</v>
      </c>
    </row>
    <row r="436" spans="1:3" ht="16.5" customHeight="1">
      <c r="A436" s="4">
        <v>2130114</v>
      </c>
      <c r="B436" s="4" t="s">
        <v>16</v>
      </c>
      <c r="C436" s="7">
        <v>17</v>
      </c>
    </row>
    <row r="437" spans="1:3" ht="16.5" customHeight="1">
      <c r="A437" s="4">
        <v>2130119</v>
      </c>
      <c r="B437" s="4" t="s">
        <v>17</v>
      </c>
      <c r="C437" s="7">
        <v>794</v>
      </c>
    </row>
    <row r="438" spans="1:3" ht="16.5" customHeight="1">
      <c r="A438" s="4">
        <v>2130121</v>
      </c>
      <c r="B438" s="4" t="s">
        <v>18</v>
      </c>
      <c r="C438" s="7">
        <v>100</v>
      </c>
    </row>
    <row r="439" spans="1:3" ht="16.5" customHeight="1">
      <c r="A439" s="4">
        <v>2130122</v>
      </c>
      <c r="B439" s="4" t="s">
        <v>744</v>
      </c>
      <c r="C439" s="7">
        <v>2244</v>
      </c>
    </row>
    <row r="440" spans="1:3" ht="16.5" customHeight="1">
      <c r="A440" s="4">
        <v>2130124</v>
      </c>
      <c r="B440" s="4" t="s">
        <v>19</v>
      </c>
      <c r="C440" s="7">
        <v>685</v>
      </c>
    </row>
    <row r="441" spans="1:3" ht="16.5" customHeight="1">
      <c r="A441" s="4">
        <v>2130125</v>
      </c>
      <c r="B441" s="4" t="s">
        <v>20</v>
      </c>
      <c r="C441" s="7">
        <v>208</v>
      </c>
    </row>
    <row r="442" spans="1:3" ht="16.5" customHeight="1">
      <c r="A442" s="4">
        <v>2130126</v>
      </c>
      <c r="B442" s="4" t="s">
        <v>21</v>
      </c>
      <c r="C442" s="7">
        <v>558</v>
      </c>
    </row>
    <row r="443" spans="1:3" ht="16.5" customHeight="1">
      <c r="A443" s="4">
        <v>2130135</v>
      </c>
      <c r="B443" s="4" t="s">
        <v>22</v>
      </c>
      <c r="C443" s="7">
        <v>21</v>
      </c>
    </row>
    <row r="444" spans="1:3" ht="16.5" customHeight="1">
      <c r="A444" s="4">
        <v>2130142</v>
      </c>
      <c r="B444" s="4" t="s">
        <v>23</v>
      </c>
      <c r="C444" s="7">
        <v>336</v>
      </c>
    </row>
    <row r="445" spans="1:3" ht="16.5" customHeight="1">
      <c r="A445" s="4">
        <v>2130148</v>
      </c>
      <c r="B445" s="4" t="s">
        <v>745</v>
      </c>
      <c r="C445" s="7">
        <v>192</v>
      </c>
    </row>
    <row r="446" spans="1:3" ht="16.5" customHeight="1">
      <c r="A446" s="4">
        <v>2130152</v>
      </c>
      <c r="B446" s="4" t="s">
        <v>24</v>
      </c>
      <c r="C446" s="7">
        <v>125</v>
      </c>
    </row>
    <row r="447" spans="1:3" ht="16.5" customHeight="1">
      <c r="A447" s="4">
        <v>2130199</v>
      </c>
      <c r="B447" s="4" t="s">
        <v>25</v>
      </c>
      <c r="C447" s="7">
        <v>10053</v>
      </c>
    </row>
    <row r="448" spans="1:3" ht="16.5" customHeight="1">
      <c r="A448" s="4">
        <v>21302</v>
      </c>
      <c r="B448" s="47" t="s">
        <v>26</v>
      </c>
      <c r="C448" s="7">
        <v>4393</v>
      </c>
    </row>
    <row r="449" spans="1:3" ht="16.5" customHeight="1">
      <c r="A449" s="4">
        <v>2130201</v>
      </c>
      <c r="B449" s="4" t="s">
        <v>283</v>
      </c>
      <c r="C449" s="7">
        <v>779</v>
      </c>
    </row>
    <row r="450" spans="1:3" ht="16.5" customHeight="1">
      <c r="A450" s="4">
        <v>2130202</v>
      </c>
      <c r="B450" s="4" t="s">
        <v>284</v>
      </c>
      <c r="C450" s="7">
        <v>69</v>
      </c>
    </row>
    <row r="451" spans="1:3" ht="16.5" customHeight="1">
      <c r="A451" s="4">
        <v>2130204</v>
      </c>
      <c r="B451" s="4" t="s">
        <v>27</v>
      </c>
      <c r="C451" s="7">
        <v>607</v>
      </c>
    </row>
    <row r="452" spans="1:3" ht="16.5" customHeight="1">
      <c r="A452" s="4">
        <v>2130205</v>
      </c>
      <c r="B452" s="4" t="s">
        <v>28</v>
      </c>
      <c r="C452" s="7">
        <v>656</v>
      </c>
    </row>
    <row r="453" spans="1:3" ht="16.5" customHeight="1">
      <c r="A453" s="4">
        <v>2130206</v>
      </c>
      <c r="B453" s="4" t="s">
        <v>29</v>
      </c>
      <c r="C453" s="7">
        <v>5</v>
      </c>
    </row>
    <row r="454" spans="1:3" ht="16.5" customHeight="1">
      <c r="A454" s="4">
        <v>2130207</v>
      </c>
      <c r="B454" s="4" t="s">
        <v>30</v>
      </c>
      <c r="C454" s="7">
        <v>117</v>
      </c>
    </row>
    <row r="455" spans="1:3" ht="16.5" customHeight="1">
      <c r="A455" s="4">
        <v>2130208</v>
      </c>
      <c r="B455" s="4" t="s">
        <v>746</v>
      </c>
      <c r="C455" s="7">
        <v>39</v>
      </c>
    </row>
    <row r="456" spans="1:3" ht="16.5" customHeight="1">
      <c r="A456" s="4">
        <v>2130209</v>
      </c>
      <c r="B456" s="4" t="s">
        <v>31</v>
      </c>
      <c r="C456" s="7">
        <v>1336</v>
      </c>
    </row>
    <row r="457" spans="1:3" ht="16.5" customHeight="1">
      <c r="A457" s="4">
        <v>2130211</v>
      </c>
      <c r="B457" s="4" t="s">
        <v>32</v>
      </c>
      <c r="C457" s="7">
        <v>5</v>
      </c>
    </row>
    <row r="458" spans="1:3" ht="16.5" customHeight="1">
      <c r="A458" s="4">
        <v>2130212</v>
      </c>
      <c r="B458" s="4" t="s">
        <v>33</v>
      </c>
      <c r="C458" s="7">
        <v>342</v>
      </c>
    </row>
    <row r="459" spans="1:3" ht="16.5" customHeight="1">
      <c r="A459" s="4">
        <v>2130213</v>
      </c>
      <c r="B459" s="4" t="s">
        <v>34</v>
      </c>
      <c r="C459" s="7">
        <v>10</v>
      </c>
    </row>
    <row r="460" spans="1:3" ht="16.5" customHeight="1">
      <c r="A460" s="4">
        <v>2130219</v>
      </c>
      <c r="B460" s="4" t="s">
        <v>747</v>
      </c>
      <c r="C460" s="7">
        <v>61</v>
      </c>
    </row>
    <row r="461" spans="1:3" ht="16.5" customHeight="1">
      <c r="A461" s="4">
        <v>2130221</v>
      </c>
      <c r="B461" s="4" t="s">
        <v>35</v>
      </c>
      <c r="C461" s="7">
        <v>100</v>
      </c>
    </row>
    <row r="462" spans="1:3" ht="16.5" customHeight="1">
      <c r="A462" s="4">
        <v>2130227</v>
      </c>
      <c r="B462" s="4" t="s">
        <v>36</v>
      </c>
      <c r="C462" s="7">
        <v>31</v>
      </c>
    </row>
    <row r="463" spans="1:3" ht="16.5" customHeight="1">
      <c r="A463" s="4">
        <v>2130234</v>
      </c>
      <c r="B463" s="4" t="s">
        <v>37</v>
      </c>
      <c r="C463" s="7">
        <v>35</v>
      </c>
    </row>
    <row r="464" spans="1:3" ht="16.5" customHeight="1">
      <c r="A464" s="4">
        <v>2130299</v>
      </c>
      <c r="B464" s="4" t="s">
        <v>38</v>
      </c>
      <c r="C464" s="7">
        <v>201</v>
      </c>
    </row>
    <row r="465" spans="1:3" ht="16.5" customHeight="1">
      <c r="A465" s="4">
        <v>21303</v>
      </c>
      <c r="B465" s="47" t="s">
        <v>39</v>
      </c>
      <c r="C465" s="7">
        <v>14613</v>
      </c>
    </row>
    <row r="466" spans="1:3" ht="16.5" customHeight="1">
      <c r="A466" s="4">
        <v>2130301</v>
      </c>
      <c r="B466" s="4" t="s">
        <v>283</v>
      </c>
      <c r="C466" s="7">
        <v>450</v>
      </c>
    </row>
    <row r="467" spans="1:3" ht="16.5" customHeight="1">
      <c r="A467" s="4">
        <v>2130302</v>
      </c>
      <c r="B467" s="4" t="s">
        <v>284</v>
      </c>
      <c r="C467" s="7">
        <v>3</v>
      </c>
    </row>
    <row r="468" spans="1:3" ht="16.5" customHeight="1">
      <c r="A468" s="4">
        <v>2130304</v>
      </c>
      <c r="B468" s="4" t="s">
        <v>40</v>
      </c>
      <c r="C468" s="7">
        <v>82</v>
      </c>
    </row>
    <row r="469" spans="1:3" ht="16.5" customHeight="1">
      <c r="A469" s="4">
        <v>2130305</v>
      </c>
      <c r="B469" s="4" t="s">
        <v>41</v>
      </c>
      <c r="C469" s="7">
        <v>4538</v>
      </c>
    </row>
    <row r="470" spans="1:3" ht="16.5" customHeight="1">
      <c r="A470" s="4">
        <v>2130306</v>
      </c>
      <c r="B470" s="4" t="s">
        <v>42</v>
      </c>
      <c r="C470" s="7">
        <v>912</v>
      </c>
    </row>
    <row r="471" spans="1:3" ht="16.5" customHeight="1">
      <c r="A471" s="4">
        <v>2130308</v>
      </c>
      <c r="B471" s="4" t="s">
        <v>43</v>
      </c>
      <c r="C471" s="7">
        <v>866</v>
      </c>
    </row>
    <row r="472" spans="1:3" ht="16.5" customHeight="1">
      <c r="A472" s="4">
        <v>2130309</v>
      </c>
      <c r="B472" s="4" t="s">
        <v>44</v>
      </c>
      <c r="C472" s="7">
        <v>215</v>
      </c>
    </row>
    <row r="473" spans="1:3" ht="16.5" customHeight="1">
      <c r="A473" s="4">
        <v>2130310</v>
      </c>
      <c r="B473" s="4" t="s">
        <v>45</v>
      </c>
      <c r="C473" s="7">
        <v>294</v>
      </c>
    </row>
    <row r="474" spans="1:3" ht="16.5" customHeight="1">
      <c r="A474" s="4">
        <v>2130311</v>
      </c>
      <c r="B474" s="4" t="s">
        <v>46</v>
      </c>
      <c r="C474" s="7">
        <v>616</v>
      </c>
    </row>
    <row r="475" spans="1:3" ht="16.5" customHeight="1">
      <c r="A475" s="4">
        <v>2130312</v>
      </c>
      <c r="B475" s="4" t="s">
        <v>47</v>
      </c>
      <c r="C475" s="7">
        <v>428</v>
      </c>
    </row>
    <row r="476" spans="1:3" ht="16.5" customHeight="1">
      <c r="A476" s="4">
        <v>2130313</v>
      </c>
      <c r="B476" s="4" t="s">
        <v>748</v>
      </c>
      <c r="C476" s="7">
        <v>5</v>
      </c>
    </row>
    <row r="477" spans="1:3" ht="16.5" customHeight="1">
      <c r="A477" s="4">
        <v>2130314</v>
      </c>
      <c r="B477" s="4" t="s">
        <v>48</v>
      </c>
      <c r="C477" s="7">
        <v>1901</v>
      </c>
    </row>
    <row r="478" spans="1:3" ht="16.5" customHeight="1">
      <c r="A478" s="4">
        <v>2130315</v>
      </c>
      <c r="B478" s="4" t="s">
        <v>49</v>
      </c>
      <c r="C478" s="7">
        <v>4</v>
      </c>
    </row>
    <row r="479" spans="1:3" ht="16.5" customHeight="1">
      <c r="A479" s="4">
        <v>2130316</v>
      </c>
      <c r="B479" s="4" t="s">
        <v>50</v>
      </c>
      <c r="C479" s="7">
        <v>1258</v>
      </c>
    </row>
    <row r="480" spans="1:3" ht="16.5" customHeight="1">
      <c r="A480" s="4">
        <v>2130317</v>
      </c>
      <c r="B480" s="4" t="s">
        <v>51</v>
      </c>
      <c r="C480" s="7">
        <v>43</v>
      </c>
    </row>
    <row r="481" spans="1:3" ht="16.5" customHeight="1">
      <c r="A481" s="4">
        <v>2130321</v>
      </c>
      <c r="B481" s="4" t="s">
        <v>52</v>
      </c>
      <c r="C481" s="7">
        <v>103</v>
      </c>
    </row>
    <row r="482" spans="1:3" ht="16.5" customHeight="1">
      <c r="A482" s="4">
        <v>2130322</v>
      </c>
      <c r="B482" s="4" t="s">
        <v>53</v>
      </c>
      <c r="C482" s="7">
        <v>41</v>
      </c>
    </row>
    <row r="483" spans="1:3" ht="16.5" customHeight="1">
      <c r="A483" s="4">
        <v>2130331</v>
      </c>
      <c r="B483" s="4" t="s">
        <v>54</v>
      </c>
      <c r="C483" s="7">
        <v>12</v>
      </c>
    </row>
    <row r="484" spans="1:3" ht="16.5" customHeight="1">
      <c r="A484" s="4">
        <v>2130332</v>
      </c>
      <c r="B484" s="4" t="s">
        <v>55</v>
      </c>
      <c r="C484" s="7">
        <v>2424</v>
      </c>
    </row>
    <row r="485" spans="1:3" ht="16.5" customHeight="1">
      <c r="A485" s="4">
        <v>2130335</v>
      </c>
      <c r="B485" s="4" t="s">
        <v>56</v>
      </c>
      <c r="C485" s="7">
        <v>41</v>
      </c>
    </row>
    <row r="486" spans="1:3" ht="16.5" customHeight="1">
      <c r="A486" s="4">
        <v>2130399</v>
      </c>
      <c r="B486" s="4" t="s">
        <v>57</v>
      </c>
      <c r="C486" s="7">
        <v>377</v>
      </c>
    </row>
    <row r="487" spans="1:3" ht="16.5" customHeight="1">
      <c r="A487" s="4">
        <v>21305</v>
      </c>
      <c r="B487" s="47" t="s">
        <v>58</v>
      </c>
      <c r="C487" s="7">
        <v>6787</v>
      </c>
    </row>
    <row r="488" spans="1:3" ht="16.5" customHeight="1">
      <c r="A488" s="4">
        <v>2130501</v>
      </c>
      <c r="B488" s="4" t="s">
        <v>283</v>
      </c>
      <c r="C488" s="7">
        <v>212</v>
      </c>
    </row>
    <row r="489" spans="1:3" ht="16.5" customHeight="1">
      <c r="A489" s="4">
        <v>2130502</v>
      </c>
      <c r="B489" s="4" t="s">
        <v>284</v>
      </c>
      <c r="C489" s="7">
        <v>113</v>
      </c>
    </row>
    <row r="490" spans="1:3" ht="16.5" customHeight="1">
      <c r="A490" s="4">
        <v>2130504</v>
      </c>
      <c r="B490" s="4" t="s">
        <v>59</v>
      </c>
      <c r="C490" s="7">
        <v>4918</v>
      </c>
    </row>
    <row r="491" spans="1:3" ht="16.5" customHeight="1">
      <c r="A491" s="4">
        <v>2130505</v>
      </c>
      <c r="B491" s="4" t="s">
        <v>60</v>
      </c>
      <c r="C491" s="7">
        <v>886</v>
      </c>
    </row>
    <row r="492" spans="1:3" ht="16.5" customHeight="1">
      <c r="A492" s="4">
        <v>2130506</v>
      </c>
      <c r="B492" s="4" t="s">
        <v>749</v>
      </c>
      <c r="C492" s="7">
        <v>34</v>
      </c>
    </row>
    <row r="493" spans="1:3" ht="16.5" customHeight="1">
      <c r="A493" s="4">
        <v>2130507</v>
      </c>
      <c r="B493" s="4" t="s">
        <v>61</v>
      </c>
      <c r="C493" s="7">
        <v>388</v>
      </c>
    </row>
    <row r="494" spans="1:3" ht="16.5" customHeight="1">
      <c r="A494" s="4">
        <v>2130550</v>
      </c>
      <c r="B494" s="4" t="s">
        <v>750</v>
      </c>
      <c r="C494" s="7">
        <v>30</v>
      </c>
    </row>
    <row r="495" spans="1:3" ht="16.5" customHeight="1">
      <c r="A495" s="4">
        <v>2130599</v>
      </c>
      <c r="B495" s="4" t="s">
        <v>62</v>
      </c>
      <c r="C495" s="7">
        <v>206</v>
      </c>
    </row>
    <row r="496" spans="1:3" ht="16.5" customHeight="1">
      <c r="A496" s="4">
        <v>21306</v>
      </c>
      <c r="B496" s="47" t="s">
        <v>63</v>
      </c>
      <c r="C496" s="7">
        <v>2475</v>
      </c>
    </row>
    <row r="497" spans="1:3" ht="16.5" customHeight="1">
      <c r="A497" s="4">
        <v>2130601</v>
      </c>
      <c r="B497" s="4" t="s">
        <v>410</v>
      </c>
      <c r="C497" s="7">
        <v>41</v>
      </c>
    </row>
    <row r="498" spans="1:3" ht="16.5" customHeight="1">
      <c r="A498" s="4">
        <v>2130602</v>
      </c>
      <c r="B498" s="4" t="s">
        <v>64</v>
      </c>
      <c r="C498" s="7">
        <v>1979</v>
      </c>
    </row>
    <row r="499" spans="1:3" ht="16.5" customHeight="1">
      <c r="A499" s="4">
        <v>2130603</v>
      </c>
      <c r="B499" s="4" t="s">
        <v>65</v>
      </c>
      <c r="C499" s="7">
        <v>455</v>
      </c>
    </row>
    <row r="500" spans="1:3" ht="16.5" customHeight="1">
      <c r="A500" s="4">
        <v>21307</v>
      </c>
      <c r="B500" s="47" t="s">
        <v>66</v>
      </c>
      <c r="C500" s="7">
        <v>7536</v>
      </c>
    </row>
    <row r="501" spans="1:3" ht="16.5" customHeight="1">
      <c r="A501" s="4">
        <v>2130701</v>
      </c>
      <c r="B501" s="4" t="s">
        <v>67</v>
      </c>
      <c r="C501" s="7">
        <v>1967</v>
      </c>
    </row>
    <row r="502" spans="1:3" ht="16.5" customHeight="1">
      <c r="A502" s="4">
        <v>2130704</v>
      </c>
      <c r="B502" s="4" t="s">
        <v>68</v>
      </c>
      <c r="C502" s="7">
        <v>28</v>
      </c>
    </row>
    <row r="503" spans="1:3" ht="16.5" customHeight="1">
      <c r="A503" s="4">
        <v>2130705</v>
      </c>
      <c r="B503" s="4" t="s">
        <v>69</v>
      </c>
      <c r="C503" s="7">
        <v>5215</v>
      </c>
    </row>
    <row r="504" spans="1:3" ht="16.5" customHeight="1">
      <c r="A504" s="4">
        <v>2130706</v>
      </c>
      <c r="B504" s="4" t="s">
        <v>70</v>
      </c>
      <c r="C504" s="7">
        <v>76</v>
      </c>
    </row>
    <row r="505" spans="1:3" ht="16.5" customHeight="1">
      <c r="A505" s="4">
        <v>2130707</v>
      </c>
      <c r="B505" s="4" t="s">
        <v>71</v>
      </c>
      <c r="C505" s="7">
        <v>250</v>
      </c>
    </row>
    <row r="506" spans="1:3" ht="16.5" customHeight="1">
      <c r="A506" s="4">
        <v>21308</v>
      </c>
      <c r="B506" s="47" t="s">
        <v>751</v>
      </c>
      <c r="C506" s="7">
        <v>4456</v>
      </c>
    </row>
    <row r="507" spans="1:3" ht="16.5" customHeight="1">
      <c r="A507" s="4">
        <v>2130802</v>
      </c>
      <c r="B507" s="4" t="s">
        <v>72</v>
      </c>
      <c r="C507" s="7">
        <v>44</v>
      </c>
    </row>
    <row r="508" spans="1:3" ht="16.5" customHeight="1">
      <c r="A508" s="4">
        <v>2130803</v>
      </c>
      <c r="B508" s="4" t="s">
        <v>752</v>
      </c>
      <c r="C508" s="7">
        <v>3275</v>
      </c>
    </row>
    <row r="509" spans="1:3" ht="16.5" customHeight="1">
      <c r="A509" s="4">
        <v>2130804</v>
      </c>
      <c r="B509" s="4" t="s">
        <v>459</v>
      </c>
      <c r="C509" s="7">
        <v>925</v>
      </c>
    </row>
    <row r="510" spans="1:3" ht="16.5" customHeight="1">
      <c r="A510" s="4">
        <v>2130899</v>
      </c>
      <c r="B510" s="4" t="s">
        <v>753</v>
      </c>
      <c r="C510" s="7">
        <v>212</v>
      </c>
    </row>
    <row r="511" spans="1:3" ht="16.5" customHeight="1">
      <c r="A511" s="4">
        <v>21309</v>
      </c>
      <c r="B511" s="47" t="s">
        <v>73</v>
      </c>
      <c r="C511" s="7">
        <v>969</v>
      </c>
    </row>
    <row r="512" spans="1:3" ht="16.5" customHeight="1">
      <c r="A512" s="4">
        <v>2130901</v>
      </c>
      <c r="B512" s="4" t="s">
        <v>74</v>
      </c>
      <c r="C512" s="7">
        <v>969</v>
      </c>
    </row>
    <row r="513" spans="1:3" ht="16.5" customHeight="1">
      <c r="A513" s="4">
        <v>21399</v>
      </c>
      <c r="B513" s="47" t="s">
        <v>75</v>
      </c>
      <c r="C513" s="7">
        <v>1717</v>
      </c>
    </row>
    <row r="514" spans="1:3" ht="16.5" customHeight="1">
      <c r="A514" s="4">
        <v>2139999</v>
      </c>
      <c r="B514" s="4" t="s">
        <v>76</v>
      </c>
      <c r="C514" s="7">
        <v>1717</v>
      </c>
    </row>
    <row r="515" spans="1:3" ht="16.5" customHeight="1">
      <c r="A515" s="4">
        <v>214</v>
      </c>
      <c r="B515" s="47" t="s">
        <v>77</v>
      </c>
      <c r="C515" s="7">
        <v>7840</v>
      </c>
    </row>
    <row r="516" spans="1:3" ht="16.5" customHeight="1">
      <c r="A516" s="4">
        <v>21401</v>
      </c>
      <c r="B516" s="47" t="s">
        <v>78</v>
      </c>
      <c r="C516" s="7">
        <v>5858</v>
      </c>
    </row>
    <row r="517" spans="1:3" ht="16.5" customHeight="1">
      <c r="A517" s="4">
        <v>2140101</v>
      </c>
      <c r="B517" s="4" t="s">
        <v>283</v>
      </c>
      <c r="C517" s="7">
        <v>692</v>
      </c>
    </row>
    <row r="518" spans="1:3" ht="16.5" customHeight="1">
      <c r="A518" s="4">
        <v>2140102</v>
      </c>
      <c r="B518" s="4" t="s">
        <v>284</v>
      </c>
      <c r="C518" s="7">
        <v>251</v>
      </c>
    </row>
    <row r="519" spans="1:3" ht="16.5" customHeight="1">
      <c r="A519" s="4">
        <v>2140104</v>
      </c>
      <c r="B519" s="4" t="s">
        <v>754</v>
      </c>
      <c r="C519" s="7">
        <v>1528</v>
      </c>
    </row>
    <row r="520" spans="1:3" ht="16.5" customHeight="1">
      <c r="A520" s="4">
        <v>2140105</v>
      </c>
      <c r="B520" s="4" t="s">
        <v>79</v>
      </c>
      <c r="C520" s="7">
        <v>-2500</v>
      </c>
    </row>
    <row r="521" spans="1:3" ht="16.5" customHeight="1">
      <c r="A521" s="4">
        <v>2140106</v>
      </c>
      <c r="B521" s="4" t="s">
        <v>80</v>
      </c>
      <c r="C521" s="7">
        <v>1877</v>
      </c>
    </row>
    <row r="522" spans="1:3" ht="16.5" customHeight="1">
      <c r="A522" s="4">
        <v>2140108</v>
      </c>
      <c r="B522" s="4" t="s">
        <v>81</v>
      </c>
      <c r="C522" s="7">
        <v>259</v>
      </c>
    </row>
    <row r="523" spans="1:3" ht="16.5" customHeight="1">
      <c r="A523" s="4">
        <v>2140109</v>
      </c>
      <c r="B523" s="4" t="s">
        <v>82</v>
      </c>
      <c r="C523" s="7">
        <v>204</v>
      </c>
    </row>
    <row r="524" spans="1:3" ht="16.5" customHeight="1">
      <c r="A524" s="4">
        <v>2140110</v>
      </c>
      <c r="B524" s="4" t="s">
        <v>83</v>
      </c>
      <c r="C524" s="7">
        <v>331</v>
      </c>
    </row>
    <row r="525" spans="1:3" ht="16.5" customHeight="1">
      <c r="A525" s="4">
        <v>2140112</v>
      </c>
      <c r="B525" s="4" t="s">
        <v>84</v>
      </c>
      <c r="C525" s="7">
        <v>789</v>
      </c>
    </row>
    <row r="526" spans="1:3" ht="16.5" customHeight="1">
      <c r="A526" s="4">
        <v>2140113</v>
      </c>
      <c r="B526" s="4" t="s">
        <v>85</v>
      </c>
      <c r="C526" s="7">
        <v>45</v>
      </c>
    </row>
    <row r="527" spans="1:3" ht="16.5" customHeight="1">
      <c r="A527" s="4">
        <v>2140114</v>
      </c>
      <c r="B527" s="4" t="s">
        <v>86</v>
      </c>
      <c r="C527" s="7">
        <v>84</v>
      </c>
    </row>
    <row r="528" spans="1:3" ht="16.5" customHeight="1">
      <c r="A528" s="4">
        <v>2140122</v>
      </c>
      <c r="B528" s="4" t="s">
        <v>87</v>
      </c>
      <c r="C528" s="7">
        <v>4</v>
      </c>
    </row>
    <row r="529" spans="1:3" ht="16.5" customHeight="1">
      <c r="A529" s="4">
        <v>2140123</v>
      </c>
      <c r="B529" s="4" t="s">
        <v>88</v>
      </c>
      <c r="C529" s="7">
        <v>1143</v>
      </c>
    </row>
    <row r="530" spans="1:3" ht="16.5" customHeight="1">
      <c r="A530" s="4">
        <v>2140126</v>
      </c>
      <c r="B530" s="4" t="s">
        <v>89</v>
      </c>
      <c r="C530" s="7">
        <v>8</v>
      </c>
    </row>
    <row r="531" spans="1:3" ht="16.5" customHeight="1">
      <c r="A531" s="4">
        <v>2140136</v>
      </c>
      <c r="B531" s="4" t="s">
        <v>755</v>
      </c>
      <c r="C531" s="7">
        <v>12</v>
      </c>
    </row>
    <row r="532" spans="1:3" ht="16.5" customHeight="1">
      <c r="A532" s="4">
        <v>2140199</v>
      </c>
      <c r="B532" s="4" t="s">
        <v>90</v>
      </c>
      <c r="C532" s="7">
        <v>1131</v>
      </c>
    </row>
    <row r="533" spans="1:3" ht="16.5" customHeight="1">
      <c r="A533" s="4">
        <v>21404</v>
      </c>
      <c r="B533" s="47" t="s">
        <v>756</v>
      </c>
      <c r="C533" s="7">
        <v>250</v>
      </c>
    </row>
    <row r="534" spans="1:3" ht="16.5" customHeight="1">
      <c r="A534" s="4">
        <v>2140401</v>
      </c>
      <c r="B534" s="4" t="s">
        <v>91</v>
      </c>
      <c r="C534" s="7">
        <v>234</v>
      </c>
    </row>
    <row r="535" spans="1:3" ht="16.5" customHeight="1">
      <c r="A535" s="4">
        <v>2140499</v>
      </c>
      <c r="B535" s="4" t="s">
        <v>757</v>
      </c>
      <c r="C535" s="7">
        <v>16</v>
      </c>
    </row>
    <row r="536" spans="1:3" ht="16.5" customHeight="1">
      <c r="A536" s="4">
        <v>21406</v>
      </c>
      <c r="B536" s="47" t="s">
        <v>92</v>
      </c>
      <c r="C536" s="7">
        <v>1332</v>
      </c>
    </row>
    <row r="537" spans="1:3" ht="16.5" customHeight="1">
      <c r="A537" s="4">
        <v>2140601</v>
      </c>
      <c r="B537" s="4" t="s">
        <v>93</v>
      </c>
      <c r="C537" s="7">
        <v>62</v>
      </c>
    </row>
    <row r="538" spans="1:3" ht="16.5" customHeight="1">
      <c r="A538" s="4">
        <v>2140602</v>
      </c>
      <c r="B538" s="4" t="s">
        <v>94</v>
      </c>
      <c r="C538" s="7">
        <v>1270</v>
      </c>
    </row>
    <row r="539" spans="1:3" ht="16.5" customHeight="1">
      <c r="A539" s="4">
        <v>21499</v>
      </c>
      <c r="B539" s="47" t="s">
        <v>758</v>
      </c>
      <c r="C539" s="7">
        <v>400</v>
      </c>
    </row>
    <row r="540" spans="1:3" ht="16.5" customHeight="1">
      <c r="A540" s="4">
        <v>2149999</v>
      </c>
      <c r="B540" s="4" t="s">
        <v>759</v>
      </c>
      <c r="C540" s="7">
        <v>400</v>
      </c>
    </row>
    <row r="541" spans="1:3" ht="17.25" customHeight="1">
      <c r="A541" s="4">
        <v>215</v>
      </c>
      <c r="B541" s="47" t="s">
        <v>95</v>
      </c>
      <c r="C541" s="7">
        <v>3207</v>
      </c>
    </row>
    <row r="542" spans="1:3" ht="16.5" customHeight="1">
      <c r="A542" s="4">
        <v>21502</v>
      </c>
      <c r="B542" s="47" t="s">
        <v>96</v>
      </c>
      <c r="C542" s="7">
        <v>6</v>
      </c>
    </row>
    <row r="543" spans="1:3" ht="16.5" customHeight="1">
      <c r="A543" s="4">
        <v>2150201</v>
      </c>
      <c r="B543" s="4" t="s">
        <v>283</v>
      </c>
      <c r="C543" s="7">
        <v>2</v>
      </c>
    </row>
    <row r="544" spans="1:3" ht="16.5" customHeight="1">
      <c r="A544" s="4">
        <v>2150299</v>
      </c>
      <c r="B544" s="4" t="s">
        <v>97</v>
      </c>
      <c r="C544" s="7">
        <v>4</v>
      </c>
    </row>
    <row r="545" spans="1:3" ht="16.5" customHeight="1">
      <c r="A545" s="4">
        <v>21503</v>
      </c>
      <c r="B545" s="47" t="s">
        <v>98</v>
      </c>
      <c r="C545" s="7">
        <v>9</v>
      </c>
    </row>
    <row r="546" spans="1:3" ht="16.5" customHeight="1">
      <c r="A546" s="4">
        <v>2150301</v>
      </c>
      <c r="B546" s="4" t="s">
        <v>283</v>
      </c>
      <c r="C546" s="7">
        <v>8</v>
      </c>
    </row>
    <row r="547" spans="1:3" ht="16.5" customHeight="1">
      <c r="A547" s="4">
        <v>2150399</v>
      </c>
      <c r="B547" s="4" t="s">
        <v>99</v>
      </c>
      <c r="C547" s="7">
        <v>1</v>
      </c>
    </row>
    <row r="548" spans="1:3" ht="16.5" customHeight="1">
      <c r="A548" s="4">
        <v>21505</v>
      </c>
      <c r="B548" s="47" t="s">
        <v>100</v>
      </c>
      <c r="C548" s="7">
        <v>96</v>
      </c>
    </row>
    <row r="549" spans="1:3" ht="16.5" customHeight="1">
      <c r="A549" s="4">
        <v>2150501</v>
      </c>
      <c r="B549" s="4" t="s">
        <v>283</v>
      </c>
      <c r="C549" s="7">
        <v>45</v>
      </c>
    </row>
    <row r="550" spans="1:3" ht="16.5" customHeight="1">
      <c r="A550" s="4">
        <v>2150502</v>
      </c>
      <c r="B550" s="4" t="s">
        <v>284</v>
      </c>
      <c r="C550" s="7">
        <v>1</v>
      </c>
    </row>
    <row r="551" spans="1:3" ht="16.5" customHeight="1">
      <c r="A551" s="4">
        <v>2150506</v>
      </c>
      <c r="B551" s="4" t="s">
        <v>101</v>
      </c>
      <c r="C551" s="7">
        <v>2</v>
      </c>
    </row>
    <row r="552" spans="1:3" ht="16.5" customHeight="1">
      <c r="A552" s="4">
        <v>2150509</v>
      </c>
      <c r="B552" s="4" t="s">
        <v>760</v>
      </c>
      <c r="C552" s="7">
        <v>3</v>
      </c>
    </row>
    <row r="553" spans="1:3" ht="16.5" customHeight="1">
      <c r="A553" s="4">
        <v>2150510</v>
      </c>
      <c r="B553" s="4" t="s">
        <v>102</v>
      </c>
      <c r="C553" s="7">
        <v>45</v>
      </c>
    </row>
    <row r="554" spans="1:3" ht="16.5" customHeight="1">
      <c r="A554" s="4">
        <v>21506</v>
      </c>
      <c r="B554" s="47" t="s">
        <v>103</v>
      </c>
      <c r="C554" s="7">
        <v>72</v>
      </c>
    </row>
    <row r="555" spans="1:3" ht="16.5" customHeight="1">
      <c r="A555" s="4">
        <v>2150601</v>
      </c>
      <c r="B555" s="4" t="s">
        <v>283</v>
      </c>
      <c r="C555" s="7">
        <v>4</v>
      </c>
    </row>
    <row r="556" spans="1:3" ht="16.5" customHeight="1">
      <c r="A556" s="4">
        <v>2150602</v>
      </c>
      <c r="B556" s="4" t="s">
        <v>284</v>
      </c>
      <c r="C556" s="7">
        <v>2</v>
      </c>
    </row>
    <row r="557" spans="1:3" ht="16.5" customHeight="1">
      <c r="A557" s="4">
        <v>2150605</v>
      </c>
      <c r="B557" s="4" t="s">
        <v>104</v>
      </c>
      <c r="C557" s="7">
        <v>46</v>
      </c>
    </row>
    <row r="558" spans="1:3" ht="16.5" customHeight="1">
      <c r="A558" s="4">
        <v>2150699</v>
      </c>
      <c r="B558" s="4" t="s">
        <v>105</v>
      </c>
      <c r="C558" s="7">
        <v>20</v>
      </c>
    </row>
    <row r="559" spans="1:3" ht="16.5" customHeight="1">
      <c r="A559" s="4">
        <v>21508</v>
      </c>
      <c r="B559" s="47" t="s">
        <v>106</v>
      </c>
      <c r="C559" s="7">
        <v>409</v>
      </c>
    </row>
    <row r="560" spans="1:3" ht="16.5" customHeight="1">
      <c r="A560" s="4">
        <v>2150801</v>
      </c>
      <c r="B560" s="4" t="s">
        <v>283</v>
      </c>
      <c r="C560" s="7">
        <v>1</v>
      </c>
    </row>
    <row r="561" spans="1:3" ht="16.5" customHeight="1">
      <c r="A561" s="4">
        <v>2150804</v>
      </c>
      <c r="B561" s="4" t="s">
        <v>107</v>
      </c>
      <c r="C561" s="7">
        <v>6</v>
      </c>
    </row>
    <row r="562" spans="1:3" ht="16.5" customHeight="1">
      <c r="A562" s="4">
        <v>2150805</v>
      </c>
      <c r="B562" s="4" t="s">
        <v>108</v>
      </c>
      <c r="C562" s="7">
        <v>345</v>
      </c>
    </row>
    <row r="563" spans="1:3" ht="16.5" customHeight="1">
      <c r="A563" s="4">
        <v>2150899</v>
      </c>
      <c r="B563" s="4" t="s">
        <v>109</v>
      </c>
      <c r="C563" s="7">
        <v>57</v>
      </c>
    </row>
    <row r="564" spans="1:3" ht="16.5" customHeight="1">
      <c r="A564" s="4">
        <v>21599</v>
      </c>
      <c r="B564" s="47" t="s">
        <v>110</v>
      </c>
      <c r="C564" s="7">
        <v>2615</v>
      </c>
    </row>
    <row r="565" spans="1:3" ht="16.5" customHeight="1">
      <c r="A565" s="4">
        <v>2159904</v>
      </c>
      <c r="B565" s="4" t="s">
        <v>111</v>
      </c>
      <c r="C565" s="7">
        <v>2103</v>
      </c>
    </row>
    <row r="566" spans="1:3" ht="16.5" customHeight="1">
      <c r="A566" s="4">
        <v>2159999</v>
      </c>
      <c r="B566" s="4" t="s">
        <v>112</v>
      </c>
      <c r="C566" s="7">
        <v>512</v>
      </c>
    </row>
    <row r="567" spans="1:3" ht="16.5" customHeight="1">
      <c r="A567" s="4">
        <v>216</v>
      </c>
      <c r="B567" s="47" t="s">
        <v>113</v>
      </c>
      <c r="C567" s="7">
        <v>2704</v>
      </c>
    </row>
    <row r="568" spans="1:3" ht="16.5" customHeight="1">
      <c r="A568" s="4">
        <v>21602</v>
      </c>
      <c r="B568" s="47" t="s">
        <v>114</v>
      </c>
      <c r="C568" s="7">
        <v>827</v>
      </c>
    </row>
    <row r="569" spans="1:3" ht="16.5" customHeight="1">
      <c r="A569" s="4">
        <v>2160201</v>
      </c>
      <c r="B569" s="4" t="s">
        <v>283</v>
      </c>
      <c r="C569" s="7">
        <v>126</v>
      </c>
    </row>
    <row r="570" spans="1:3" ht="16.5" customHeight="1">
      <c r="A570" s="4">
        <v>2160202</v>
      </c>
      <c r="B570" s="4" t="s">
        <v>284</v>
      </c>
      <c r="C570" s="7">
        <v>20</v>
      </c>
    </row>
    <row r="571" spans="1:3" ht="16.5" customHeight="1">
      <c r="A571" s="4">
        <v>2160216</v>
      </c>
      <c r="B571" s="4" t="s">
        <v>761</v>
      </c>
      <c r="C571" s="7">
        <v>2</v>
      </c>
    </row>
    <row r="572" spans="1:3" ht="16.5" customHeight="1">
      <c r="A572" s="4">
        <v>2160217</v>
      </c>
      <c r="B572" s="4" t="s">
        <v>115</v>
      </c>
      <c r="C572" s="7">
        <v>54</v>
      </c>
    </row>
    <row r="573" spans="1:3" ht="16.5" customHeight="1">
      <c r="A573" s="4">
        <v>2160299</v>
      </c>
      <c r="B573" s="4" t="s">
        <v>116</v>
      </c>
      <c r="C573" s="7">
        <v>625</v>
      </c>
    </row>
    <row r="574" spans="1:3" ht="16.5" customHeight="1">
      <c r="A574" s="4">
        <v>21605</v>
      </c>
      <c r="B574" s="47" t="s">
        <v>117</v>
      </c>
      <c r="C574" s="7">
        <v>1636</v>
      </c>
    </row>
    <row r="575" spans="1:3" ht="16.5" customHeight="1">
      <c r="A575" s="4">
        <v>2160501</v>
      </c>
      <c r="B575" s="4" t="s">
        <v>283</v>
      </c>
      <c r="C575" s="7">
        <v>130</v>
      </c>
    </row>
    <row r="576" spans="1:3" ht="16.5" customHeight="1">
      <c r="A576" s="4">
        <v>2160502</v>
      </c>
      <c r="B576" s="4" t="s">
        <v>284</v>
      </c>
      <c r="C576" s="7">
        <v>11</v>
      </c>
    </row>
    <row r="577" spans="1:3" ht="16.5" customHeight="1">
      <c r="A577" s="4">
        <v>2160504</v>
      </c>
      <c r="B577" s="4" t="s">
        <v>118</v>
      </c>
      <c r="C577" s="7">
        <v>161</v>
      </c>
    </row>
    <row r="578" spans="1:3" ht="16.5" customHeight="1">
      <c r="A578" s="4">
        <v>2160505</v>
      </c>
      <c r="B578" s="4" t="s">
        <v>119</v>
      </c>
      <c r="C578" s="7">
        <v>144</v>
      </c>
    </row>
    <row r="579" spans="1:3" ht="16.5" customHeight="1">
      <c r="A579" s="4">
        <v>2160599</v>
      </c>
      <c r="B579" s="4" t="s">
        <v>120</v>
      </c>
      <c r="C579" s="7">
        <v>1190</v>
      </c>
    </row>
    <row r="580" spans="1:3" ht="16.5" customHeight="1">
      <c r="A580" s="4">
        <v>21606</v>
      </c>
      <c r="B580" s="47" t="s">
        <v>121</v>
      </c>
      <c r="C580" s="7">
        <v>194</v>
      </c>
    </row>
    <row r="581" spans="1:3" ht="16.5" customHeight="1">
      <c r="A581" s="4">
        <v>2160699</v>
      </c>
      <c r="B581" s="4" t="s">
        <v>122</v>
      </c>
      <c r="C581" s="7">
        <v>194</v>
      </c>
    </row>
    <row r="582" spans="1:3" ht="16.5" customHeight="1">
      <c r="A582" s="4">
        <v>21699</v>
      </c>
      <c r="B582" s="47" t="s">
        <v>123</v>
      </c>
      <c r="C582" s="7">
        <v>47</v>
      </c>
    </row>
    <row r="583" spans="1:3" ht="16.5" customHeight="1">
      <c r="A583" s="4">
        <v>2169901</v>
      </c>
      <c r="B583" s="4" t="s">
        <v>762</v>
      </c>
      <c r="C583" s="7">
        <v>30</v>
      </c>
    </row>
    <row r="584" spans="1:3" ht="16.5" customHeight="1">
      <c r="A584" s="4">
        <v>2169999</v>
      </c>
      <c r="B584" s="4" t="s">
        <v>124</v>
      </c>
      <c r="C584" s="7">
        <v>17</v>
      </c>
    </row>
    <row r="585" spans="1:3" ht="16.5" customHeight="1">
      <c r="A585" s="4">
        <v>217</v>
      </c>
      <c r="B585" s="47" t="s">
        <v>125</v>
      </c>
      <c r="C585" s="7">
        <v>79</v>
      </c>
    </row>
    <row r="586" spans="1:3" ht="16.5" customHeight="1">
      <c r="A586" s="4">
        <v>21701</v>
      </c>
      <c r="B586" s="47" t="s">
        <v>126</v>
      </c>
      <c r="C586" s="7">
        <v>35</v>
      </c>
    </row>
    <row r="587" spans="1:3" ht="16.5" customHeight="1">
      <c r="A587" s="4">
        <v>2170101</v>
      </c>
      <c r="B587" s="4" t="s">
        <v>283</v>
      </c>
      <c r="C587" s="7">
        <v>18</v>
      </c>
    </row>
    <row r="588" spans="1:3" ht="16.5" customHeight="1">
      <c r="A588" s="4">
        <v>2170102</v>
      </c>
      <c r="B588" s="4" t="s">
        <v>284</v>
      </c>
      <c r="C588" s="7">
        <v>15</v>
      </c>
    </row>
    <row r="589" spans="1:3" ht="16.5" customHeight="1">
      <c r="A589" s="4">
        <v>2170199</v>
      </c>
      <c r="B589" s="4" t="s">
        <v>127</v>
      </c>
      <c r="C589" s="7">
        <v>2</v>
      </c>
    </row>
    <row r="590" spans="1:3" ht="16.5" customHeight="1">
      <c r="A590" s="4">
        <v>21702</v>
      </c>
      <c r="B590" s="47" t="s">
        <v>763</v>
      </c>
      <c r="C590" s="7">
        <v>6</v>
      </c>
    </row>
    <row r="591" spans="1:3" ht="16.5" customHeight="1">
      <c r="A591" s="4">
        <v>2170299</v>
      </c>
      <c r="B591" s="4" t="s">
        <v>764</v>
      </c>
      <c r="C591" s="7">
        <v>6</v>
      </c>
    </row>
    <row r="592" spans="1:3" ht="16.5" customHeight="1">
      <c r="A592" s="4">
        <v>21703</v>
      </c>
      <c r="B592" s="47" t="s">
        <v>765</v>
      </c>
      <c r="C592" s="7">
        <v>38</v>
      </c>
    </row>
    <row r="593" spans="1:3" ht="16.5" customHeight="1">
      <c r="A593" s="4">
        <v>2170399</v>
      </c>
      <c r="B593" s="4" t="s">
        <v>766</v>
      </c>
      <c r="C593" s="7">
        <v>38</v>
      </c>
    </row>
    <row r="594" spans="1:3" ht="16.5" customHeight="1">
      <c r="A594" s="4">
        <v>220</v>
      </c>
      <c r="B594" s="47" t="s">
        <v>128</v>
      </c>
      <c r="C594" s="7">
        <v>2527</v>
      </c>
    </row>
    <row r="595" spans="1:3" ht="16.5" customHeight="1">
      <c r="A595" s="4">
        <v>22001</v>
      </c>
      <c r="B595" s="47" t="s">
        <v>129</v>
      </c>
      <c r="C595" s="7">
        <v>2507</v>
      </c>
    </row>
    <row r="596" spans="1:3" ht="16.5" customHeight="1">
      <c r="A596" s="4">
        <v>2200101</v>
      </c>
      <c r="B596" s="4" t="s">
        <v>283</v>
      </c>
      <c r="C596" s="7">
        <v>583</v>
      </c>
    </row>
    <row r="597" spans="1:3" ht="16.5" customHeight="1">
      <c r="A597" s="4">
        <v>2200102</v>
      </c>
      <c r="B597" s="4" t="s">
        <v>284</v>
      </c>
      <c r="C597" s="7">
        <v>6</v>
      </c>
    </row>
    <row r="598" spans="1:3" ht="16.5" customHeight="1">
      <c r="A598" s="4">
        <v>2200104</v>
      </c>
      <c r="B598" s="4" t="s">
        <v>130</v>
      </c>
      <c r="C598" s="7">
        <v>104</v>
      </c>
    </row>
    <row r="599" spans="1:3" ht="16.5" customHeight="1">
      <c r="A599" s="4">
        <v>2200105</v>
      </c>
      <c r="B599" s="4" t="s">
        <v>131</v>
      </c>
      <c r="C599" s="7">
        <v>21</v>
      </c>
    </row>
    <row r="600" spans="1:3" ht="16.5" customHeight="1">
      <c r="A600" s="4">
        <v>2200106</v>
      </c>
      <c r="B600" s="4" t="s">
        <v>132</v>
      </c>
      <c r="C600" s="7">
        <v>37</v>
      </c>
    </row>
    <row r="601" spans="1:3" ht="16.5" customHeight="1">
      <c r="A601" s="4">
        <v>2200108</v>
      </c>
      <c r="B601" s="4" t="s">
        <v>133</v>
      </c>
      <c r="C601" s="7">
        <v>104</v>
      </c>
    </row>
    <row r="602" spans="1:3" ht="16.5" customHeight="1">
      <c r="A602" s="4">
        <v>2200109</v>
      </c>
      <c r="B602" s="4" t="s">
        <v>134</v>
      </c>
      <c r="C602" s="7">
        <v>165</v>
      </c>
    </row>
    <row r="603" spans="1:3" ht="16.5" customHeight="1">
      <c r="A603" s="4">
        <v>2200110</v>
      </c>
      <c r="B603" s="4" t="s">
        <v>135</v>
      </c>
      <c r="C603" s="7">
        <v>322</v>
      </c>
    </row>
    <row r="604" spans="1:3" ht="16.5" customHeight="1">
      <c r="A604" s="4">
        <v>2200111</v>
      </c>
      <c r="B604" s="4" t="s">
        <v>136</v>
      </c>
      <c r="C604" s="7">
        <v>1098</v>
      </c>
    </row>
    <row r="605" spans="1:3" ht="16.5" customHeight="1">
      <c r="A605" s="4">
        <v>2200112</v>
      </c>
      <c r="B605" s="4" t="s">
        <v>137</v>
      </c>
      <c r="C605" s="7">
        <v>11</v>
      </c>
    </row>
    <row r="606" spans="1:3" ht="16.5" customHeight="1">
      <c r="A606" s="4">
        <v>2200113</v>
      </c>
      <c r="B606" s="4" t="s">
        <v>138</v>
      </c>
      <c r="C606" s="7">
        <v>18</v>
      </c>
    </row>
    <row r="607" spans="1:3" ht="16.5" customHeight="1">
      <c r="A607" s="4">
        <v>2200114</v>
      </c>
      <c r="B607" s="4" t="s">
        <v>139</v>
      </c>
      <c r="C607" s="7">
        <v>18</v>
      </c>
    </row>
    <row r="608" spans="1:3" ht="16.5" customHeight="1">
      <c r="A608" s="4">
        <v>2200150</v>
      </c>
      <c r="B608" s="4" t="s">
        <v>288</v>
      </c>
      <c r="C608" s="7">
        <v>11</v>
      </c>
    </row>
    <row r="609" spans="1:3" ht="16.5" customHeight="1">
      <c r="A609" s="4">
        <v>2200199</v>
      </c>
      <c r="B609" s="4" t="s">
        <v>140</v>
      </c>
      <c r="C609" s="7">
        <v>9</v>
      </c>
    </row>
    <row r="610" spans="1:3" ht="16.5" customHeight="1">
      <c r="A610" s="4">
        <v>22005</v>
      </c>
      <c r="B610" s="47" t="s">
        <v>767</v>
      </c>
      <c r="C610" s="7">
        <v>20</v>
      </c>
    </row>
    <row r="611" spans="1:3" ht="16.5" customHeight="1">
      <c r="A611" s="4">
        <v>2200509</v>
      </c>
      <c r="B611" s="4" t="s">
        <v>768</v>
      </c>
      <c r="C611" s="7">
        <v>20</v>
      </c>
    </row>
    <row r="612" spans="1:3" ht="17.25" customHeight="1">
      <c r="A612" s="4">
        <v>221</v>
      </c>
      <c r="B612" s="47" t="s">
        <v>141</v>
      </c>
      <c r="C612" s="7">
        <v>12810</v>
      </c>
    </row>
    <row r="613" spans="1:3" ht="16.5" customHeight="1">
      <c r="A613" s="4">
        <v>22101</v>
      </c>
      <c r="B613" s="47" t="s">
        <v>142</v>
      </c>
      <c r="C613" s="7">
        <v>12759</v>
      </c>
    </row>
    <row r="614" spans="1:3" ht="16.5" customHeight="1">
      <c r="A614" s="4">
        <v>2210103</v>
      </c>
      <c r="B614" s="4" t="s">
        <v>143</v>
      </c>
      <c r="C614" s="7">
        <v>6957</v>
      </c>
    </row>
    <row r="615" spans="1:3" ht="16.5" customHeight="1">
      <c r="A615" s="4">
        <v>2210105</v>
      </c>
      <c r="B615" s="4" t="s">
        <v>144</v>
      </c>
      <c r="C615" s="7">
        <v>3255</v>
      </c>
    </row>
    <row r="616" spans="1:3" ht="16.5" customHeight="1">
      <c r="A616" s="4">
        <v>2210106</v>
      </c>
      <c r="B616" s="4" t="s">
        <v>145</v>
      </c>
      <c r="C616" s="7">
        <v>475</v>
      </c>
    </row>
    <row r="617" spans="1:3" ht="16.5" customHeight="1">
      <c r="A617" s="4">
        <v>2210199</v>
      </c>
      <c r="B617" s="4" t="s">
        <v>146</v>
      </c>
      <c r="C617" s="7">
        <v>2072</v>
      </c>
    </row>
    <row r="618" spans="1:3" ht="16.5" customHeight="1">
      <c r="A618" s="4">
        <v>22103</v>
      </c>
      <c r="B618" s="47" t="s">
        <v>147</v>
      </c>
      <c r="C618" s="7">
        <v>51</v>
      </c>
    </row>
    <row r="619" spans="1:3" ht="16.5" customHeight="1">
      <c r="A619" s="4">
        <v>2210301</v>
      </c>
      <c r="B619" s="4" t="s">
        <v>148</v>
      </c>
      <c r="C619" s="7">
        <v>51</v>
      </c>
    </row>
    <row r="620" spans="1:3" ht="16.5" customHeight="1">
      <c r="A620" s="4">
        <v>222</v>
      </c>
      <c r="B620" s="47" t="s">
        <v>149</v>
      </c>
      <c r="C620" s="7">
        <v>1245</v>
      </c>
    </row>
    <row r="621" spans="1:3" ht="16.5" customHeight="1">
      <c r="A621" s="4">
        <v>22201</v>
      </c>
      <c r="B621" s="47" t="s">
        <v>150</v>
      </c>
      <c r="C621" s="7">
        <v>1237</v>
      </c>
    </row>
    <row r="622" spans="1:3" ht="16.5" customHeight="1">
      <c r="A622" s="4">
        <v>2220101</v>
      </c>
      <c r="B622" s="4" t="s">
        <v>283</v>
      </c>
      <c r="C622" s="7">
        <v>399</v>
      </c>
    </row>
    <row r="623" spans="1:3" ht="16.5" customHeight="1">
      <c r="A623" s="4">
        <v>2220102</v>
      </c>
      <c r="B623" s="4" t="s">
        <v>284</v>
      </c>
      <c r="C623" s="7">
        <v>16</v>
      </c>
    </row>
    <row r="624" spans="1:3" ht="16.5" customHeight="1">
      <c r="A624" s="4">
        <v>2220199</v>
      </c>
      <c r="B624" s="4" t="s">
        <v>151</v>
      </c>
      <c r="C624" s="7">
        <v>822</v>
      </c>
    </row>
    <row r="625" spans="1:3" ht="16.5" customHeight="1">
      <c r="A625" s="4">
        <v>22202</v>
      </c>
      <c r="B625" s="47" t="s">
        <v>152</v>
      </c>
      <c r="C625" s="7">
        <v>8</v>
      </c>
    </row>
    <row r="626" spans="1:3" ht="16.5" customHeight="1">
      <c r="A626" s="4">
        <v>2220201</v>
      </c>
      <c r="B626" s="4" t="s">
        <v>283</v>
      </c>
      <c r="C626" s="7">
        <v>8</v>
      </c>
    </row>
    <row r="627" spans="1:3" ht="16.5" customHeight="1">
      <c r="A627" s="4">
        <v>229</v>
      </c>
      <c r="B627" s="47" t="s">
        <v>153</v>
      </c>
      <c r="C627" s="7">
        <v>33</v>
      </c>
    </row>
    <row r="628" spans="1:3" ht="16.5" customHeight="1">
      <c r="A628" s="4">
        <v>22999</v>
      </c>
      <c r="B628" s="47" t="s">
        <v>154</v>
      </c>
      <c r="C628" s="7">
        <v>33</v>
      </c>
    </row>
    <row r="629" spans="1:3" ht="16.5" customHeight="1">
      <c r="A629" s="4">
        <v>2299901</v>
      </c>
      <c r="B629" s="5" t="s">
        <v>155</v>
      </c>
      <c r="C629" s="7">
        <v>33</v>
      </c>
    </row>
    <row r="630" spans="1:3" ht="16.5" customHeight="1">
      <c r="A630" s="4">
        <v>232</v>
      </c>
      <c r="B630" s="47" t="s">
        <v>156</v>
      </c>
      <c r="C630" s="7">
        <v>1851</v>
      </c>
    </row>
    <row r="631" spans="1:3" ht="16.5" customHeight="1">
      <c r="A631" s="4">
        <v>23203</v>
      </c>
      <c r="B631" s="47" t="s">
        <v>769</v>
      </c>
      <c r="C631" s="7">
        <v>1851</v>
      </c>
    </row>
    <row r="632" spans="1:3" ht="16.5" customHeight="1">
      <c r="A632" s="4">
        <v>2320304</v>
      </c>
      <c r="B632" s="4" t="s">
        <v>770</v>
      </c>
      <c r="C632" s="7">
        <v>1851</v>
      </c>
    </row>
  </sheetData>
  <autoFilter ref="A3:C645"/>
  <mergeCells count="2">
    <mergeCell ref="A1:C1"/>
    <mergeCell ref="A2:C2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5:C5"/>
  <sheetViews>
    <sheetView workbookViewId="0" topLeftCell="A1">
      <selection activeCell="J14" sqref="J14"/>
    </sheetView>
  </sheetViews>
  <sheetFormatPr defaultColWidth="9.00390625" defaultRowHeight="14.25"/>
  <cols>
    <col min="1" max="16384" width="9.00390625" style="32" customWidth="1"/>
  </cols>
  <sheetData>
    <row r="5" s="33" customFormat="1" ht="35.25">
      <c r="C5" s="33" t="s">
        <v>771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:IV16384"/>
    </sheetView>
  </sheetViews>
  <sheetFormatPr defaultColWidth="9.125" defaultRowHeight="24.75" customHeight="1"/>
  <cols>
    <col min="1" max="1" width="10.125" style="50" customWidth="1"/>
    <col min="2" max="2" width="33.125" style="50" customWidth="1"/>
    <col min="3" max="3" width="8.625" style="54" customWidth="1"/>
    <col min="4" max="5" width="7.25390625" style="54" customWidth="1"/>
    <col min="6" max="6" width="7.125" style="54" customWidth="1"/>
    <col min="7" max="7" width="7.50390625" style="54" customWidth="1"/>
    <col min="8" max="236" width="9.125" style="50" customWidth="1"/>
    <col min="237" max="16384" width="9.125" style="50" customWidth="1"/>
  </cols>
  <sheetData>
    <row r="1" spans="1:7" ht="33.75" customHeight="1">
      <c r="A1" s="49" t="s">
        <v>772</v>
      </c>
      <c r="B1" s="49"/>
      <c r="C1" s="49"/>
      <c r="D1" s="49"/>
      <c r="E1" s="49"/>
      <c r="F1" s="49"/>
      <c r="G1" s="49"/>
    </row>
    <row r="2" spans="1:7" ht="24.75" customHeight="1">
      <c r="A2" s="51" t="s">
        <v>279</v>
      </c>
      <c r="B2" s="51"/>
      <c r="C2" s="51"/>
      <c r="D2" s="51"/>
      <c r="E2" s="51"/>
      <c r="F2" s="51"/>
      <c r="G2" s="51"/>
    </row>
    <row r="3" spans="1:7" ht="28.5" customHeight="1">
      <c r="A3" s="52" t="s">
        <v>163</v>
      </c>
      <c r="B3" s="53" t="s">
        <v>577</v>
      </c>
      <c r="C3" s="53" t="s">
        <v>165</v>
      </c>
      <c r="D3" s="53" t="s">
        <v>579</v>
      </c>
      <c r="E3" s="53" t="s">
        <v>578</v>
      </c>
      <c r="F3" s="53" t="s">
        <v>773</v>
      </c>
      <c r="G3" s="53" t="s">
        <v>774</v>
      </c>
    </row>
    <row r="4" spans="1:7" ht="24.75" customHeight="1">
      <c r="A4" s="4">
        <v>10301</v>
      </c>
      <c r="B4" s="24" t="s">
        <v>581</v>
      </c>
      <c r="C4" s="7">
        <v>27437</v>
      </c>
      <c r="D4" s="7">
        <v>8048</v>
      </c>
      <c r="E4" s="12">
        <v>4022</v>
      </c>
      <c r="F4" s="7">
        <v>45</v>
      </c>
      <c r="G4" s="12">
        <v>20654</v>
      </c>
    </row>
    <row r="5" spans="1:7" ht="24.75" customHeight="1">
      <c r="A5" s="4">
        <v>1030166</v>
      </c>
      <c r="B5" s="47" t="s">
        <v>775</v>
      </c>
      <c r="C5" s="7">
        <v>0</v>
      </c>
      <c r="D5" s="7">
        <v>0</v>
      </c>
      <c r="E5" s="12">
        <v>0</v>
      </c>
      <c r="F5" s="7">
        <v>0</v>
      </c>
      <c r="G5" s="12">
        <v>0</v>
      </c>
    </row>
    <row r="6" spans="1:7" ht="24.75" customHeight="1">
      <c r="A6" s="4">
        <v>1030129</v>
      </c>
      <c r="B6" s="47" t="s">
        <v>776</v>
      </c>
      <c r="C6" s="7">
        <v>0</v>
      </c>
      <c r="D6" s="7">
        <v>0</v>
      </c>
      <c r="E6" s="12">
        <v>0</v>
      </c>
      <c r="F6" s="7">
        <v>0</v>
      </c>
      <c r="G6" s="12">
        <v>0</v>
      </c>
    </row>
    <row r="7" spans="1:7" ht="24.75" customHeight="1">
      <c r="A7" s="4">
        <v>1030149</v>
      </c>
      <c r="B7" s="47" t="s">
        <v>583</v>
      </c>
      <c r="C7" s="7">
        <v>0</v>
      </c>
      <c r="D7" s="7">
        <v>5195</v>
      </c>
      <c r="E7" s="12">
        <v>0</v>
      </c>
      <c r="F7" s="7">
        <v>0</v>
      </c>
      <c r="G7" s="12">
        <v>0</v>
      </c>
    </row>
    <row r="8" spans="1:7" ht="24.75" customHeight="1">
      <c r="A8" s="4">
        <v>1030157</v>
      </c>
      <c r="B8" s="47" t="s">
        <v>588</v>
      </c>
      <c r="C8" s="7">
        <v>0</v>
      </c>
      <c r="D8" s="7">
        <v>172</v>
      </c>
      <c r="E8" s="12">
        <v>9</v>
      </c>
      <c r="F8" s="7">
        <v>0</v>
      </c>
      <c r="G8" s="12">
        <v>0</v>
      </c>
    </row>
    <row r="9" spans="1:7" ht="24.75" customHeight="1">
      <c r="A9" s="4">
        <v>1030148</v>
      </c>
      <c r="B9" s="47" t="s">
        <v>595</v>
      </c>
      <c r="C9" s="7">
        <v>24292</v>
      </c>
      <c r="D9" s="7">
        <v>0</v>
      </c>
      <c r="E9" s="12">
        <v>791</v>
      </c>
      <c r="F9" s="7">
        <v>45</v>
      </c>
      <c r="G9" s="12">
        <v>20654</v>
      </c>
    </row>
    <row r="10" spans="1:7" ht="24.75" customHeight="1">
      <c r="A10" s="4">
        <v>103014801</v>
      </c>
      <c r="B10" s="4" t="s">
        <v>597</v>
      </c>
      <c r="C10" s="7">
        <v>21292</v>
      </c>
      <c r="D10" s="7">
        <v>0</v>
      </c>
      <c r="E10" s="12">
        <v>0</v>
      </c>
      <c r="F10" s="7">
        <v>0</v>
      </c>
      <c r="G10" s="12">
        <v>20654</v>
      </c>
    </row>
    <row r="11" spans="1:7" ht="24.75" customHeight="1">
      <c r="A11" s="4">
        <v>103014802</v>
      </c>
      <c r="B11" s="4" t="s">
        <v>599</v>
      </c>
      <c r="C11" s="7">
        <v>0</v>
      </c>
      <c r="D11" s="7">
        <v>0</v>
      </c>
      <c r="E11" s="12">
        <v>0</v>
      </c>
      <c r="F11" s="7">
        <v>0</v>
      </c>
      <c r="G11" s="12">
        <v>0</v>
      </c>
    </row>
    <row r="12" spans="1:7" ht="24.75" customHeight="1">
      <c r="A12" s="4">
        <v>103014803</v>
      </c>
      <c r="B12" s="4" t="s">
        <v>601</v>
      </c>
      <c r="C12" s="7">
        <v>0</v>
      </c>
      <c r="D12" s="7">
        <v>0</v>
      </c>
      <c r="E12" s="12">
        <v>0</v>
      </c>
      <c r="F12" s="7">
        <v>0</v>
      </c>
      <c r="G12" s="12">
        <v>0</v>
      </c>
    </row>
    <row r="13" spans="1:7" ht="24.75" customHeight="1">
      <c r="A13" s="4">
        <v>103014898</v>
      </c>
      <c r="B13" s="4" t="s">
        <v>603</v>
      </c>
      <c r="C13" s="7">
        <v>0</v>
      </c>
      <c r="D13" s="7">
        <v>0</v>
      </c>
      <c r="E13" s="12">
        <v>0</v>
      </c>
      <c r="F13" s="7">
        <v>0</v>
      </c>
      <c r="G13" s="12">
        <v>0</v>
      </c>
    </row>
    <row r="14" spans="1:7" ht="24.75" customHeight="1">
      <c r="A14" s="4">
        <v>103014899</v>
      </c>
      <c r="B14" s="4" t="s">
        <v>605</v>
      </c>
      <c r="C14" s="7">
        <v>3000</v>
      </c>
      <c r="D14" s="7">
        <v>0</v>
      </c>
      <c r="E14" s="12">
        <v>791</v>
      </c>
      <c r="F14" s="7">
        <v>45</v>
      </c>
      <c r="G14" s="12">
        <v>0</v>
      </c>
    </row>
    <row r="15" spans="1:7" ht="24.75" customHeight="1">
      <c r="A15" s="4">
        <v>1030144</v>
      </c>
      <c r="B15" s="47" t="s">
        <v>611</v>
      </c>
      <c r="C15" s="7">
        <v>409</v>
      </c>
      <c r="D15" s="7">
        <v>0</v>
      </c>
      <c r="E15" s="12">
        <v>181</v>
      </c>
      <c r="F15" s="7">
        <v>0</v>
      </c>
      <c r="G15" s="12">
        <v>0</v>
      </c>
    </row>
    <row r="16" spans="1:7" ht="24.75" customHeight="1">
      <c r="A16" s="4">
        <v>1030147</v>
      </c>
      <c r="B16" s="47" t="s">
        <v>616</v>
      </c>
      <c r="C16" s="7">
        <v>0</v>
      </c>
      <c r="D16" s="7">
        <v>31</v>
      </c>
      <c r="E16" s="12">
        <v>3</v>
      </c>
      <c r="F16" s="7">
        <v>0</v>
      </c>
      <c r="G16" s="12">
        <v>0</v>
      </c>
    </row>
    <row r="17" spans="1:7" ht="24.75" customHeight="1">
      <c r="A17" s="4">
        <v>1030133</v>
      </c>
      <c r="B17" s="47" t="s">
        <v>619</v>
      </c>
      <c r="C17" s="7">
        <v>0</v>
      </c>
      <c r="D17" s="7">
        <v>1588</v>
      </c>
      <c r="E17" s="12">
        <v>1065</v>
      </c>
      <c r="F17" s="7">
        <v>0</v>
      </c>
      <c r="G17" s="12">
        <v>0</v>
      </c>
    </row>
    <row r="18" spans="1:7" ht="24.75" customHeight="1">
      <c r="A18" s="4">
        <v>103013301</v>
      </c>
      <c r="B18" s="4" t="s">
        <v>621</v>
      </c>
      <c r="C18" s="7">
        <v>0</v>
      </c>
      <c r="D18" s="7">
        <v>0</v>
      </c>
      <c r="E18" s="12">
        <v>0</v>
      </c>
      <c r="F18" s="7">
        <v>0</v>
      </c>
      <c r="G18" s="12">
        <v>0</v>
      </c>
    </row>
    <row r="19" spans="1:7" ht="24.75" customHeight="1">
      <c r="A19" s="4">
        <v>103013302</v>
      </c>
      <c r="B19" s="4" t="s">
        <v>623</v>
      </c>
      <c r="C19" s="7">
        <v>0</v>
      </c>
      <c r="D19" s="7">
        <v>1588</v>
      </c>
      <c r="E19" s="12">
        <v>1065</v>
      </c>
      <c r="F19" s="7">
        <v>0</v>
      </c>
      <c r="G19" s="12">
        <v>0</v>
      </c>
    </row>
    <row r="20" spans="1:7" ht="24.75" customHeight="1">
      <c r="A20" s="4">
        <v>1030178</v>
      </c>
      <c r="B20" s="47" t="s">
        <v>628</v>
      </c>
      <c r="C20" s="7">
        <v>291</v>
      </c>
      <c r="D20" s="7">
        <v>0</v>
      </c>
      <c r="E20" s="12">
        <v>522</v>
      </c>
      <c r="F20" s="7">
        <v>0</v>
      </c>
      <c r="G20" s="12">
        <v>0</v>
      </c>
    </row>
    <row r="21" spans="1:7" ht="24.75" customHeight="1">
      <c r="A21" s="4">
        <v>1030150</v>
      </c>
      <c r="B21" s="47" t="s">
        <v>630</v>
      </c>
      <c r="C21" s="7">
        <v>0</v>
      </c>
      <c r="D21" s="7">
        <v>303</v>
      </c>
      <c r="E21" s="12">
        <v>0</v>
      </c>
      <c r="F21" s="7">
        <v>0</v>
      </c>
      <c r="G21" s="12">
        <v>0</v>
      </c>
    </row>
    <row r="22" spans="1:7" ht="24.75" customHeight="1">
      <c r="A22" s="4">
        <v>103015001</v>
      </c>
      <c r="B22" s="4" t="s">
        <v>632</v>
      </c>
      <c r="C22" s="7">
        <v>0</v>
      </c>
      <c r="D22" s="7">
        <v>0</v>
      </c>
      <c r="E22" s="12">
        <v>0</v>
      </c>
      <c r="F22" s="7">
        <v>0</v>
      </c>
      <c r="G22" s="12">
        <v>0</v>
      </c>
    </row>
    <row r="23" spans="1:7" ht="24.75" customHeight="1">
      <c r="A23" s="4">
        <v>103015002</v>
      </c>
      <c r="B23" s="4" t="s">
        <v>634</v>
      </c>
      <c r="C23" s="7">
        <v>0</v>
      </c>
      <c r="D23" s="7">
        <v>303</v>
      </c>
      <c r="E23" s="12">
        <v>0</v>
      </c>
      <c r="F23" s="7">
        <v>0</v>
      </c>
      <c r="G23" s="12">
        <v>0</v>
      </c>
    </row>
    <row r="24" spans="1:7" ht="24.75" customHeight="1">
      <c r="A24" s="4">
        <v>1030159</v>
      </c>
      <c r="B24" s="47" t="s">
        <v>635</v>
      </c>
      <c r="C24" s="7">
        <v>0</v>
      </c>
      <c r="D24" s="7">
        <v>0</v>
      </c>
      <c r="E24" s="12">
        <v>23</v>
      </c>
      <c r="F24" s="7">
        <v>0</v>
      </c>
      <c r="G24" s="12">
        <v>0</v>
      </c>
    </row>
    <row r="25" spans="1:7" ht="24.75" customHeight="1">
      <c r="A25" s="4">
        <v>1030118</v>
      </c>
      <c r="B25" s="47" t="s">
        <v>636</v>
      </c>
      <c r="C25" s="7">
        <v>0</v>
      </c>
      <c r="D25" s="7">
        <v>35</v>
      </c>
      <c r="E25" s="12">
        <v>0</v>
      </c>
      <c r="F25" s="7">
        <v>0</v>
      </c>
      <c r="G25" s="12">
        <v>0</v>
      </c>
    </row>
    <row r="26" spans="1:7" ht="24.75" customHeight="1">
      <c r="A26" s="4">
        <v>1030119</v>
      </c>
      <c r="B26" s="47" t="s">
        <v>638</v>
      </c>
      <c r="C26" s="7">
        <v>0</v>
      </c>
      <c r="D26" s="7">
        <v>0</v>
      </c>
      <c r="E26" s="12">
        <v>73</v>
      </c>
      <c r="F26" s="7">
        <v>0</v>
      </c>
      <c r="G26" s="12">
        <v>0</v>
      </c>
    </row>
    <row r="27" spans="1:7" ht="24.75" customHeight="1">
      <c r="A27" s="4">
        <v>1030121</v>
      </c>
      <c r="B27" s="47" t="s">
        <v>777</v>
      </c>
      <c r="C27" s="7">
        <v>0</v>
      </c>
      <c r="D27" s="7">
        <v>28</v>
      </c>
      <c r="E27" s="12">
        <v>0</v>
      </c>
      <c r="F27" s="7">
        <v>0</v>
      </c>
      <c r="G27" s="12">
        <v>0</v>
      </c>
    </row>
    <row r="28" spans="1:7" ht="24.75" customHeight="1">
      <c r="A28" s="4">
        <v>1030180</v>
      </c>
      <c r="B28" s="47" t="s">
        <v>643</v>
      </c>
      <c r="C28" s="7">
        <v>0</v>
      </c>
      <c r="D28" s="7">
        <v>3</v>
      </c>
      <c r="E28" s="12">
        <v>0</v>
      </c>
      <c r="F28" s="7">
        <v>0</v>
      </c>
      <c r="G28" s="12">
        <v>0</v>
      </c>
    </row>
    <row r="29" spans="1:7" ht="24.75" customHeight="1">
      <c r="A29" s="4">
        <v>103018007</v>
      </c>
      <c r="B29" s="4" t="s">
        <v>645</v>
      </c>
      <c r="C29" s="7">
        <v>0</v>
      </c>
      <c r="D29" s="7">
        <v>3</v>
      </c>
      <c r="E29" s="12">
        <v>0</v>
      </c>
      <c r="F29" s="7">
        <v>0</v>
      </c>
      <c r="G29" s="12">
        <v>0</v>
      </c>
    </row>
    <row r="30" spans="1:7" ht="24.75" customHeight="1">
      <c r="A30" s="4">
        <v>1030155</v>
      </c>
      <c r="B30" s="47" t="s">
        <v>647</v>
      </c>
      <c r="C30" s="7">
        <v>0</v>
      </c>
      <c r="D30" s="7">
        <v>688</v>
      </c>
      <c r="E30" s="12">
        <v>295</v>
      </c>
      <c r="F30" s="7">
        <v>0</v>
      </c>
      <c r="G30" s="12">
        <v>0</v>
      </c>
    </row>
    <row r="31" spans="1:7" ht="24.75" customHeight="1">
      <c r="A31" s="4">
        <v>103015501</v>
      </c>
      <c r="B31" s="4" t="s">
        <v>649</v>
      </c>
      <c r="C31" s="7">
        <v>0</v>
      </c>
      <c r="D31" s="7">
        <v>597</v>
      </c>
      <c r="E31" s="12">
        <v>258</v>
      </c>
      <c r="F31" s="7">
        <v>0</v>
      </c>
      <c r="G31" s="12">
        <v>0</v>
      </c>
    </row>
    <row r="32" spans="1:7" ht="24.75" customHeight="1">
      <c r="A32" s="4">
        <v>103015502</v>
      </c>
      <c r="B32" s="4" t="s">
        <v>651</v>
      </c>
      <c r="C32" s="7">
        <v>0</v>
      </c>
      <c r="D32" s="7">
        <v>91</v>
      </c>
      <c r="E32" s="12">
        <v>37</v>
      </c>
      <c r="F32" s="7">
        <v>0</v>
      </c>
      <c r="G32" s="12">
        <v>0</v>
      </c>
    </row>
    <row r="33" spans="1:7" ht="24.75" customHeight="1">
      <c r="A33" s="4">
        <v>1030199</v>
      </c>
      <c r="B33" s="47" t="s">
        <v>652</v>
      </c>
      <c r="C33" s="7">
        <v>2445</v>
      </c>
      <c r="D33" s="7">
        <v>5</v>
      </c>
      <c r="E33" s="12">
        <v>1060</v>
      </c>
      <c r="F33" s="7">
        <v>0</v>
      </c>
      <c r="G33" s="12">
        <v>0</v>
      </c>
    </row>
  </sheetData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G17" sqref="G17"/>
    </sheetView>
  </sheetViews>
  <sheetFormatPr defaultColWidth="9.125" defaultRowHeight="24.75" customHeight="1"/>
  <cols>
    <col min="1" max="1" width="10.00390625" style="18" customWidth="1"/>
    <col min="2" max="2" width="38.625" style="18" customWidth="1"/>
    <col min="3" max="3" width="8.75390625" style="57" customWidth="1"/>
    <col min="4" max="4" width="7.75390625" style="57" customWidth="1"/>
    <col min="5" max="5" width="8.125" style="57" customWidth="1"/>
    <col min="6" max="232" width="9.125" style="18" customWidth="1"/>
    <col min="233" max="16384" width="9.125" style="18" customWidth="1"/>
  </cols>
  <sheetData>
    <row r="1" spans="1:5" ht="24.75" customHeight="1">
      <c r="A1" s="28" t="s">
        <v>778</v>
      </c>
      <c r="B1" s="28"/>
      <c r="C1" s="28"/>
      <c r="D1" s="28"/>
      <c r="E1" s="28"/>
    </row>
    <row r="2" spans="1:5" ht="24.75" customHeight="1">
      <c r="A2" s="55" t="s">
        <v>157</v>
      </c>
      <c r="B2" s="55"/>
      <c r="C2" s="55"/>
      <c r="D2" s="55"/>
      <c r="E2" s="55"/>
    </row>
    <row r="3" spans="1:5" ht="24.75" customHeight="1">
      <c r="A3" s="24" t="s">
        <v>163</v>
      </c>
      <c r="B3" s="24" t="s">
        <v>577</v>
      </c>
      <c r="C3" s="24" t="s">
        <v>165</v>
      </c>
      <c r="D3" s="24" t="s">
        <v>662</v>
      </c>
      <c r="E3" s="24" t="s">
        <v>666</v>
      </c>
    </row>
    <row r="4" spans="1:5" ht="24.75" customHeight="1">
      <c r="A4" s="11"/>
      <c r="B4" s="24" t="s">
        <v>582</v>
      </c>
      <c r="C4" s="12">
        <v>38592</v>
      </c>
      <c r="D4" s="12">
        <v>43</v>
      </c>
      <c r="E4" s="12">
        <v>20654</v>
      </c>
    </row>
    <row r="5" spans="1:5" ht="24.75" customHeight="1">
      <c r="A5" s="11">
        <v>20822</v>
      </c>
      <c r="B5" s="56" t="s">
        <v>584</v>
      </c>
      <c r="C5" s="12">
        <v>5195</v>
      </c>
      <c r="D5" s="12">
        <v>0</v>
      </c>
      <c r="E5" s="12">
        <v>0</v>
      </c>
    </row>
    <row r="6" spans="1:5" ht="24.75" customHeight="1">
      <c r="A6" s="11">
        <v>2082201</v>
      </c>
      <c r="B6" s="10" t="s">
        <v>585</v>
      </c>
      <c r="C6" s="12">
        <v>3469</v>
      </c>
      <c r="D6" s="12">
        <v>0</v>
      </c>
      <c r="E6" s="12">
        <v>0</v>
      </c>
    </row>
    <row r="7" spans="1:5" ht="24.75" customHeight="1">
      <c r="A7" s="11">
        <v>2082202</v>
      </c>
      <c r="B7" s="10" t="s">
        <v>586</v>
      </c>
      <c r="C7" s="12">
        <v>1706</v>
      </c>
      <c r="D7" s="12">
        <v>0</v>
      </c>
      <c r="E7" s="12">
        <v>0</v>
      </c>
    </row>
    <row r="8" spans="1:5" ht="24.75" customHeight="1">
      <c r="A8" s="11">
        <v>2082299</v>
      </c>
      <c r="B8" s="10" t="s">
        <v>587</v>
      </c>
      <c r="C8" s="12">
        <v>20</v>
      </c>
      <c r="D8" s="12">
        <v>0</v>
      </c>
      <c r="E8" s="12">
        <v>0</v>
      </c>
    </row>
    <row r="9" spans="1:5" ht="24.75" customHeight="1">
      <c r="A9" s="11"/>
      <c r="B9" s="56" t="s">
        <v>589</v>
      </c>
      <c r="C9" s="12">
        <v>178</v>
      </c>
      <c r="D9" s="12">
        <v>0</v>
      </c>
      <c r="E9" s="12">
        <v>0</v>
      </c>
    </row>
    <row r="10" spans="1:5" ht="24.75" customHeight="1">
      <c r="A10" s="11">
        <v>20823</v>
      </c>
      <c r="B10" s="56" t="s">
        <v>590</v>
      </c>
      <c r="C10" s="12">
        <v>178</v>
      </c>
      <c r="D10" s="12">
        <v>0</v>
      </c>
      <c r="E10" s="12">
        <v>0</v>
      </c>
    </row>
    <row r="11" spans="1:5" ht="24.75" customHeight="1">
      <c r="A11" s="11">
        <v>2082301</v>
      </c>
      <c r="B11" s="10" t="s">
        <v>591</v>
      </c>
      <c r="C11" s="12">
        <v>2</v>
      </c>
      <c r="D11" s="12">
        <v>0</v>
      </c>
      <c r="E11" s="12">
        <v>0</v>
      </c>
    </row>
    <row r="12" spans="1:5" ht="24.75" customHeight="1">
      <c r="A12" s="11">
        <v>2082302</v>
      </c>
      <c r="B12" s="10" t="s">
        <v>592</v>
      </c>
      <c r="C12" s="12">
        <v>46</v>
      </c>
      <c r="D12" s="12">
        <v>0</v>
      </c>
      <c r="E12" s="12">
        <v>0</v>
      </c>
    </row>
    <row r="13" spans="1:5" ht="24.75" customHeight="1">
      <c r="A13" s="11">
        <v>2082399</v>
      </c>
      <c r="B13" s="10" t="s">
        <v>593</v>
      </c>
      <c r="C13" s="12">
        <v>130</v>
      </c>
      <c r="D13" s="12">
        <v>0</v>
      </c>
      <c r="E13" s="12">
        <v>0</v>
      </c>
    </row>
    <row r="14" spans="1:5" ht="24.75" customHeight="1">
      <c r="A14" s="11"/>
      <c r="B14" s="56" t="s">
        <v>596</v>
      </c>
      <c r="C14" s="12">
        <v>25111</v>
      </c>
      <c r="D14" s="12">
        <v>17</v>
      </c>
      <c r="E14" s="12">
        <v>20654</v>
      </c>
    </row>
    <row r="15" spans="1:5" ht="24.75" customHeight="1">
      <c r="A15" s="11">
        <v>21208</v>
      </c>
      <c r="B15" s="56" t="s">
        <v>598</v>
      </c>
      <c r="C15" s="12">
        <v>25111</v>
      </c>
      <c r="D15" s="12">
        <v>0</v>
      </c>
      <c r="E15" s="12">
        <v>20654</v>
      </c>
    </row>
    <row r="16" spans="1:5" ht="24.75" customHeight="1">
      <c r="A16" s="11">
        <v>2120801</v>
      </c>
      <c r="B16" s="10" t="s">
        <v>600</v>
      </c>
      <c r="C16" s="12">
        <v>7800</v>
      </c>
      <c r="D16" s="12">
        <v>0</v>
      </c>
      <c r="E16" s="12">
        <v>20654</v>
      </c>
    </row>
    <row r="17" spans="1:5" ht="24.75" customHeight="1">
      <c r="A17" s="11">
        <v>2120802</v>
      </c>
      <c r="B17" s="10" t="s">
        <v>602</v>
      </c>
      <c r="C17" s="12">
        <v>6772</v>
      </c>
      <c r="D17" s="12">
        <v>0</v>
      </c>
      <c r="E17" s="12">
        <v>0</v>
      </c>
    </row>
    <row r="18" spans="1:5" ht="24.75" customHeight="1">
      <c r="A18" s="11">
        <v>2120803</v>
      </c>
      <c r="B18" s="10" t="s">
        <v>604</v>
      </c>
      <c r="C18" s="12">
        <v>3860</v>
      </c>
      <c r="D18" s="12">
        <v>0</v>
      </c>
      <c r="E18" s="12">
        <v>0</v>
      </c>
    </row>
    <row r="19" spans="1:5" ht="24.75" customHeight="1">
      <c r="A19" s="11">
        <v>2120804</v>
      </c>
      <c r="B19" s="10" t="s">
        <v>606</v>
      </c>
      <c r="C19" s="12">
        <v>717</v>
      </c>
      <c r="D19" s="12">
        <v>0</v>
      </c>
      <c r="E19" s="12">
        <v>0</v>
      </c>
    </row>
    <row r="20" spans="1:5" ht="24.75" customHeight="1">
      <c r="A20" s="11">
        <v>2120806</v>
      </c>
      <c r="B20" s="10" t="s">
        <v>607</v>
      </c>
      <c r="C20" s="12">
        <v>1020</v>
      </c>
      <c r="D20" s="12">
        <v>0</v>
      </c>
      <c r="E20" s="12">
        <v>0</v>
      </c>
    </row>
    <row r="21" spans="1:5" ht="24.75" customHeight="1">
      <c r="A21" s="11">
        <v>2120809</v>
      </c>
      <c r="B21" s="10" t="s">
        <v>608</v>
      </c>
      <c r="C21" s="12">
        <v>2600</v>
      </c>
      <c r="D21" s="12">
        <v>0</v>
      </c>
      <c r="E21" s="12">
        <v>0</v>
      </c>
    </row>
    <row r="22" spans="1:5" ht="24.75" customHeight="1">
      <c r="A22" s="11">
        <v>2120811</v>
      </c>
      <c r="B22" s="10" t="s">
        <v>594</v>
      </c>
      <c r="C22" s="12">
        <v>260</v>
      </c>
      <c r="D22" s="12">
        <v>0</v>
      </c>
      <c r="E22" s="12">
        <v>0</v>
      </c>
    </row>
    <row r="23" spans="1:5" ht="24.75" customHeight="1">
      <c r="A23" s="11">
        <v>2120813</v>
      </c>
      <c r="B23" s="10" t="s">
        <v>779</v>
      </c>
      <c r="C23" s="12">
        <v>500</v>
      </c>
      <c r="D23" s="12">
        <v>0</v>
      </c>
      <c r="E23" s="12">
        <v>0</v>
      </c>
    </row>
    <row r="24" spans="1:5" ht="24.75" customHeight="1">
      <c r="A24" s="11" t="s">
        <v>609</v>
      </c>
      <c r="B24" s="10" t="s">
        <v>610</v>
      </c>
      <c r="C24" s="12">
        <v>1582</v>
      </c>
      <c r="D24" s="12">
        <v>0</v>
      </c>
      <c r="E24" s="12">
        <v>0</v>
      </c>
    </row>
    <row r="25" spans="1:5" ht="24.75" customHeight="1">
      <c r="A25" s="11">
        <v>2330411</v>
      </c>
      <c r="B25" s="56" t="s">
        <v>780</v>
      </c>
      <c r="C25" s="12">
        <v>0</v>
      </c>
      <c r="D25" s="12">
        <v>17</v>
      </c>
      <c r="E25" s="12">
        <v>0</v>
      </c>
    </row>
    <row r="26" spans="1:5" ht="24.75" customHeight="1">
      <c r="A26" s="11"/>
      <c r="B26" s="56" t="s">
        <v>612</v>
      </c>
      <c r="C26" s="12">
        <v>590</v>
      </c>
      <c r="D26" s="12">
        <v>0</v>
      </c>
      <c r="E26" s="12">
        <v>0</v>
      </c>
    </row>
    <row r="27" spans="1:5" ht="24.75" customHeight="1">
      <c r="A27" s="11">
        <v>21209</v>
      </c>
      <c r="B27" s="56" t="s">
        <v>613</v>
      </c>
      <c r="C27" s="12">
        <v>590</v>
      </c>
      <c r="D27" s="12">
        <v>0</v>
      </c>
      <c r="E27" s="12">
        <v>0</v>
      </c>
    </row>
    <row r="28" spans="1:5" ht="24.75" customHeight="1">
      <c r="A28" s="11">
        <v>2120901</v>
      </c>
      <c r="B28" s="10" t="s">
        <v>614</v>
      </c>
      <c r="C28" s="12">
        <v>220</v>
      </c>
      <c r="D28" s="12">
        <v>0</v>
      </c>
      <c r="E28" s="12">
        <v>0</v>
      </c>
    </row>
    <row r="29" spans="1:5" ht="24.75" customHeight="1">
      <c r="A29" s="11">
        <v>2120902</v>
      </c>
      <c r="B29" s="10" t="s">
        <v>781</v>
      </c>
      <c r="C29" s="12">
        <v>30</v>
      </c>
      <c r="D29" s="12">
        <v>0</v>
      </c>
      <c r="E29" s="12">
        <v>0</v>
      </c>
    </row>
    <row r="30" spans="1:5" ht="24.75" customHeight="1">
      <c r="A30" s="11">
        <v>2120999</v>
      </c>
      <c r="B30" s="10" t="s">
        <v>615</v>
      </c>
      <c r="C30" s="12">
        <v>340</v>
      </c>
      <c r="D30" s="12">
        <v>0</v>
      </c>
      <c r="E30" s="12">
        <v>0</v>
      </c>
    </row>
    <row r="31" spans="1:5" ht="24.75" customHeight="1">
      <c r="A31" s="11"/>
      <c r="B31" s="56" t="s">
        <v>617</v>
      </c>
      <c r="C31" s="12">
        <v>0</v>
      </c>
      <c r="D31" s="12">
        <v>26</v>
      </c>
      <c r="E31" s="12">
        <v>0</v>
      </c>
    </row>
    <row r="32" spans="1:5" ht="24.75" customHeight="1">
      <c r="A32" s="11">
        <v>21211</v>
      </c>
      <c r="B32" s="56" t="s">
        <v>618</v>
      </c>
      <c r="C32" s="12">
        <v>0</v>
      </c>
      <c r="D32" s="12">
        <v>26</v>
      </c>
      <c r="E32" s="12">
        <v>0</v>
      </c>
    </row>
    <row r="33" spans="1:5" ht="24.75" customHeight="1">
      <c r="A33" s="11"/>
      <c r="B33" s="56" t="s">
        <v>620</v>
      </c>
      <c r="C33" s="12">
        <v>2653</v>
      </c>
      <c r="D33" s="12">
        <v>0</v>
      </c>
      <c r="E33" s="12">
        <v>0</v>
      </c>
    </row>
    <row r="34" spans="1:5" ht="24.75" customHeight="1">
      <c r="A34" s="11">
        <v>21212</v>
      </c>
      <c r="B34" s="56" t="s">
        <v>622</v>
      </c>
      <c r="C34" s="12">
        <v>2653</v>
      </c>
      <c r="D34" s="12">
        <v>0</v>
      </c>
      <c r="E34" s="12">
        <v>0</v>
      </c>
    </row>
    <row r="35" spans="1:5" ht="24.75" customHeight="1">
      <c r="A35" s="11">
        <v>2121201</v>
      </c>
      <c r="B35" s="10" t="s">
        <v>624</v>
      </c>
      <c r="C35" s="12">
        <v>71</v>
      </c>
      <c r="D35" s="12">
        <v>0</v>
      </c>
      <c r="E35" s="12">
        <v>0</v>
      </c>
    </row>
    <row r="36" spans="1:5" ht="24.75" customHeight="1">
      <c r="A36" s="11">
        <v>2121202</v>
      </c>
      <c r="B36" s="10" t="s">
        <v>625</v>
      </c>
      <c r="C36" s="12">
        <v>2248</v>
      </c>
      <c r="D36" s="12">
        <v>0</v>
      </c>
      <c r="E36" s="12">
        <v>0</v>
      </c>
    </row>
    <row r="37" spans="1:5" ht="24.75" customHeight="1">
      <c r="A37" s="11">
        <v>2121203</v>
      </c>
      <c r="B37" s="10" t="s">
        <v>626</v>
      </c>
      <c r="C37" s="12">
        <v>100</v>
      </c>
      <c r="D37" s="12">
        <v>0</v>
      </c>
      <c r="E37" s="12">
        <v>0</v>
      </c>
    </row>
    <row r="38" spans="1:5" ht="24.75" customHeight="1">
      <c r="A38" s="11">
        <v>2121299</v>
      </c>
      <c r="B38" s="10" t="s">
        <v>627</v>
      </c>
      <c r="C38" s="12">
        <v>234</v>
      </c>
      <c r="D38" s="12">
        <v>0</v>
      </c>
      <c r="E38" s="12">
        <v>0</v>
      </c>
    </row>
    <row r="39" spans="1:5" ht="24.75" customHeight="1">
      <c r="A39" s="11"/>
      <c r="B39" s="56" t="s">
        <v>629</v>
      </c>
      <c r="C39" s="12">
        <v>813</v>
      </c>
      <c r="D39" s="12">
        <v>0</v>
      </c>
      <c r="E39" s="12">
        <v>0</v>
      </c>
    </row>
    <row r="40" spans="1:5" ht="24.75" customHeight="1">
      <c r="A40" s="11">
        <v>21214</v>
      </c>
      <c r="B40" s="56" t="s">
        <v>782</v>
      </c>
      <c r="C40" s="12">
        <v>813</v>
      </c>
      <c r="D40" s="12">
        <v>0</v>
      </c>
      <c r="E40" s="12">
        <v>0</v>
      </c>
    </row>
    <row r="41" spans="1:5" ht="24.75" customHeight="1">
      <c r="A41" s="11">
        <v>2121499</v>
      </c>
      <c r="B41" s="10" t="s">
        <v>783</v>
      </c>
      <c r="C41" s="12">
        <v>813</v>
      </c>
      <c r="D41" s="12">
        <v>0</v>
      </c>
      <c r="E41" s="12">
        <v>0</v>
      </c>
    </row>
    <row r="42" spans="1:5" ht="24.75" customHeight="1">
      <c r="A42" s="11"/>
      <c r="B42" s="56" t="s">
        <v>631</v>
      </c>
      <c r="C42" s="12">
        <v>303</v>
      </c>
      <c r="D42" s="12">
        <v>0</v>
      </c>
      <c r="E42" s="12">
        <v>0</v>
      </c>
    </row>
    <row r="43" spans="1:5" ht="24.75" customHeight="1">
      <c r="A43" s="11">
        <v>21366</v>
      </c>
      <c r="B43" s="56" t="s">
        <v>633</v>
      </c>
      <c r="C43" s="12">
        <v>303</v>
      </c>
      <c r="D43" s="12">
        <v>0</v>
      </c>
      <c r="E43" s="12">
        <v>0</v>
      </c>
    </row>
    <row r="44" spans="1:5" ht="24.75" customHeight="1">
      <c r="A44" s="11">
        <v>2136601</v>
      </c>
      <c r="B44" s="10" t="s">
        <v>592</v>
      </c>
      <c r="C44" s="12">
        <v>303</v>
      </c>
      <c r="D44" s="12">
        <v>0</v>
      </c>
      <c r="E44" s="12">
        <v>0</v>
      </c>
    </row>
    <row r="45" spans="1:5" ht="24.75" customHeight="1">
      <c r="A45" s="11"/>
      <c r="B45" s="56" t="s">
        <v>637</v>
      </c>
      <c r="C45" s="12">
        <v>35</v>
      </c>
      <c r="D45" s="12">
        <v>0</v>
      </c>
      <c r="E45" s="12">
        <v>0</v>
      </c>
    </row>
    <row r="46" spans="1:5" ht="24.75" customHeight="1">
      <c r="A46" s="11">
        <v>21560</v>
      </c>
      <c r="B46" s="56" t="s">
        <v>784</v>
      </c>
      <c r="C46" s="12">
        <v>35</v>
      </c>
      <c r="D46" s="12">
        <v>0</v>
      </c>
      <c r="E46" s="12">
        <v>0</v>
      </c>
    </row>
    <row r="47" spans="1:5" ht="24.75" customHeight="1">
      <c r="A47" s="11">
        <v>2156099</v>
      </c>
      <c r="B47" s="10" t="s">
        <v>785</v>
      </c>
      <c r="C47" s="12">
        <v>35</v>
      </c>
      <c r="D47" s="12">
        <v>0</v>
      </c>
      <c r="E47" s="12">
        <v>0</v>
      </c>
    </row>
    <row r="48" spans="1:5" ht="24.75" customHeight="1">
      <c r="A48" s="11"/>
      <c r="B48" s="56" t="s">
        <v>639</v>
      </c>
      <c r="C48" s="12">
        <v>73</v>
      </c>
      <c r="D48" s="12">
        <v>0</v>
      </c>
      <c r="E48" s="12">
        <v>0</v>
      </c>
    </row>
    <row r="49" spans="1:5" ht="24.75" customHeight="1">
      <c r="A49" s="11">
        <v>21561</v>
      </c>
      <c r="B49" s="56" t="s">
        <v>640</v>
      </c>
      <c r="C49" s="12">
        <v>73</v>
      </c>
      <c r="D49" s="12">
        <v>0</v>
      </c>
      <c r="E49" s="12">
        <v>0</v>
      </c>
    </row>
    <row r="50" spans="1:5" ht="24.75" customHeight="1">
      <c r="A50" s="11">
        <v>2156101</v>
      </c>
      <c r="B50" s="10" t="s">
        <v>641</v>
      </c>
      <c r="C50" s="12">
        <v>45</v>
      </c>
      <c r="D50" s="12">
        <v>0</v>
      </c>
      <c r="E50" s="12">
        <v>0</v>
      </c>
    </row>
    <row r="51" spans="1:5" ht="24.75" customHeight="1">
      <c r="A51" s="11">
        <v>2156104</v>
      </c>
      <c r="B51" s="10" t="s">
        <v>786</v>
      </c>
      <c r="C51" s="12">
        <v>5</v>
      </c>
      <c r="D51" s="12">
        <v>0</v>
      </c>
      <c r="E51" s="12">
        <v>0</v>
      </c>
    </row>
    <row r="52" spans="1:5" ht="24.75" customHeight="1">
      <c r="A52" s="11">
        <v>2156199</v>
      </c>
      <c r="B52" s="10" t="s">
        <v>642</v>
      </c>
      <c r="C52" s="12">
        <v>23</v>
      </c>
      <c r="D52" s="12">
        <v>0</v>
      </c>
      <c r="E52" s="12">
        <v>0</v>
      </c>
    </row>
    <row r="53" spans="1:5" ht="24.75" customHeight="1">
      <c r="A53" s="11">
        <v>21660</v>
      </c>
      <c r="B53" s="56" t="s">
        <v>787</v>
      </c>
      <c r="C53" s="12">
        <v>28</v>
      </c>
      <c r="D53" s="12">
        <v>0</v>
      </c>
      <c r="E53" s="12">
        <v>0</v>
      </c>
    </row>
    <row r="54" spans="1:5" ht="24.75" customHeight="1">
      <c r="A54" s="11">
        <v>2166004</v>
      </c>
      <c r="B54" s="10" t="s">
        <v>788</v>
      </c>
      <c r="C54" s="12">
        <v>28</v>
      </c>
      <c r="D54" s="12">
        <v>0</v>
      </c>
      <c r="E54" s="12">
        <v>0</v>
      </c>
    </row>
    <row r="55" spans="1:5" ht="24.75" customHeight="1">
      <c r="A55" s="11">
        <v>22908</v>
      </c>
      <c r="B55" s="56" t="s">
        <v>644</v>
      </c>
      <c r="C55" s="12">
        <v>3</v>
      </c>
      <c r="D55" s="12">
        <v>0</v>
      </c>
      <c r="E55" s="12">
        <v>0</v>
      </c>
    </row>
    <row r="56" spans="1:5" ht="24.75" customHeight="1">
      <c r="A56" s="11">
        <v>2290808</v>
      </c>
      <c r="B56" s="10" t="s">
        <v>646</v>
      </c>
      <c r="C56" s="12">
        <v>3</v>
      </c>
      <c r="D56" s="12">
        <v>0</v>
      </c>
      <c r="E56" s="12">
        <v>0</v>
      </c>
    </row>
    <row r="57" spans="1:5" ht="24.75" customHeight="1">
      <c r="A57" s="11"/>
      <c r="B57" s="56" t="s">
        <v>648</v>
      </c>
      <c r="C57" s="12">
        <v>785</v>
      </c>
      <c r="D57" s="12">
        <v>0</v>
      </c>
      <c r="E57" s="12">
        <v>0</v>
      </c>
    </row>
    <row r="58" spans="1:5" ht="24.75" customHeight="1">
      <c r="A58" s="11">
        <v>22960</v>
      </c>
      <c r="B58" s="56" t="s">
        <v>650</v>
      </c>
      <c r="C58" s="12">
        <v>785</v>
      </c>
      <c r="D58" s="12">
        <v>0</v>
      </c>
      <c r="E58" s="12">
        <v>0</v>
      </c>
    </row>
    <row r="59" spans="1:5" ht="24.75" customHeight="1">
      <c r="A59" s="11">
        <v>2296002</v>
      </c>
      <c r="B59" s="10" t="s">
        <v>789</v>
      </c>
      <c r="C59" s="12">
        <v>521</v>
      </c>
      <c r="D59" s="12">
        <v>0</v>
      </c>
      <c r="E59" s="12">
        <v>0</v>
      </c>
    </row>
    <row r="60" spans="1:5" ht="24.75" customHeight="1">
      <c r="A60" s="11">
        <v>2296003</v>
      </c>
      <c r="B60" s="10" t="s">
        <v>790</v>
      </c>
      <c r="C60" s="12">
        <v>110</v>
      </c>
      <c r="D60" s="12">
        <v>0</v>
      </c>
      <c r="E60" s="12">
        <v>0</v>
      </c>
    </row>
    <row r="61" spans="1:5" ht="24.75" customHeight="1">
      <c r="A61" s="11">
        <v>2296004</v>
      </c>
      <c r="B61" s="10" t="s">
        <v>791</v>
      </c>
      <c r="C61" s="12">
        <v>35</v>
      </c>
      <c r="D61" s="12">
        <v>0</v>
      </c>
      <c r="E61" s="12">
        <v>0</v>
      </c>
    </row>
    <row r="62" spans="1:5" ht="24.75" customHeight="1">
      <c r="A62" s="11">
        <v>2296006</v>
      </c>
      <c r="B62" s="10" t="s">
        <v>792</v>
      </c>
      <c r="C62" s="12">
        <v>119</v>
      </c>
      <c r="D62" s="12">
        <v>0</v>
      </c>
      <c r="E62" s="12">
        <v>0</v>
      </c>
    </row>
    <row r="63" spans="1:5" ht="24.75" customHeight="1">
      <c r="A63" s="11"/>
      <c r="B63" s="56" t="s">
        <v>653</v>
      </c>
      <c r="C63" s="12">
        <v>2825</v>
      </c>
      <c r="D63" s="12">
        <v>0</v>
      </c>
      <c r="E63" s="12">
        <v>0</v>
      </c>
    </row>
    <row r="64" spans="1:5" ht="24.75" customHeight="1">
      <c r="A64" s="11">
        <v>22904</v>
      </c>
      <c r="B64" s="56" t="s">
        <v>654</v>
      </c>
      <c r="C64" s="12">
        <v>2825</v>
      </c>
      <c r="D64" s="12">
        <v>0</v>
      </c>
      <c r="E64" s="12">
        <v>0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D10" sqref="D10"/>
    </sheetView>
  </sheetViews>
  <sheetFormatPr defaultColWidth="9.00390625" defaultRowHeight="14.25"/>
  <cols>
    <col min="1" max="1" width="45.125" style="58" customWidth="1"/>
    <col min="2" max="2" width="32.25390625" style="68" customWidth="1"/>
    <col min="3" max="16384" width="9.00390625" style="58" customWidth="1"/>
  </cols>
  <sheetData>
    <row r="1" spans="1:2" ht="32.25" customHeight="1">
      <c r="A1" s="29" t="s">
        <v>795</v>
      </c>
      <c r="B1" s="29"/>
    </row>
    <row r="2" spans="1:2" s="20" customFormat="1" ht="23.25" customHeight="1" thickBot="1">
      <c r="A2" s="19"/>
      <c r="B2" s="59" t="s">
        <v>157</v>
      </c>
    </row>
    <row r="3" spans="1:2" s="22" customFormat="1" ht="49.5" customHeight="1">
      <c r="A3" s="21" t="s">
        <v>161</v>
      </c>
      <c r="B3" s="21" t="s">
        <v>796</v>
      </c>
    </row>
    <row r="4" spans="1:2" ht="49.5" customHeight="1">
      <c r="A4" s="60" t="s">
        <v>160</v>
      </c>
      <c r="B4" s="60">
        <f>SUM(B5:B7)</f>
        <v>3313</v>
      </c>
    </row>
    <row r="5" spans="1:6" ht="49.5" customHeight="1">
      <c r="A5" s="61" t="s">
        <v>655</v>
      </c>
      <c r="B5" s="60">
        <v>0</v>
      </c>
      <c r="F5" s="23"/>
    </row>
    <row r="6" spans="1:2" ht="49.5" customHeight="1">
      <c r="A6" s="61" t="s">
        <v>656</v>
      </c>
      <c r="B6" s="60">
        <v>1370</v>
      </c>
    </row>
    <row r="7" spans="1:2" ht="49.5" customHeight="1">
      <c r="A7" s="62" t="s">
        <v>657</v>
      </c>
      <c r="B7" s="63">
        <v>1943</v>
      </c>
    </row>
    <row r="8" spans="1:2" ht="49.5" customHeight="1">
      <c r="A8" s="64" t="s">
        <v>658</v>
      </c>
      <c r="B8" s="63">
        <v>1943</v>
      </c>
    </row>
    <row r="9" spans="1:2" ht="49.5" customHeight="1" thickBot="1">
      <c r="A9" s="65" t="s">
        <v>793</v>
      </c>
      <c r="B9" s="66">
        <v>0</v>
      </c>
    </row>
    <row r="10" spans="1:2" ht="171.75" customHeight="1">
      <c r="A10" s="67" t="s">
        <v>794</v>
      </c>
      <c r="B10" s="30"/>
    </row>
  </sheetData>
  <mergeCells count="2">
    <mergeCell ref="A1:B1"/>
    <mergeCell ref="A10:B1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5:E5"/>
  <sheetViews>
    <sheetView workbookViewId="0" topLeftCell="A1">
      <selection activeCell="J10" sqref="J10"/>
    </sheetView>
  </sheetViews>
  <sheetFormatPr defaultColWidth="9.00390625" defaultRowHeight="14.25"/>
  <cols>
    <col min="1" max="1" width="18.375" style="32" customWidth="1"/>
    <col min="2" max="16384" width="9.00390625" style="32" customWidth="1"/>
  </cols>
  <sheetData>
    <row r="5" spans="2:5" ht="35.25">
      <c r="B5" s="33" t="s">
        <v>797</v>
      </c>
      <c r="C5" s="33"/>
      <c r="D5" s="33"/>
      <c r="E5" s="3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微软用户</cp:lastModifiedBy>
  <cp:lastPrinted>2016-09-12T08:53:30Z</cp:lastPrinted>
  <dcterms:created xsi:type="dcterms:W3CDTF">2015-07-04T05:12:13Z</dcterms:created>
  <dcterms:modified xsi:type="dcterms:W3CDTF">2017-09-22T01:33:04Z</dcterms:modified>
  <cp:category/>
  <cp:version/>
  <cp:contentType/>
  <cp:contentStatus/>
</cp:coreProperties>
</file>