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520" tabRatio="981" activeTab="6"/>
  </bookViews>
  <sheets>
    <sheet name="目录" sheetId="30" r:id="rId1"/>
    <sheet name="01部门收支总表" sheetId="16" r:id="rId2"/>
    <sheet name="02收入总体情况表" sheetId="3" r:id="rId3"/>
    <sheet name="03部门支出总体情况表" sheetId="23" r:id="rId4"/>
    <sheet name="04财政拨款收支总表" sheetId="22" r:id="rId5"/>
    <sheet name="05一般公共预算决算支出表" sheetId="26" r:id="rId6"/>
    <sheet name="06一般公共决算基本支出表" sheetId="25" r:id="rId7"/>
    <sheet name="07政府性基金决算支出表" sheetId="24" r:id="rId8"/>
    <sheet name="08三公经费决算表" sheetId="27" r:id="rId9"/>
    <sheet name="Sheet1" sheetId="29" r:id="rId10"/>
  </sheets>
  <definedNames>
    <definedName name="_xlnm._FilterDatabase" localSheetId="2" hidden="1">'02收入总体情况表'!#REF!</definedName>
    <definedName name="_xlnm.Print_Area" localSheetId="1">'01部门收支总表'!$A$1:$D$34</definedName>
    <definedName name="_xlnm.Print_Area" localSheetId="2">'02收入总体情况表'!$A$1:$Q$13</definedName>
    <definedName name="_xlnm.Print_Area" localSheetId="3">'03部门支出总体情况表'!$A$1:$G$22</definedName>
    <definedName name="_xlnm.Print_Area" localSheetId="4">'04财政拨款收支总表'!$A$1:$D$27</definedName>
    <definedName name="_xlnm.Print_Area" localSheetId="5">'05一般公共预算决算支出表'!$A$1:$G$20</definedName>
    <definedName name="_xlnm.Print_Area">#N/A</definedName>
    <definedName name="_xlnm.Print_Titles" localSheetId="2">'02收入总体情况表'!$2:$7</definedName>
    <definedName name="_xlnm.Print_Titles" localSheetId="3">'03部门支出总体情况表'!$1:$6</definedName>
    <definedName name="_xlnm.Print_Titles" localSheetId="5">'05一般公共预算决算支出表'!$1:$6</definedName>
    <definedName name="_xlnm.Print_Titles" localSheetId="6">'06一般公共决算基本支出表'!$1:$5</definedName>
    <definedName name="_xlnm.Print_Titles" localSheetId="7">'07政府性基金决算支出表'!$1:6</definedName>
    <definedName name="_xlnm.Print_Titles">#N/A</definedName>
    <definedName name="地区名称" localSheetId="4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B5" i="27"/>
  <c r="G20" i="26"/>
  <c r="F20"/>
  <c r="E20"/>
  <c r="E16"/>
  <c r="E15"/>
  <c r="E14"/>
  <c r="E13"/>
  <c r="E12"/>
  <c r="E11"/>
  <c r="E10"/>
  <c r="E9"/>
  <c r="E8"/>
  <c r="D27" i="22"/>
  <c r="B27"/>
  <c r="B16"/>
  <c r="B9"/>
  <c r="B6"/>
  <c r="G18" i="23"/>
  <c r="F18"/>
  <c r="E18"/>
  <c r="E16"/>
  <c r="E15"/>
  <c r="E14"/>
  <c r="E13"/>
  <c r="E12"/>
  <c r="E11"/>
  <c r="E10"/>
  <c r="E9"/>
  <c r="E8"/>
  <c r="D34" i="16"/>
  <c r="B34"/>
  <c r="B7"/>
</calcChain>
</file>

<file path=xl/sharedStrings.xml><?xml version="1.0" encoding="utf-8"?>
<sst xmlns="http://schemas.openxmlformats.org/spreadsheetml/2006/main" count="360" uniqueCount="219">
  <si>
    <t xml:space="preserve">表1：                                           </t>
  </si>
  <si>
    <t>岳阳县2017年度部门收支决算计划总表</t>
  </si>
  <si>
    <t>单位名称：湖南岳阳台湾农民企业园管理委员会</t>
  </si>
  <si>
    <t>单位：元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</si>
  <si>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</si>
  <si>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</si>
  <si>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</si>
  <si>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</si>
  <si>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</si>
  <si>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</si>
  <si>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</si>
  <si>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</si>
  <si>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</si>
  <si>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</si>
  <si>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</si>
  <si>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</si>
  <si>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</si>
  <si>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</si>
  <si>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</si>
  <si>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</si>
  <si>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</si>
  <si>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</si>
  <si>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</si>
  <si>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</si>
  <si>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</si>
  <si>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</si>
  <si>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</si>
  <si>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</si>
  <si>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</si>
  <si>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</si>
  <si>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</si>
  <si>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</si>
  <si>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</si>
  <si>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</si>
  <si>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</si>
  <si>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</si>
  <si>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</si>
  <si>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</si>
  <si>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</si>
  <si>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</si>
  <si>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</si>
  <si>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</si>
  <si>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</si>
  <si>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</si>
  <si>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</si>
  <si>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</si>
  <si>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</si>
  <si>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</si>
  <si>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</si>
  <si>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</si>
  <si>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</si>
  <si>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</si>
  <si>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</si>
  <si>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</si>
  <si>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</si>
  <si>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</si>
  <si>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</si>
  <si>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</si>
  <si>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</si>
  <si>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</si>
  <si>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</si>
  <si>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</si>
  <si>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</si>
  <si>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</si>
  <si>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</si>
  <si>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</si>
  <si>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湖南岳阳台湾农民创业园管理委员会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</si>
  <si>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</si>
  <si>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</si>
  <si>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</si>
  <si>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</si>
  <si>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</si>
  <si>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</si>
  <si>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</si>
  <si>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</si>
  <si>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</si>
  <si>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</si>
  <si>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</si>
  <si>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对外贸易管理</t>
  </si>
  <si>
    <t>行政运行</t>
  </si>
  <si>
    <t>其他城乡社区管理事务支出</t>
  </si>
  <si>
    <t>其他国有土地使用权出让收入安排的支出</t>
  </si>
  <si>
    <t>其他工业和信息产业监管支出</t>
  </si>
  <si>
    <t>其他旅游业管理与服务支出</t>
  </si>
  <si>
    <t>合 计</t>
  </si>
  <si>
    <t xml:space="preserve">表4：                                           </t>
  </si>
  <si>
    <t>岳阳县2017年度部门财政收支决算总表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</si>
  <si>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</si>
  <si>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</si>
  <si>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</si>
  <si>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</si>
  <si>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</si>
  <si>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</si>
  <si>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</si>
  <si>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</si>
  <si>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</si>
  <si>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</si>
  <si>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</si>
  <si>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</si>
  <si>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</si>
  <si>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</si>
  <si>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</si>
  <si>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</si>
  <si>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t>单位名称：湖南岳阳台湾农民创业园管理委员会</t>
  </si>
  <si>
    <r>
      <rPr>
        <sz val="11"/>
        <rFont val="宋体"/>
        <charset val="134"/>
      </rPr>
      <t>政府经济分类</t>
    </r>
  </si>
  <si>
    <t>部门经济分类</t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</si>
  <si>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</si>
  <si>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</si>
  <si>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</si>
  <si>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</si>
  <si>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</si>
  <si>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</si>
  <si>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</si>
  <si>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</si>
  <si>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</si>
  <si>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</si>
  <si>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</si>
  <si>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</si>
  <si>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其他工资福利支出</t>
  </si>
  <si>
    <t>30201</t>
  </si>
  <si>
    <t>办公费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</si>
  <si>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</si>
  <si>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</si>
  <si>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</si>
  <si>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</si>
  <si>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</si>
  <si>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</si>
  <si>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</si>
  <si>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</si>
  <si>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</si>
  <si>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</si>
  <si>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</si>
  <si>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</si>
  <si>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</si>
  <si>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</si>
  <si>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</si>
  <si>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</si>
  <si>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维修（护）费</t>
  </si>
  <si>
    <t>30216</t>
  </si>
  <si>
    <t>培训费</t>
  </si>
  <si>
    <t>30217</t>
  </si>
  <si>
    <t>公务接待费</t>
  </si>
  <si>
    <t>30224</t>
  </si>
  <si>
    <t>30225</t>
  </si>
  <si>
    <t>30226</t>
  </si>
  <si>
    <t>劳务费</t>
  </si>
  <si>
    <t>委托业务费</t>
  </si>
  <si>
    <t>30228</t>
  </si>
  <si>
    <t>工会经费</t>
  </si>
  <si>
    <t>福利费</t>
  </si>
  <si>
    <t>公务用车运行维护费</t>
  </si>
  <si>
    <t>其他交通费用</t>
  </si>
  <si>
    <t>30240</t>
  </si>
  <si>
    <t>其他商品和服务支出</t>
  </si>
  <si>
    <t>生活补助</t>
  </si>
  <si>
    <t>医疗费</t>
  </si>
  <si>
    <t>住房公积金</t>
  </si>
  <si>
    <t>办公设备购置</t>
  </si>
  <si>
    <t>赠与</t>
  </si>
  <si>
    <t>表7</t>
  </si>
  <si>
    <t>岳阳县2017年度政府性基金决算支出表</t>
  </si>
  <si>
    <t>本年政府性基金决算财政拨款支出</t>
  </si>
  <si>
    <t>表9：</t>
  </si>
  <si>
    <t>2017年度湖南岳阳台创园管理委员会“三公”经费决算表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</si>
  <si>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</si>
  <si>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</si>
  <si>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</si>
  <si>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</si>
  <si>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</si>
  <si>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</si>
  <si>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</si>
  <si>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</si>
  <si>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</si>
  <si>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</si>
  <si>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</si>
  <si>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</si>
  <si>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</si>
  <si>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</si>
  <si>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</si>
  <si>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</si>
  <si>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</si>
  <si>
    <t>三公经费与上年相比基本持平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</si>
  <si>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</si>
  <si>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收入支出决算公开表</t>
    <phoneticPr fontId="33" type="noConversion"/>
  </si>
  <si>
    <t>收入决算公开表</t>
    <phoneticPr fontId="33" type="noConversion"/>
  </si>
  <si>
    <t>支出决算公开表</t>
    <phoneticPr fontId="33" type="noConversion"/>
  </si>
  <si>
    <t>财政拨款收入支出决算公开表</t>
    <phoneticPr fontId="33" type="noConversion"/>
  </si>
  <si>
    <t>一般公共预算财政拨款收入支出决算公开表</t>
    <phoneticPr fontId="33" type="noConversion"/>
  </si>
  <si>
    <t>一般公共预算财政拨款基本支出决算公开表</t>
    <phoneticPr fontId="33" type="noConversion"/>
  </si>
  <si>
    <t>一般公共预算财政拨款“三公”经费支出决算表</t>
    <phoneticPr fontId="33" type="noConversion"/>
  </si>
  <si>
    <t>政府性基金预算财政拨款收入支出决算公开表1、部门收支决算总表</t>
    <phoneticPr fontId="33" type="noConversion"/>
  </si>
  <si>
    <t>目录</t>
    <phoneticPr fontId="33" type="noConversion"/>
  </si>
  <si>
    <t>201</t>
    <phoneticPr fontId="33" type="noConversion"/>
  </si>
  <si>
    <t>13</t>
    <phoneticPr fontId="33" type="noConversion"/>
  </si>
  <si>
    <t>04</t>
    <phoneticPr fontId="33" type="noConversion"/>
  </si>
  <si>
    <t>212</t>
    <phoneticPr fontId="33" type="noConversion"/>
  </si>
  <si>
    <t>01</t>
    <phoneticPr fontId="33" type="noConversion"/>
  </si>
  <si>
    <t>99</t>
    <phoneticPr fontId="33" type="noConversion"/>
  </si>
  <si>
    <t>08</t>
    <phoneticPr fontId="33" type="noConversion"/>
  </si>
  <si>
    <t>215</t>
    <phoneticPr fontId="33" type="noConversion"/>
  </si>
  <si>
    <t>02</t>
    <phoneticPr fontId="33" type="noConversion"/>
  </si>
  <si>
    <t>05</t>
    <phoneticPr fontId="33" type="noConversion"/>
  </si>
  <si>
    <t>216</t>
    <phoneticPr fontId="33" type="noConversion"/>
  </si>
  <si>
    <t>工资奖金津补贴</t>
    <phoneticPr fontId="33" type="noConversion"/>
  </si>
  <si>
    <t>社会保障缴费</t>
    <phoneticPr fontId="33" type="noConversion"/>
  </si>
  <si>
    <t>办公经费</t>
    <phoneticPr fontId="33" type="noConversion"/>
  </si>
  <si>
    <t>30221</t>
  </si>
  <si>
    <t>30222</t>
  </si>
  <si>
    <t>30223</t>
  </si>
  <si>
    <t>30234</t>
  </si>
  <si>
    <t>30236</t>
  </si>
  <si>
    <t>30248</t>
  </si>
  <si>
    <t>30278</t>
  </si>
  <si>
    <t>30282</t>
  </si>
  <si>
    <t>维修费</t>
    <phoneticPr fontId="33" type="noConversion"/>
  </si>
  <si>
    <t>委托业务费</t>
    <phoneticPr fontId="33" type="noConversion"/>
  </si>
  <si>
    <t>其他对个人和家庭补助</t>
    <phoneticPr fontId="33" type="noConversion"/>
  </si>
  <si>
    <t>社会保障缴费</t>
    <phoneticPr fontId="33" type="noConversion"/>
  </si>
  <si>
    <t>本单位无政府性基金决算收支</t>
    <phoneticPr fontId="3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</si>
</sst>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35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宋体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sz val="11"/>
      <color indexed="8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20"/>
      <color indexed="8"/>
      <name val="宋体"/>
      <charset val="134"/>
    </font>
    <font>
      <b/>
      <sz val="20"/>
      <name val="宋体"/>
      <charset val="134"/>
    </font>
    <font>
      <sz val="11"/>
      <name val="仿宋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33" fillId="0" borderId="0"/>
    <xf numFmtId="0" fontId="2" fillId="0" borderId="0"/>
    <xf numFmtId="0" fontId="2" fillId="0" borderId="0">
      <alignment vertical="center"/>
    </xf>
    <xf numFmtId="43" fontId="3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4" applyFont="1" applyAlignment="1">
      <alignment vertical="center" wrapText="1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horizontal="righ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3" fillId="2" borderId="2" xfId="5" applyFont="1" applyFill="1" applyBorder="1" applyAlignment="1">
      <alignment vertical="center" wrapText="1"/>
    </xf>
    <xf numFmtId="0" fontId="5" fillId="2" borderId="2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5" fillId="0" borderId="0" xfId="4" applyFont="1" applyBorder="1" applyAlignment="1">
      <alignment horizontal="left" vertical="center" wrapText="1"/>
    </xf>
    <xf numFmtId="0" fontId="11" fillId="0" borderId="0" xfId="3" applyFont="1" applyAlignment="1"/>
    <xf numFmtId="0" fontId="2" fillId="0" borderId="0" xfId="3" applyFont="1" applyFill="1" applyAlignment="1"/>
    <xf numFmtId="0" fontId="2" fillId="0" borderId="0" xfId="3" applyFont="1" applyAlignment="1"/>
    <xf numFmtId="0" fontId="12" fillId="0" borderId="0" xfId="3" applyFont="1" applyFill="1" applyBorder="1" applyAlignment="1">
      <alignment vertical="center"/>
    </xf>
    <xf numFmtId="0" fontId="12" fillId="0" borderId="0" xfId="3" applyFont="1" applyAlignment="1">
      <alignment horizontal="right"/>
    </xf>
    <xf numFmtId="0" fontId="13" fillId="0" borderId="0" xfId="3" applyFont="1" applyAlignment="1">
      <alignment horizontal="right"/>
    </xf>
    <xf numFmtId="0" fontId="16" fillId="0" borderId="3" xfId="3" applyFont="1" applyBorder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3" fillId="0" borderId="1" xfId="3" applyNumberFormat="1" applyFont="1" applyFill="1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13" fillId="0" borderId="5" xfId="3" applyNumberFormat="1" applyFont="1" applyFill="1" applyBorder="1" applyAlignment="1">
      <alignment horizontal="center" vertical="center"/>
    </xf>
    <xf numFmtId="0" fontId="13" fillId="0" borderId="6" xfId="3" applyNumberFormat="1" applyFont="1" applyFill="1" applyBorder="1" applyAlignment="1">
      <alignment horizontal="center" vertical="center"/>
    </xf>
    <xf numFmtId="0" fontId="13" fillId="0" borderId="7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/>
    <xf numFmtId="0" fontId="18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/>
    </xf>
    <xf numFmtId="0" fontId="17" fillId="0" borderId="0" xfId="3" applyNumberFormat="1" applyFont="1" applyFill="1" applyBorder="1" applyAlignment="1">
      <alignment vertical="center"/>
    </xf>
    <xf numFmtId="0" fontId="2" fillId="0" borderId="0" xfId="3" applyAlignment="1"/>
    <xf numFmtId="0" fontId="13" fillId="0" borderId="0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vertical="center" wrapText="1"/>
    </xf>
    <xf numFmtId="0" fontId="20" fillId="0" borderId="1" xfId="3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3" applyFont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49" fontId="13" fillId="0" borderId="0" xfId="3" applyNumberFormat="1" applyFont="1" applyFill="1" applyAlignment="1">
      <alignment horizontal="left"/>
    </xf>
    <xf numFmtId="0" fontId="2" fillId="0" borderId="0" xfId="3" applyFont="1" applyAlignment="1">
      <alignment horizontal="center"/>
    </xf>
    <xf numFmtId="0" fontId="16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" fillId="0" borderId="0" xfId="3" applyFont="1" applyBorder="1" applyAlignment="1"/>
    <xf numFmtId="49" fontId="13" fillId="0" borderId="1" xfId="3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shrinkToFit="1"/>
    </xf>
    <xf numFmtId="43" fontId="2" fillId="0" borderId="4" xfId="8" applyFont="1" applyFill="1" applyBorder="1" applyAlignment="1" applyProtection="1">
      <alignment horizontal="center" vertical="center"/>
    </xf>
    <xf numFmtId="43" fontId="21" fillId="0" borderId="9" xfId="8" applyFont="1" applyFill="1" applyBorder="1" applyAlignment="1">
      <alignment horizontal="right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1" xfId="3" applyFont="1" applyFill="1" applyBorder="1" applyAlignment="1">
      <alignment vertical="center"/>
    </xf>
    <xf numFmtId="43" fontId="15" fillId="0" borderId="4" xfId="8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>
      <alignment vertical="center" wrapText="1"/>
    </xf>
    <xf numFmtId="43" fontId="15" fillId="0" borderId="1" xfId="8" applyFont="1" applyFill="1" applyBorder="1" applyAlignment="1" applyProtection="1">
      <alignment vertical="center"/>
    </xf>
    <xf numFmtId="4" fontId="2" fillId="0" borderId="1" xfId="3" applyNumberFormat="1" applyFont="1" applyFill="1" applyBorder="1" applyAlignment="1"/>
    <xf numFmtId="0" fontId="15" fillId="0" borderId="1" xfId="3" applyNumberFormat="1" applyFont="1" applyFill="1" applyBorder="1" applyAlignment="1">
      <alignment horizontal="left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vertical="center"/>
    </xf>
    <xf numFmtId="0" fontId="15" fillId="0" borderId="1" xfId="3" applyNumberFormat="1" applyFont="1" applyFill="1" applyBorder="1" applyAlignment="1">
      <alignment horizontal="left" wrapText="1"/>
    </xf>
    <xf numFmtId="0" fontId="0" fillId="0" borderId="0" xfId="3" applyFont="1" applyAlignment="1"/>
    <xf numFmtId="0" fontId="2" fillId="0" borderId="0" xfId="1">
      <alignment vertical="center"/>
    </xf>
    <xf numFmtId="0" fontId="1" fillId="0" borderId="0" xfId="0" applyFont="1" applyFill="1" applyAlignment="1">
      <alignment vertical="center" wrapText="1"/>
    </xf>
    <xf numFmtId="0" fontId="13" fillId="2" borderId="0" xfId="1" applyNumberFormat="1" applyFont="1" applyFill="1" applyAlignment="1" applyProtection="1">
      <alignment vertical="center"/>
    </xf>
    <xf numFmtId="0" fontId="22" fillId="2" borderId="0" xfId="1" applyNumberFormat="1" applyFont="1" applyFill="1" applyAlignment="1" applyProtection="1">
      <alignment horizontal="centerContinuous" vertical="center"/>
    </xf>
    <xf numFmtId="0" fontId="13" fillId="2" borderId="1" xfId="1" applyNumberFormat="1" applyFont="1" applyFill="1" applyBorder="1" applyAlignment="1" applyProtection="1">
      <alignment horizontal="centerContinuous" vertical="center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" fontId="15" fillId="2" borderId="1" xfId="1" applyNumberFormat="1" applyFont="1" applyFill="1" applyBorder="1" applyAlignment="1" applyProtection="1">
      <alignment horizontal="right" vertical="center" wrapText="1"/>
    </xf>
    <xf numFmtId="4" fontId="21" fillId="0" borderId="9" xfId="0" applyNumberFormat="1" applyFont="1" applyFill="1" applyBorder="1" applyAlignment="1">
      <alignment horizontal="right" vertical="center" shrinkToFit="1"/>
    </xf>
    <xf numFmtId="176" fontId="13" fillId="0" borderId="1" xfId="1" applyNumberFormat="1" applyFont="1" applyFill="1" applyBorder="1" applyAlignment="1">
      <alignment vertical="center" wrapText="1"/>
    </xf>
    <xf numFmtId="4" fontId="15" fillId="2" borderId="1" xfId="1" applyNumberFormat="1" applyFont="1" applyFill="1" applyBorder="1" applyAlignment="1" applyProtection="1">
      <alignment horizontal="right" vertical="center"/>
    </xf>
    <xf numFmtId="0" fontId="13" fillId="2" borderId="1" xfId="1" applyNumberFormat="1" applyFont="1" applyFill="1" applyBorder="1" applyAlignment="1" applyProtection="1">
      <alignment vertical="center"/>
    </xf>
    <xf numFmtId="0" fontId="23" fillId="2" borderId="1" xfId="1" applyNumberFormat="1" applyFont="1" applyFill="1" applyBorder="1" applyAlignment="1" applyProtection="1"/>
    <xf numFmtId="0" fontId="15" fillId="2" borderId="1" xfId="1" applyNumberFormat="1" applyFont="1" applyFill="1" applyBorder="1" applyAlignment="1" applyProtection="1"/>
    <xf numFmtId="4" fontId="24" fillId="2" borderId="1" xfId="1" applyNumberFormat="1" applyFont="1" applyFill="1" applyBorder="1" applyAlignment="1" applyProtection="1"/>
    <xf numFmtId="0" fontId="11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0" fontId="2" fillId="0" borderId="0" xfId="3" applyFont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Alignment="1">
      <alignment horizontal="right" vertical="center"/>
    </xf>
    <xf numFmtId="0" fontId="13" fillId="0" borderId="0" xfId="3" applyFont="1" applyAlignment="1">
      <alignment vertical="center"/>
    </xf>
    <xf numFmtId="0" fontId="15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27" fillId="0" borderId="0" xfId="7" applyFont="1" applyFill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0" fontId="28" fillId="0" borderId="1" xfId="6" applyFont="1" applyFill="1" applyBorder="1" applyAlignment="1">
      <alignment horizontal="left" vertical="center" wrapText="1"/>
    </xf>
    <xf numFmtId="4" fontId="29" fillId="0" borderId="9" xfId="0" applyNumberFormat="1" applyFont="1" applyFill="1" applyBorder="1" applyAlignment="1">
      <alignment horizontal="right" vertical="center" shrinkToFit="1"/>
    </xf>
    <xf numFmtId="0" fontId="30" fillId="0" borderId="1" xfId="6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/>
    </xf>
    <xf numFmtId="4" fontId="13" fillId="2" borderId="1" xfId="1" applyNumberFormat="1" applyFont="1" applyFill="1" applyBorder="1" applyAlignment="1" applyProtection="1">
      <alignment horizontal="right" vertical="center" wrapText="1"/>
    </xf>
    <xf numFmtId="4" fontId="13" fillId="2" borderId="1" xfId="1" applyNumberFormat="1" applyFont="1" applyFill="1" applyBorder="1" applyAlignment="1" applyProtection="1">
      <alignment horizontal="left" vertical="center" wrapText="1"/>
    </xf>
    <xf numFmtId="4" fontId="13" fillId="2" borderId="1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horizontal="justify" vertical="center" wrapText="1"/>
    </xf>
    <xf numFmtId="0" fontId="13" fillId="2" borderId="1" xfId="1" applyNumberFormat="1" applyFont="1" applyFill="1" applyBorder="1" applyAlignment="1" applyProtection="1">
      <alignment horizontal="left" vertical="center" wrapText="1"/>
    </xf>
    <xf numFmtId="0" fontId="0" fillId="2" borderId="1" xfId="1" applyNumberFormat="1" applyFont="1" applyFill="1" applyBorder="1" applyAlignment="1" applyProtection="1"/>
    <xf numFmtId="4" fontId="23" fillId="2" borderId="1" xfId="1" applyNumberFormat="1" applyFont="1" applyFill="1" applyBorder="1" applyAlignment="1" applyProtection="1"/>
    <xf numFmtId="0" fontId="15" fillId="0" borderId="1" xfId="0" applyFont="1" applyBorder="1" applyAlignment="1">
      <alignment horizontal="center" vertical="center"/>
    </xf>
    <xf numFmtId="4" fontId="2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3" applyFont="1" applyFill="1" applyBorder="1" applyAlignment="1">
      <alignment horizontal="center" vertical="center" wrapText="1"/>
    </xf>
    <xf numFmtId="0" fontId="18" fillId="0" borderId="1" xfId="3" applyNumberFormat="1" applyFont="1" applyFill="1" applyBorder="1" applyAlignment="1" applyProtection="1">
      <alignment horizontal="center"/>
      <protection locked="0"/>
    </xf>
    <xf numFmtId="0" fontId="17" fillId="0" borderId="10" xfId="0" applyNumberFormat="1" applyFont="1" applyFill="1" applyBorder="1" applyAlignment="1">
      <alignment horizontal="center" vertical="center"/>
    </xf>
    <xf numFmtId="43" fontId="6" fillId="0" borderId="1" xfId="8" applyFont="1" applyFill="1" applyBorder="1" applyAlignment="1" applyProtection="1">
      <alignment horizontal="center" vertical="center" wrapText="1"/>
    </xf>
    <xf numFmtId="176" fontId="7" fillId="0" borderId="1" xfId="4" applyNumberFormat="1" applyFont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shrinkToFit="1"/>
    </xf>
    <xf numFmtId="176" fontId="7" fillId="0" borderId="1" xfId="8" applyNumberFormat="1" applyFont="1" applyFill="1" applyBorder="1" applyAlignment="1" applyProtection="1">
      <alignment horizontal="center" vertical="center" wrapText="1"/>
    </xf>
    <xf numFmtId="0" fontId="9" fillId="2" borderId="16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13" fillId="0" borderId="1" xfId="7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vertical="center" wrapText="1"/>
    </xf>
    <xf numFmtId="0" fontId="26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center" vertical="center"/>
    </xf>
    <xf numFmtId="0" fontId="15" fillId="0" borderId="3" xfId="3" applyFont="1" applyFill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0" fillId="0" borderId="0" xfId="3" applyNumberFormat="1" applyFont="1" applyAlignment="1"/>
    <xf numFmtId="0" fontId="14" fillId="0" borderId="0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 applyProtection="1">
      <alignment horizontal="left" vertical="center" wrapText="1"/>
      <protection locked="0"/>
    </xf>
    <xf numFmtId="0" fontId="20" fillId="0" borderId="1" xfId="3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49" fontId="13" fillId="0" borderId="0" xfId="3" applyNumberFormat="1" applyFont="1" applyFill="1" applyAlignment="1"/>
    <xf numFmtId="0" fontId="13" fillId="0" borderId="5" xfId="3" applyNumberFormat="1" applyFont="1" applyFill="1" applyBorder="1" applyAlignment="1">
      <alignment horizontal="center" vertical="center"/>
    </xf>
    <xf numFmtId="0" fontId="13" fillId="0" borderId="6" xfId="3" applyNumberFormat="1" applyFont="1" applyFill="1" applyBorder="1" applyAlignment="1">
      <alignment horizontal="center" vertical="center"/>
    </xf>
    <xf numFmtId="0" fontId="13" fillId="0" borderId="7" xfId="3" applyNumberFormat="1" applyFont="1" applyFill="1" applyBorder="1" applyAlignment="1">
      <alignment horizontal="center" vertical="center"/>
    </xf>
    <xf numFmtId="0" fontId="34" fillId="0" borderId="0" xfId="4" applyFont="1" applyAlignment="1">
      <alignment horizontal="center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0" xfId="4" applyFont="1" applyBorder="1" applyAlignment="1">
      <alignment horizontal="left" vertical="center" wrapText="1"/>
    </xf>
  </cellXfs>
  <cellStyles count="9">
    <cellStyle name="常规" xfId="0" builtinId="0"/>
    <cellStyle name="常规 2" xfId="1"/>
    <cellStyle name="常规 3" xfId="2"/>
    <cellStyle name="常规 4" xfId="3"/>
    <cellStyle name="常规 5" xfId="4"/>
    <cellStyle name="常规 9" xfId="5"/>
    <cellStyle name="常规_县政府办 2008部门预算表(报人大)4.1" xfId="6"/>
    <cellStyle name="常规_支出计划3.7" xfId="7"/>
    <cellStyle name="千位分隔" xfId="8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21" sqref="B21"/>
    </sheetView>
  </sheetViews>
  <sheetFormatPr defaultRowHeight="11.25"/>
  <cols>
    <col min="1" max="1" width="6.1640625" customWidth="1"/>
    <col min="2" max="2" width="80.1640625" customWidth="1"/>
  </cols>
  <sheetData>
    <row r="1" spans="1:2" ht="27.75" customHeight="1">
      <c r="A1" s="114" t="s">
        <v>191</v>
      </c>
      <c r="B1" s="115"/>
    </row>
    <row r="2" spans="1:2" ht="39.950000000000003" customHeight="1">
      <c r="A2" s="102">
        <v>1</v>
      </c>
      <c r="B2" s="102" t="s">
        <v>183</v>
      </c>
    </row>
    <row r="3" spans="1:2" ht="39.950000000000003" customHeight="1">
      <c r="A3" s="102">
        <v>2</v>
      </c>
      <c r="B3" s="102" t="s">
        <v>184</v>
      </c>
    </row>
    <row r="4" spans="1:2" ht="39.950000000000003" customHeight="1">
      <c r="A4" s="102">
        <v>3</v>
      </c>
      <c r="B4" s="102" t="s">
        <v>185</v>
      </c>
    </row>
    <row r="5" spans="1:2" ht="39.950000000000003" customHeight="1">
      <c r="A5" s="102">
        <v>4</v>
      </c>
      <c r="B5" s="102" t="s">
        <v>186</v>
      </c>
    </row>
    <row r="6" spans="1:2" ht="39.950000000000003" customHeight="1">
      <c r="A6" s="102">
        <v>5</v>
      </c>
      <c r="B6" s="102" t="s">
        <v>187</v>
      </c>
    </row>
    <row r="7" spans="1:2" ht="39.950000000000003" customHeight="1">
      <c r="A7" s="102">
        <v>6</v>
      </c>
      <c r="B7" s="102" t="s">
        <v>188</v>
      </c>
    </row>
    <row r="8" spans="1:2" ht="39.950000000000003" customHeight="1">
      <c r="A8" s="102">
        <v>7</v>
      </c>
      <c r="B8" s="102" t="s">
        <v>189</v>
      </c>
    </row>
    <row r="9" spans="1:2" ht="39.950000000000003" customHeight="1">
      <c r="A9" s="102">
        <v>8</v>
      </c>
      <c r="B9" s="102" t="s">
        <v>190</v>
      </c>
    </row>
    <row r="10" spans="1:2" ht="39.950000000000003" customHeight="1"/>
  </sheetData>
  <mergeCells count="1">
    <mergeCell ref="A1:B1"/>
  </mergeCells>
  <phoneticPr fontId="3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43" sqref="S43"/>
    </sheetView>
  </sheetViews>
  <sheetFormatPr defaultColWidth="9.33203125" defaultRowHeight="11.25"/>
  <sheetData/>
  <phoneticPr fontId="33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Zeros="0" workbookViewId="0">
      <selection activeCell="A3" sqref="A3:C3"/>
    </sheetView>
  </sheetViews>
  <sheetFormatPr defaultColWidth="18.5" defaultRowHeight="14.25"/>
  <cols>
    <col min="1" max="1" width="39" style="60" customWidth="1"/>
    <col min="2" max="2" width="18.5" style="60" customWidth="1"/>
    <col min="3" max="3" width="33.6640625" style="60" customWidth="1"/>
    <col min="4" max="4" width="18.5" style="60" customWidth="1"/>
    <col min="5" max="252" width="12" style="60" customWidth="1"/>
    <col min="253" max="253" width="39" style="60" customWidth="1"/>
    <col min="254" max="254" width="18.5" style="60" customWidth="1"/>
    <col min="255" max="255" width="33.6640625" style="60" customWidth="1"/>
    <col min="256" max="16384" width="18.5" style="60"/>
  </cols>
  <sheetData>
    <row r="1" spans="1:4">
      <c r="A1" s="61" t="s">
        <v>0</v>
      </c>
      <c r="B1" s="62"/>
      <c r="C1" s="62"/>
      <c r="D1" s="62"/>
    </row>
    <row r="2" spans="1:4" ht="20.25">
      <c r="A2" s="63" t="s">
        <v>1</v>
      </c>
      <c r="B2" s="63"/>
      <c r="C2" s="63"/>
      <c r="D2" s="63"/>
    </row>
    <row r="3" spans="1:4">
      <c r="A3" s="116" t="s">
        <v>2</v>
      </c>
      <c r="B3" s="116"/>
      <c r="C3" s="116"/>
      <c r="D3" s="62" t="s">
        <v>3</v>
      </c>
    </row>
    <row r="4" spans="1:4" ht="24" customHeight="1">
      <c r="A4" s="64" t="s">
        <v>4</v>
      </c>
      <c r="B4" s="64"/>
      <c r="C4" s="64" t="s">
        <v>5</v>
      </c>
      <c r="D4" s="64"/>
    </row>
    <row r="5" spans="1:4" ht="24" customHeight="1">
      <c r="A5" s="65" t="s">
        <v>6</v>
      </c>
      <c r="B5" s="65" t="s">
        <v>7</v>
      </c>
      <c r="C5" s="66" t="s">
        <v>8</v>
      </c>
      <c r="D5" s="65" t="s">
        <v>7</v>
      </c>
    </row>
    <row r="6" spans="1:4" ht="24" customHeight="1">
      <c r="A6" s="70" t="s">
        <v>9</v>
      </c>
      <c r="B6" s="69">
        <v>2033710</v>
      </c>
      <c r="C6" s="94" t="s">
        <v>10</v>
      </c>
      <c r="D6" s="95"/>
    </row>
    <row r="7" spans="1:4" ht="24" customHeight="1">
      <c r="A7" s="70" t="s">
        <v>11</v>
      </c>
      <c r="B7" s="95">
        <f>SUM(B8:B13)</f>
        <v>0</v>
      </c>
      <c r="C7" s="94" t="s">
        <v>12</v>
      </c>
      <c r="D7" s="95">
        <v>400000</v>
      </c>
    </row>
    <row r="8" spans="1:4" ht="24" customHeight="1">
      <c r="A8" s="70" t="s">
        <v>13</v>
      </c>
      <c r="B8" s="95"/>
      <c r="C8" s="94" t="s">
        <v>14</v>
      </c>
      <c r="D8" s="95"/>
    </row>
    <row r="9" spans="1:4" ht="24" customHeight="1">
      <c r="A9" s="67" t="s">
        <v>15</v>
      </c>
      <c r="B9" s="95"/>
      <c r="C9" s="94" t="s">
        <v>16</v>
      </c>
      <c r="D9" s="95"/>
    </row>
    <row r="10" spans="1:4" ht="24" customHeight="1">
      <c r="A10" s="70" t="s">
        <v>17</v>
      </c>
      <c r="B10" s="95"/>
      <c r="C10" s="94" t="s">
        <v>18</v>
      </c>
      <c r="D10" s="69"/>
    </row>
    <row r="11" spans="1:4" ht="30.75" customHeight="1">
      <c r="A11" s="67" t="s">
        <v>19</v>
      </c>
      <c r="B11" s="95"/>
      <c r="C11" s="94" t="s">
        <v>20</v>
      </c>
      <c r="D11" s="96"/>
    </row>
    <row r="12" spans="1:4" ht="24" customHeight="1">
      <c r="A12" s="67" t="s">
        <v>21</v>
      </c>
      <c r="B12" s="95"/>
      <c r="C12" s="94" t="s">
        <v>22</v>
      </c>
      <c r="D12" s="96"/>
    </row>
    <row r="13" spans="1:4" ht="54" customHeight="1">
      <c r="A13" s="67" t="s">
        <v>23</v>
      </c>
      <c r="B13" s="68"/>
      <c r="C13" s="94" t="s">
        <v>24</v>
      </c>
      <c r="D13" s="96"/>
    </row>
    <row r="14" spans="1:4" ht="24" customHeight="1">
      <c r="A14" s="70" t="s">
        <v>25</v>
      </c>
      <c r="B14" s="97"/>
      <c r="C14" s="94" t="s">
        <v>26</v>
      </c>
      <c r="D14" s="96"/>
    </row>
    <row r="15" spans="1:4" ht="24" customHeight="1">
      <c r="A15" s="70" t="s">
        <v>27</v>
      </c>
      <c r="B15" s="97"/>
      <c r="C15" s="94" t="s">
        <v>28</v>
      </c>
      <c r="D15" s="96">
        <v>709540</v>
      </c>
    </row>
    <row r="16" spans="1:4" ht="24" customHeight="1">
      <c r="A16" s="70" t="s">
        <v>29</v>
      </c>
      <c r="B16" s="95"/>
      <c r="C16" s="98" t="s">
        <v>30</v>
      </c>
      <c r="D16" s="96"/>
    </row>
    <row r="17" spans="1:4" ht="24" customHeight="1">
      <c r="A17" s="70" t="s">
        <v>31</v>
      </c>
      <c r="B17" s="95"/>
      <c r="C17" s="94" t="s">
        <v>32</v>
      </c>
      <c r="D17" s="96"/>
    </row>
    <row r="18" spans="1:4" ht="24" customHeight="1">
      <c r="A18" s="70" t="s">
        <v>33</v>
      </c>
      <c r="B18" s="95"/>
      <c r="C18" s="94" t="s">
        <v>34</v>
      </c>
      <c r="D18" s="96">
        <v>724170</v>
      </c>
    </row>
    <row r="19" spans="1:4" ht="24" customHeight="1">
      <c r="A19" s="70" t="s">
        <v>35</v>
      </c>
      <c r="B19" s="95"/>
      <c r="C19" s="94" t="s">
        <v>36</v>
      </c>
      <c r="D19" s="96">
        <v>200000</v>
      </c>
    </row>
    <row r="20" spans="1:4" ht="24" customHeight="1">
      <c r="A20" s="72"/>
      <c r="B20" s="95"/>
      <c r="C20" s="94" t="s">
        <v>37</v>
      </c>
      <c r="D20" s="95"/>
    </row>
    <row r="21" spans="1:4" ht="24" customHeight="1">
      <c r="A21" s="72"/>
      <c r="B21" s="95"/>
      <c r="C21" s="94" t="s">
        <v>38</v>
      </c>
      <c r="D21" s="95"/>
    </row>
    <row r="22" spans="1:4" ht="24" customHeight="1">
      <c r="A22" s="72"/>
      <c r="B22" s="95"/>
      <c r="C22" s="94" t="s">
        <v>39</v>
      </c>
      <c r="D22" s="95"/>
    </row>
    <row r="23" spans="1:4" ht="24" customHeight="1">
      <c r="A23" s="72"/>
      <c r="B23" s="95"/>
      <c r="C23" s="94" t="s">
        <v>40</v>
      </c>
      <c r="D23" s="95"/>
    </row>
    <row r="24" spans="1:4" ht="24" customHeight="1">
      <c r="A24" s="72"/>
      <c r="B24" s="95"/>
      <c r="C24" s="94" t="s">
        <v>41</v>
      </c>
      <c r="D24" s="95"/>
    </row>
    <row r="25" spans="1:4" ht="24" customHeight="1">
      <c r="A25" s="72"/>
      <c r="B25" s="95"/>
      <c r="C25" s="94"/>
      <c r="D25" s="95"/>
    </row>
    <row r="26" spans="1:4" ht="24" customHeight="1">
      <c r="A26" s="72"/>
      <c r="B26" s="95"/>
      <c r="C26" s="99"/>
      <c r="D26" s="95"/>
    </row>
    <row r="27" spans="1:4" ht="24" customHeight="1">
      <c r="A27" s="72"/>
      <c r="B27" s="95"/>
      <c r="C27" s="99"/>
      <c r="D27" s="95"/>
    </row>
    <row r="28" spans="1:4" ht="24" customHeight="1">
      <c r="A28" s="66"/>
      <c r="B28" s="95"/>
      <c r="C28" s="99"/>
      <c r="D28" s="95"/>
    </row>
    <row r="29" spans="1:4" ht="24" customHeight="1">
      <c r="A29" s="72"/>
      <c r="B29" s="95"/>
      <c r="C29" s="99"/>
      <c r="D29" s="95"/>
    </row>
    <row r="30" spans="1:4" ht="24" customHeight="1">
      <c r="A30" s="72"/>
      <c r="B30" s="95"/>
      <c r="C30" s="99"/>
      <c r="D30" s="95"/>
    </row>
    <row r="31" spans="1:4" ht="24" customHeight="1">
      <c r="A31" s="100"/>
      <c r="B31" s="95"/>
      <c r="C31" s="99"/>
      <c r="D31" s="95"/>
    </row>
    <row r="32" spans="1:4" ht="24" customHeight="1">
      <c r="A32" s="100"/>
      <c r="B32" s="100"/>
      <c r="C32" s="99"/>
      <c r="D32" s="100"/>
    </row>
    <row r="33" spans="1:4" ht="24" customHeight="1">
      <c r="A33" s="73"/>
      <c r="B33" s="100"/>
      <c r="C33" s="99"/>
      <c r="D33" s="100"/>
    </row>
    <row r="34" spans="1:4" ht="24" customHeight="1">
      <c r="A34" s="66" t="s">
        <v>42</v>
      </c>
      <c r="B34" s="101">
        <f>SUM(B8:B33)+B6</f>
        <v>2033710</v>
      </c>
      <c r="C34" s="66" t="s">
        <v>43</v>
      </c>
      <c r="D34" s="101">
        <f>SUM(D6:D33)</f>
        <v>2033710</v>
      </c>
    </row>
  </sheetData>
  <mergeCells count="1">
    <mergeCell ref="A3:C3"/>
  </mergeCells>
  <phoneticPr fontId="33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B8" sqref="B8"/>
    </sheetView>
  </sheetViews>
  <sheetFormatPr defaultRowHeight="39.950000000000003" customHeight="1"/>
  <cols>
    <col min="1" max="1" width="18.5" style="85" customWidth="1"/>
    <col min="2" max="2" width="13.1640625" style="85" customWidth="1"/>
    <col min="3" max="3" width="13.83203125" style="85" customWidth="1"/>
    <col min="4" max="10" width="8.83203125" style="85" customWidth="1"/>
    <col min="11" max="11" width="10.1640625" style="85" customWidth="1"/>
    <col min="12" max="16" width="8.83203125" style="85" customWidth="1"/>
    <col min="17" max="17" width="9" style="85" customWidth="1"/>
    <col min="18" max="16384" width="9.33203125" style="83"/>
  </cols>
  <sheetData>
    <row r="1" spans="1:17" ht="30" customHeight="1">
      <c r="A1" s="61" t="s">
        <v>44</v>
      </c>
      <c r="O1" s="61"/>
    </row>
    <row r="2" spans="1:17" ht="39.950000000000003" customHeight="1">
      <c r="A2" s="123" t="s">
        <v>45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27.95" customHeigh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24" t="s">
        <v>3</v>
      </c>
      <c r="Q3" s="124"/>
    </row>
    <row r="4" spans="1:17" ht="38.1" customHeight="1">
      <c r="A4" s="118" t="s">
        <v>46</v>
      </c>
      <c r="B4" s="119" t="s">
        <v>47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38.1" customHeight="1">
      <c r="A5" s="118"/>
      <c r="B5" s="119" t="s">
        <v>48</v>
      </c>
      <c r="C5" s="119" t="s">
        <v>49</v>
      </c>
      <c r="D5" s="120" t="s">
        <v>50</v>
      </c>
      <c r="E5" s="121"/>
      <c r="F5" s="121"/>
      <c r="G5" s="121"/>
      <c r="H5" s="121"/>
      <c r="I5" s="121"/>
      <c r="J5" s="121"/>
      <c r="K5" s="125"/>
      <c r="L5" s="119" t="s">
        <v>51</v>
      </c>
      <c r="M5" s="119" t="s">
        <v>52</v>
      </c>
      <c r="N5" s="119" t="s">
        <v>53</v>
      </c>
      <c r="O5" s="119" t="s">
        <v>54</v>
      </c>
      <c r="P5" s="119" t="s">
        <v>55</v>
      </c>
      <c r="Q5" s="119" t="s">
        <v>56</v>
      </c>
    </row>
    <row r="6" spans="1:17" ht="38.1" customHeight="1">
      <c r="A6" s="118"/>
      <c r="B6" s="119"/>
      <c r="C6" s="119"/>
      <c r="D6" s="120" t="s">
        <v>57</v>
      </c>
      <c r="E6" s="121"/>
      <c r="F6" s="122"/>
      <c r="G6" s="119" t="s">
        <v>58</v>
      </c>
      <c r="H6" s="119" t="s">
        <v>59</v>
      </c>
      <c r="I6" s="119" t="s">
        <v>60</v>
      </c>
      <c r="J6" s="119" t="s">
        <v>61</v>
      </c>
      <c r="K6" s="119" t="s">
        <v>62</v>
      </c>
      <c r="L6" s="119"/>
      <c r="M6" s="119"/>
      <c r="N6" s="119"/>
      <c r="O6" s="119"/>
      <c r="P6" s="119"/>
      <c r="Q6" s="119"/>
    </row>
    <row r="7" spans="1:17" ht="38.1" customHeight="1">
      <c r="A7" s="118"/>
      <c r="B7" s="119"/>
      <c r="C7" s="119"/>
      <c r="D7" s="88" t="s">
        <v>63</v>
      </c>
      <c r="E7" s="88" t="s">
        <v>64</v>
      </c>
      <c r="F7" s="89" t="s">
        <v>65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s="84" customFormat="1" ht="38.1" customHeight="1">
      <c r="A8" s="90" t="s">
        <v>66</v>
      </c>
      <c r="B8" s="91">
        <v>2033710</v>
      </c>
      <c r="C8" s="91">
        <v>2033710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84" customFormat="1" ht="38.1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7" s="84" customFormat="1" ht="38.1" customHeight="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17" s="84" customFormat="1" ht="38.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spans="1:17" s="84" customFormat="1" ht="38.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</row>
    <row r="13" spans="1:17" s="84" customFormat="1" ht="38.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</sheetData>
  <mergeCells count="20">
    <mergeCell ref="A2:Q2"/>
    <mergeCell ref="P3:Q3"/>
    <mergeCell ref="B4:Q4"/>
    <mergeCell ref="D5:K5"/>
    <mergeCell ref="L5:L7"/>
    <mergeCell ref="M5:M7"/>
    <mergeCell ref="N5:N7"/>
    <mergeCell ref="O5:O7"/>
    <mergeCell ref="P5:P7"/>
    <mergeCell ref="Q5:Q7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D6:F6"/>
  </mergeCells>
  <phoneticPr fontId="33" type="noConversion"/>
  <printOptions horizontalCentered="1"/>
  <pageMargins left="0.31388888888888899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L21" sqref="L21"/>
    </sheetView>
  </sheetViews>
  <sheetFormatPr defaultColWidth="9" defaultRowHeight="14.25"/>
  <cols>
    <col min="1" max="1" width="6.33203125" style="78" customWidth="1"/>
    <col min="2" max="3" width="5.1640625" style="78" customWidth="1"/>
    <col min="4" max="4" width="40.6640625" style="78" customWidth="1"/>
    <col min="5" max="5" width="20" style="78" customWidth="1"/>
    <col min="6" max="6" width="20.5" style="78" customWidth="1"/>
    <col min="7" max="7" width="12.5" style="78" customWidth="1"/>
    <col min="8" max="16384" width="9" style="78"/>
  </cols>
  <sheetData>
    <row r="1" spans="1:7" s="76" customFormat="1" ht="14.25" customHeight="1">
      <c r="A1" s="79" t="s">
        <v>67</v>
      </c>
      <c r="B1" s="16"/>
      <c r="C1" s="16"/>
      <c r="G1" s="80"/>
    </row>
    <row r="2" spans="1:7" ht="14.25" customHeight="1">
      <c r="A2" s="16"/>
      <c r="D2" s="81"/>
      <c r="G2" s="20"/>
    </row>
    <row r="3" spans="1:7" ht="29.25" customHeight="1">
      <c r="A3" s="126" t="s">
        <v>68</v>
      </c>
      <c r="B3" s="126"/>
      <c r="C3" s="126"/>
      <c r="D3" s="126"/>
      <c r="E3" s="126"/>
      <c r="F3" s="126"/>
      <c r="G3" s="126"/>
    </row>
    <row r="4" spans="1:7" ht="29.25" customHeight="1">
      <c r="A4" s="127" t="s">
        <v>2</v>
      </c>
      <c r="B4" s="127"/>
      <c r="C4" s="127"/>
      <c r="D4" s="127"/>
      <c r="E4" s="42"/>
      <c r="F4" s="42"/>
      <c r="G4" s="20" t="s">
        <v>3</v>
      </c>
    </row>
    <row r="5" spans="1:7" ht="29.25" customHeight="1">
      <c r="A5" s="128" t="s">
        <v>69</v>
      </c>
      <c r="B5" s="129"/>
      <c r="C5" s="129"/>
      <c r="D5" s="130"/>
      <c r="E5" s="133" t="s">
        <v>70</v>
      </c>
      <c r="F5" s="133" t="s">
        <v>71</v>
      </c>
      <c r="G5" s="133" t="s">
        <v>72</v>
      </c>
    </row>
    <row r="6" spans="1:7" ht="27.75" customHeight="1">
      <c r="A6" s="128" t="s">
        <v>73</v>
      </c>
      <c r="B6" s="131"/>
      <c r="C6" s="132"/>
      <c r="D6" s="138" t="s">
        <v>74</v>
      </c>
      <c r="E6" s="134"/>
      <c r="F6" s="134"/>
      <c r="G6" s="134"/>
    </row>
    <row r="7" spans="1:7" s="77" customFormat="1" ht="27.75" customHeight="1">
      <c r="A7" s="45" t="s">
        <v>75</v>
      </c>
      <c r="B7" s="45" t="s">
        <v>76</v>
      </c>
      <c r="C7" s="45" t="s">
        <v>77</v>
      </c>
      <c r="D7" s="139"/>
      <c r="E7" s="135"/>
      <c r="F7" s="135"/>
      <c r="G7" s="135"/>
    </row>
    <row r="8" spans="1:7" s="77" customFormat="1" ht="27.75" customHeight="1">
      <c r="A8" s="45" t="s">
        <v>192</v>
      </c>
      <c r="B8" s="45" t="s">
        <v>193</v>
      </c>
      <c r="C8" s="45" t="s">
        <v>194</v>
      </c>
      <c r="D8" s="46" t="s">
        <v>78</v>
      </c>
      <c r="E8" s="51">
        <f t="shared" ref="E8:E15" si="0">F8+G8</f>
        <v>400000</v>
      </c>
      <c r="F8" s="48">
        <v>400000</v>
      </c>
      <c r="G8" s="51"/>
    </row>
    <row r="9" spans="1:7" s="77" customFormat="1" ht="27.75" customHeight="1">
      <c r="A9" s="45" t="s">
        <v>195</v>
      </c>
      <c r="B9" s="45" t="s">
        <v>196</v>
      </c>
      <c r="C9" s="45" t="s">
        <v>196</v>
      </c>
      <c r="D9" s="46" t="s">
        <v>79</v>
      </c>
      <c r="E9" s="51">
        <f t="shared" si="0"/>
        <v>49540</v>
      </c>
      <c r="F9" s="48">
        <v>49540</v>
      </c>
      <c r="G9" s="51"/>
    </row>
    <row r="10" spans="1:7" s="77" customFormat="1" ht="27.75" customHeight="1">
      <c r="A10" s="45" t="s">
        <v>195</v>
      </c>
      <c r="B10" s="45" t="s">
        <v>196</v>
      </c>
      <c r="C10" s="45" t="s">
        <v>197</v>
      </c>
      <c r="D10" s="46" t="s">
        <v>80</v>
      </c>
      <c r="E10" s="51">
        <f t="shared" si="0"/>
        <v>360000</v>
      </c>
      <c r="F10" s="48">
        <v>360000</v>
      </c>
      <c r="G10" s="51"/>
    </row>
    <row r="11" spans="1:7" s="77" customFormat="1" ht="27.75" customHeight="1">
      <c r="A11" s="45" t="s">
        <v>195</v>
      </c>
      <c r="B11" s="45" t="s">
        <v>198</v>
      </c>
      <c r="C11" s="45" t="s">
        <v>197</v>
      </c>
      <c r="D11" s="46" t="s">
        <v>81</v>
      </c>
      <c r="E11" s="51">
        <f t="shared" si="0"/>
        <v>300000</v>
      </c>
      <c r="F11" s="48">
        <v>300000</v>
      </c>
      <c r="G11" s="51"/>
    </row>
    <row r="12" spans="1:7" s="77" customFormat="1" ht="33" customHeight="1">
      <c r="A12" s="45" t="s">
        <v>199</v>
      </c>
      <c r="B12" s="45" t="s">
        <v>200</v>
      </c>
      <c r="C12" s="45" t="s">
        <v>196</v>
      </c>
      <c r="D12" s="46" t="s">
        <v>79</v>
      </c>
      <c r="E12" s="51">
        <f t="shared" si="0"/>
        <v>350900</v>
      </c>
      <c r="F12" s="48">
        <v>350900</v>
      </c>
      <c r="G12" s="51"/>
    </row>
    <row r="13" spans="1:7" s="77" customFormat="1" ht="27.75" customHeight="1">
      <c r="A13" s="45" t="s">
        <v>199</v>
      </c>
      <c r="B13" s="45" t="s">
        <v>201</v>
      </c>
      <c r="C13" s="45" t="s">
        <v>196</v>
      </c>
      <c r="D13" s="50" t="s">
        <v>79</v>
      </c>
      <c r="E13" s="51">
        <f t="shared" si="0"/>
        <v>290000</v>
      </c>
      <c r="F13" s="51">
        <v>290000</v>
      </c>
      <c r="G13" s="51"/>
    </row>
    <row r="14" spans="1:7" s="77" customFormat="1" ht="27.75" customHeight="1">
      <c r="A14" s="45" t="s">
        <v>199</v>
      </c>
      <c r="B14" s="45" t="s">
        <v>201</v>
      </c>
      <c r="C14" s="45" t="s">
        <v>197</v>
      </c>
      <c r="D14" s="52" t="s">
        <v>82</v>
      </c>
      <c r="E14" s="53">
        <f t="shared" si="0"/>
        <v>34500</v>
      </c>
      <c r="F14" s="53">
        <v>34500</v>
      </c>
      <c r="G14" s="53"/>
    </row>
    <row r="15" spans="1:7" s="77" customFormat="1" ht="27.75" customHeight="1">
      <c r="A15" s="45" t="s">
        <v>199</v>
      </c>
      <c r="B15" s="45" t="s">
        <v>198</v>
      </c>
      <c r="C15" s="45" t="s">
        <v>196</v>
      </c>
      <c r="D15" s="52" t="s">
        <v>79</v>
      </c>
      <c r="E15" s="53">
        <f t="shared" si="0"/>
        <v>48770</v>
      </c>
      <c r="F15" s="53">
        <v>48770</v>
      </c>
      <c r="G15" s="53"/>
    </row>
    <row r="16" spans="1:7" s="77" customFormat="1" ht="27.75" customHeight="1">
      <c r="A16" s="45" t="s">
        <v>202</v>
      </c>
      <c r="B16" s="45" t="s">
        <v>201</v>
      </c>
      <c r="C16" s="45" t="s">
        <v>197</v>
      </c>
      <c r="D16" s="52" t="s">
        <v>83</v>
      </c>
      <c r="E16" s="53">
        <f>-G16+F16</f>
        <v>200000</v>
      </c>
      <c r="F16" s="53">
        <v>200000</v>
      </c>
      <c r="G16" s="53"/>
    </row>
    <row r="17" spans="1:7" s="77" customFormat="1" ht="27.75" customHeight="1">
      <c r="A17" s="45"/>
      <c r="B17" s="45"/>
      <c r="C17" s="45"/>
      <c r="D17" s="52"/>
      <c r="E17" s="53"/>
      <c r="F17" s="53"/>
      <c r="G17" s="53"/>
    </row>
    <row r="18" spans="1:7" ht="27.75" customHeight="1">
      <c r="A18" s="136" t="s">
        <v>84</v>
      </c>
      <c r="B18" s="137"/>
      <c r="C18" s="137"/>
      <c r="D18" s="82"/>
      <c r="E18" s="53">
        <f>SUM(E8:E17)</f>
        <v>2033710</v>
      </c>
      <c r="F18" s="53">
        <f>SUM(F8:F17)</f>
        <v>2033710</v>
      </c>
      <c r="G18" s="53">
        <f>SUM(G8:G17)</f>
        <v>0</v>
      </c>
    </row>
  </sheetData>
  <mergeCells count="9">
    <mergeCell ref="A3:G3"/>
    <mergeCell ref="A4:D4"/>
    <mergeCell ref="A5:D5"/>
    <mergeCell ref="A6:C6"/>
    <mergeCell ref="G5:G7"/>
    <mergeCell ref="A18:C18"/>
    <mergeCell ref="D6:D7"/>
    <mergeCell ref="E5:E7"/>
    <mergeCell ref="F5:F7"/>
  </mergeCells>
  <phoneticPr fontId="33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showZeros="0" workbookViewId="0">
      <selection activeCell="D24" sqref="D24"/>
    </sheetView>
  </sheetViews>
  <sheetFormatPr defaultColWidth="32.6640625" defaultRowHeight="14.25"/>
  <cols>
    <col min="1" max="1" width="39" style="60" customWidth="1"/>
    <col min="2" max="2" width="19.5" style="60" customWidth="1"/>
    <col min="3" max="3" width="33.6640625" style="60" customWidth="1"/>
    <col min="4" max="4" width="19.83203125" style="60" customWidth="1"/>
    <col min="5" max="251" width="12" style="60" customWidth="1"/>
    <col min="252" max="252" width="39" style="60" customWidth="1"/>
    <col min="253" max="253" width="18.5" style="60" customWidth="1"/>
    <col min="254" max="254" width="33.6640625" style="60" customWidth="1"/>
    <col min="255" max="255" width="18.5" style="60" customWidth="1"/>
    <col min="256" max="16384" width="32.6640625" style="60"/>
  </cols>
  <sheetData>
    <row r="1" spans="1:4">
      <c r="A1" s="61" t="s">
        <v>85</v>
      </c>
      <c r="B1" s="62"/>
      <c r="C1" s="62"/>
      <c r="D1" s="62"/>
    </row>
    <row r="2" spans="1:4" ht="20.25">
      <c r="A2" s="63" t="s">
        <v>86</v>
      </c>
      <c r="B2" s="63"/>
      <c r="C2" s="63"/>
      <c r="D2" s="63"/>
    </row>
    <row r="3" spans="1:4">
      <c r="A3" s="116" t="s">
        <v>2</v>
      </c>
      <c r="B3" s="116"/>
      <c r="C3" s="116"/>
      <c r="D3" s="62" t="s">
        <v>3</v>
      </c>
    </row>
    <row r="4" spans="1:4" ht="24" customHeight="1">
      <c r="A4" s="64" t="s">
        <v>4</v>
      </c>
      <c r="B4" s="64"/>
      <c r="C4" s="64" t="s">
        <v>5</v>
      </c>
      <c r="D4" s="64"/>
    </row>
    <row r="5" spans="1:4" ht="24" customHeight="1">
      <c r="A5" s="65" t="s">
        <v>6</v>
      </c>
      <c r="B5" s="65" t="s">
        <v>7</v>
      </c>
      <c r="C5" s="66" t="s">
        <v>87</v>
      </c>
      <c r="D5" s="65" t="s">
        <v>7</v>
      </c>
    </row>
    <row r="6" spans="1:4" ht="24" customHeight="1">
      <c r="A6" s="67" t="s">
        <v>88</v>
      </c>
      <c r="B6" s="68">
        <f>SUM(B7:B8)</f>
        <v>2033710</v>
      </c>
      <c r="C6" s="67" t="s">
        <v>12</v>
      </c>
      <c r="D6" s="68">
        <v>400000</v>
      </c>
    </row>
    <row r="7" spans="1:4" ht="24" customHeight="1">
      <c r="A7" s="67" t="s">
        <v>89</v>
      </c>
      <c r="B7" s="69">
        <v>2033710</v>
      </c>
      <c r="C7" s="67" t="s">
        <v>14</v>
      </c>
      <c r="D7" s="68"/>
    </row>
    <row r="8" spans="1:4" ht="24" customHeight="1">
      <c r="A8" s="67" t="s">
        <v>90</v>
      </c>
      <c r="B8" s="68"/>
      <c r="C8" s="67" t="s">
        <v>16</v>
      </c>
      <c r="D8" s="68"/>
    </row>
    <row r="9" spans="1:4" ht="24" customHeight="1">
      <c r="A9" s="67" t="s">
        <v>91</v>
      </c>
      <c r="B9" s="68">
        <f>SUM(B10:B15)</f>
        <v>0</v>
      </c>
      <c r="C9" s="70" t="s">
        <v>18</v>
      </c>
      <c r="D9" s="69"/>
    </row>
    <row r="10" spans="1:4" ht="24" customHeight="1">
      <c r="A10" s="70" t="s">
        <v>13</v>
      </c>
      <c r="B10" s="68"/>
      <c r="C10" s="67" t="s">
        <v>20</v>
      </c>
      <c r="D10" s="68"/>
    </row>
    <row r="11" spans="1:4" ht="24" customHeight="1">
      <c r="A11" s="67" t="s">
        <v>15</v>
      </c>
      <c r="B11" s="68"/>
      <c r="C11" s="70" t="s">
        <v>22</v>
      </c>
      <c r="D11" s="68"/>
    </row>
    <row r="12" spans="1:4" ht="24" customHeight="1">
      <c r="A12" s="70" t="s">
        <v>17</v>
      </c>
      <c r="B12" s="68"/>
      <c r="C12" s="67" t="s">
        <v>24</v>
      </c>
      <c r="D12" s="68"/>
    </row>
    <row r="13" spans="1:4" ht="54" customHeight="1">
      <c r="A13" s="67" t="s">
        <v>19</v>
      </c>
      <c r="B13" s="68"/>
      <c r="C13" s="67" t="s">
        <v>26</v>
      </c>
      <c r="D13" s="68"/>
    </row>
    <row r="14" spans="1:4" ht="24" customHeight="1">
      <c r="A14" s="67" t="s">
        <v>21</v>
      </c>
      <c r="B14" s="71"/>
      <c r="C14" s="67" t="s">
        <v>28</v>
      </c>
      <c r="D14" s="68">
        <v>709540</v>
      </c>
    </row>
    <row r="15" spans="1:4" ht="24" customHeight="1">
      <c r="A15" s="67" t="s">
        <v>23</v>
      </c>
      <c r="B15" s="71"/>
      <c r="C15" s="67" t="s">
        <v>30</v>
      </c>
      <c r="D15" s="68"/>
    </row>
    <row r="16" spans="1:4" ht="24" customHeight="1">
      <c r="A16" s="67" t="s">
        <v>92</v>
      </c>
      <c r="B16" s="68">
        <f>B17+B18</f>
        <v>0</v>
      </c>
      <c r="C16" s="67" t="s">
        <v>32</v>
      </c>
      <c r="D16" s="68"/>
    </row>
    <row r="17" spans="1:4" ht="24" customHeight="1">
      <c r="A17" s="67" t="s">
        <v>93</v>
      </c>
      <c r="B17" s="68"/>
      <c r="C17" s="67" t="s">
        <v>34</v>
      </c>
      <c r="D17" s="68">
        <v>724170</v>
      </c>
    </row>
    <row r="18" spans="1:4" ht="24" customHeight="1">
      <c r="A18" s="67" t="s">
        <v>94</v>
      </c>
      <c r="B18" s="68"/>
      <c r="C18" s="72" t="s">
        <v>36</v>
      </c>
      <c r="D18" s="68">
        <v>200000</v>
      </c>
    </row>
    <row r="19" spans="1:4" ht="24" customHeight="1">
      <c r="A19" s="72" t="s">
        <v>95</v>
      </c>
      <c r="B19" s="68"/>
      <c r="C19" s="72" t="s">
        <v>37</v>
      </c>
      <c r="D19" s="68"/>
    </row>
    <row r="20" spans="1:4" ht="24" customHeight="1">
      <c r="A20" s="72"/>
      <c r="B20" s="68"/>
      <c r="C20" s="67" t="s">
        <v>38</v>
      </c>
      <c r="D20" s="68"/>
    </row>
    <row r="21" spans="1:4" ht="24" customHeight="1">
      <c r="A21" s="72"/>
      <c r="B21" s="68"/>
      <c r="C21" s="67" t="s">
        <v>39</v>
      </c>
      <c r="D21" s="68"/>
    </row>
    <row r="22" spans="1:4" ht="24" customHeight="1">
      <c r="A22" s="72"/>
      <c r="B22" s="68"/>
      <c r="C22" s="67" t="s">
        <v>40</v>
      </c>
      <c r="D22" s="68"/>
    </row>
    <row r="23" spans="1:4" ht="24" customHeight="1">
      <c r="A23" s="72"/>
      <c r="B23" s="68"/>
      <c r="C23" s="67" t="s">
        <v>41</v>
      </c>
      <c r="D23" s="68"/>
    </row>
    <row r="24" spans="1:4" ht="24" customHeight="1">
      <c r="A24" s="72"/>
      <c r="B24" s="68"/>
      <c r="C24" s="67"/>
      <c r="D24" s="68"/>
    </row>
    <row r="25" spans="1:4" ht="24" customHeight="1">
      <c r="A25" s="72"/>
      <c r="B25" s="68"/>
      <c r="C25" s="70"/>
      <c r="D25" s="68"/>
    </row>
    <row r="26" spans="1:4" ht="24" customHeight="1">
      <c r="A26" s="73"/>
      <c r="B26" s="74"/>
      <c r="C26" s="67"/>
      <c r="D26" s="74"/>
    </row>
    <row r="27" spans="1:4" ht="24" customHeight="1">
      <c r="A27" s="66" t="s">
        <v>42</v>
      </c>
      <c r="B27" s="75">
        <f>B6+B9+B16+B19</f>
        <v>2033710</v>
      </c>
      <c r="C27" s="70" t="s">
        <v>43</v>
      </c>
      <c r="D27" s="75">
        <f>SUM(D6:D26)</f>
        <v>2033710</v>
      </c>
    </row>
  </sheetData>
  <mergeCells count="1">
    <mergeCell ref="A3:C3"/>
  </mergeCells>
  <phoneticPr fontId="33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37"/>
  <sheetViews>
    <sheetView showGridLines="0" showZeros="0" workbookViewId="0">
      <selection activeCell="A8" sqref="A8"/>
    </sheetView>
  </sheetViews>
  <sheetFormatPr defaultColWidth="9" defaultRowHeight="14.25"/>
  <cols>
    <col min="1" max="3" width="6.5" style="15" customWidth="1"/>
    <col min="4" max="4" width="40.6640625" style="15" customWidth="1"/>
    <col min="5" max="5" width="18.83203125" style="15" customWidth="1"/>
    <col min="6" max="6" width="17.6640625" style="15" customWidth="1"/>
    <col min="7" max="7" width="14.1640625" style="15" customWidth="1"/>
    <col min="8" max="8" width="18" style="15" customWidth="1"/>
    <col min="9" max="16384" width="9" style="15"/>
  </cols>
  <sheetData>
    <row r="1" spans="1:8" ht="14.25" customHeight="1">
      <c r="A1" s="16" t="s">
        <v>96</v>
      </c>
      <c r="B1" s="16"/>
      <c r="C1" s="16"/>
      <c r="D1" s="39"/>
      <c r="G1" s="18"/>
    </row>
    <row r="2" spans="1:8" ht="15.75" customHeight="1">
      <c r="A2" s="40"/>
      <c r="B2" s="40"/>
      <c r="C2" s="40"/>
      <c r="D2" s="41"/>
      <c r="G2" s="18"/>
    </row>
    <row r="3" spans="1:8" ht="35.25" customHeight="1">
      <c r="A3" s="142" t="s">
        <v>97</v>
      </c>
      <c r="B3" s="142"/>
      <c r="C3" s="142"/>
      <c r="D3" s="142"/>
      <c r="E3" s="142"/>
      <c r="F3" s="142"/>
      <c r="G3" s="142"/>
    </row>
    <row r="4" spans="1:8" ht="35.25" customHeight="1">
      <c r="A4" s="127" t="s">
        <v>2</v>
      </c>
      <c r="B4" s="127"/>
      <c r="C4" s="127"/>
      <c r="D4" s="127"/>
      <c r="E4" s="42"/>
      <c r="F4" s="42"/>
      <c r="G4" s="43" t="s">
        <v>3</v>
      </c>
      <c r="H4" s="44"/>
    </row>
    <row r="5" spans="1:8" s="38" customFormat="1" ht="23.25" customHeight="1">
      <c r="A5" s="143" t="s">
        <v>69</v>
      </c>
      <c r="B5" s="143"/>
      <c r="C5" s="143"/>
      <c r="D5" s="143"/>
      <c r="E5" s="143" t="s">
        <v>98</v>
      </c>
      <c r="F5" s="143"/>
      <c r="G5" s="143"/>
    </row>
    <row r="6" spans="1:8" s="38" customFormat="1" ht="23.25" customHeight="1">
      <c r="A6" s="128" t="s">
        <v>73</v>
      </c>
      <c r="B6" s="131"/>
      <c r="C6" s="132"/>
      <c r="D6" s="138" t="s">
        <v>74</v>
      </c>
      <c r="E6" s="138" t="s">
        <v>63</v>
      </c>
      <c r="F6" s="138" t="s">
        <v>71</v>
      </c>
      <c r="G6" s="138" t="s">
        <v>72</v>
      </c>
    </row>
    <row r="7" spans="1:8" s="14" customFormat="1" ht="31.5" customHeight="1">
      <c r="A7" s="45" t="s">
        <v>76</v>
      </c>
      <c r="B7" s="45" t="s">
        <v>75</v>
      </c>
      <c r="C7" s="45" t="s">
        <v>77</v>
      </c>
      <c r="D7" s="140"/>
      <c r="E7" s="140"/>
      <c r="F7" s="140"/>
      <c r="G7" s="140"/>
    </row>
    <row r="8" spans="1:8" s="14" customFormat="1" ht="31.5" customHeight="1">
      <c r="A8" s="45" t="s">
        <v>192</v>
      </c>
      <c r="B8" s="45" t="s">
        <v>193</v>
      </c>
      <c r="C8" s="45" t="s">
        <v>194</v>
      </c>
      <c r="D8" s="46" t="s">
        <v>78</v>
      </c>
      <c r="E8" s="47">
        <f t="shared" ref="E8:E16" si="0">F8+G8</f>
        <v>400000</v>
      </c>
      <c r="F8" s="48">
        <v>400000</v>
      </c>
      <c r="G8" s="49"/>
    </row>
    <row r="9" spans="1:8" s="14" customFormat="1" ht="31.5" customHeight="1">
      <c r="A9" s="45" t="s">
        <v>195</v>
      </c>
      <c r="B9" s="45" t="s">
        <v>196</v>
      </c>
      <c r="C9" s="45" t="s">
        <v>196</v>
      </c>
      <c r="D9" s="46" t="s">
        <v>79</v>
      </c>
      <c r="E9" s="47">
        <f t="shared" si="0"/>
        <v>49540</v>
      </c>
      <c r="F9" s="48">
        <v>49540</v>
      </c>
      <c r="G9" s="49"/>
    </row>
    <row r="10" spans="1:8" s="14" customFormat="1" ht="31.5" customHeight="1">
      <c r="A10" s="45" t="s">
        <v>195</v>
      </c>
      <c r="B10" s="45" t="s">
        <v>196</v>
      </c>
      <c r="C10" s="45" t="s">
        <v>197</v>
      </c>
      <c r="D10" s="46" t="s">
        <v>80</v>
      </c>
      <c r="E10" s="47">
        <f t="shared" si="0"/>
        <v>360000</v>
      </c>
      <c r="F10" s="48">
        <v>360000</v>
      </c>
      <c r="G10" s="49"/>
    </row>
    <row r="11" spans="1:8" s="14" customFormat="1" ht="31.5" customHeight="1">
      <c r="A11" s="45" t="s">
        <v>195</v>
      </c>
      <c r="B11" s="45" t="s">
        <v>198</v>
      </c>
      <c r="C11" s="45" t="s">
        <v>197</v>
      </c>
      <c r="D11" s="46" t="s">
        <v>81</v>
      </c>
      <c r="E11" s="47">
        <f t="shared" si="0"/>
        <v>300000</v>
      </c>
      <c r="F11" s="48">
        <v>300000</v>
      </c>
      <c r="G11" s="49"/>
    </row>
    <row r="12" spans="1:8" s="14" customFormat="1" ht="31.5" customHeight="1">
      <c r="A12" s="45" t="s">
        <v>199</v>
      </c>
      <c r="B12" s="45" t="s">
        <v>200</v>
      </c>
      <c r="C12" s="45" t="s">
        <v>196</v>
      </c>
      <c r="D12" s="46" t="s">
        <v>79</v>
      </c>
      <c r="E12" s="47">
        <f t="shared" si="0"/>
        <v>350900</v>
      </c>
      <c r="F12" s="48">
        <v>350900</v>
      </c>
      <c r="G12" s="49"/>
    </row>
    <row r="13" spans="1:8" s="14" customFormat="1" ht="31.5" customHeight="1">
      <c r="A13" s="45" t="s">
        <v>199</v>
      </c>
      <c r="B13" s="45" t="s">
        <v>201</v>
      </c>
      <c r="C13" s="45" t="s">
        <v>196</v>
      </c>
      <c r="D13" s="50" t="s">
        <v>79</v>
      </c>
      <c r="E13" s="47">
        <f t="shared" si="0"/>
        <v>290000</v>
      </c>
      <c r="F13" s="51">
        <v>290000</v>
      </c>
      <c r="G13" s="49"/>
    </row>
    <row r="14" spans="1:8" s="14" customFormat="1" ht="31.5" customHeight="1">
      <c r="A14" s="45" t="s">
        <v>199</v>
      </c>
      <c r="B14" s="45" t="s">
        <v>201</v>
      </c>
      <c r="C14" s="45" t="s">
        <v>197</v>
      </c>
      <c r="D14" s="52" t="s">
        <v>82</v>
      </c>
      <c r="E14" s="47">
        <f t="shared" si="0"/>
        <v>34500</v>
      </c>
      <c r="F14" s="53">
        <v>34500</v>
      </c>
      <c r="G14" s="49"/>
    </row>
    <row r="15" spans="1:8" s="14" customFormat="1" ht="31.5" customHeight="1">
      <c r="A15" s="45" t="s">
        <v>199</v>
      </c>
      <c r="B15" s="45" t="s">
        <v>198</v>
      </c>
      <c r="C15" s="45" t="s">
        <v>196</v>
      </c>
      <c r="D15" s="52" t="s">
        <v>79</v>
      </c>
      <c r="E15" s="47">
        <f t="shared" si="0"/>
        <v>48770</v>
      </c>
      <c r="F15" s="53">
        <v>48770</v>
      </c>
      <c r="G15" s="49"/>
    </row>
    <row r="16" spans="1:8" ht="31.5" customHeight="1">
      <c r="A16" s="45" t="s">
        <v>202</v>
      </c>
      <c r="B16" s="45" t="s">
        <v>201</v>
      </c>
      <c r="C16" s="45" t="s">
        <v>197</v>
      </c>
      <c r="D16" s="52" t="s">
        <v>83</v>
      </c>
      <c r="E16" s="47">
        <f t="shared" si="0"/>
        <v>200000</v>
      </c>
      <c r="F16" s="53">
        <v>200000</v>
      </c>
      <c r="G16" s="54"/>
    </row>
    <row r="17" spans="1:7" ht="31.5" customHeight="1">
      <c r="A17" s="45"/>
      <c r="B17" s="45"/>
      <c r="C17" s="45"/>
      <c r="D17" s="55"/>
      <c r="E17" s="47"/>
      <c r="F17" s="56"/>
      <c r="G17" s="57"/>
    </row>
    <row r="18" spans="1:7" ht="31.5" customHeight="1">
      <c r="A18" s="45"/>
      <c r="B18" s="45"/>
      <c r="C18" s="45"/>
      <c r="D18" s="58"/>
      <c r="E18" s="47"/>
      <c r="F18" s="54"/>
      <c r="G18" s="54"/>
    </row>
    <row r="19" spans="1:7" ht="31.5" customHeight="1">
      <c r="A19" s="45"/>
      <c r="B19" s="45"/>
      <c r="C19" s="45"/>
      <c r="D19" s="58"/>
      <c r="E19" s="47"/>
      <c r="F19" s="54"/>
      <c r="G19" s="54"/>
    </row>
    <row r="20" spans="1:7" ht="31.5" customHeight="1">
      <c r="A20" s="45"/>
      <c r="B20" s="45"/>
      <c r="C20" s="45"/>
      <c r="D20" s="26" t="s">
        <v>99</v>
      </c>
      <c r="E20" s="56">
        <f>SUM(E8:E19)</f>
        <v>2033710</v>
      </c>
      <c r="F20" s="56">
        <f>SUM(F8:F19)</f>
        <v>2033710</v>
      </c>
      <c r="G20" s="56">
        <f>SUM(G8:G19)</f>
        <v>0</v>
      </c>
    </row>
    <row r="21" spans="1:7" ht="24" customHeight="1">
      <c r="A21" s="141" t="s">
        <v>100</v>
      </c>
      <c r="B21" s="141"/>
      <c r="C21" s="141"/>
      <c r="D21" s="141"/>
      <c r="E21" s="141"/>
      <c r="F21" s="141"/>
      <c r="G21" s="141"/>
    </row>
    <row r="22" spans="1:7">
      <c r="A22" s="59"/>
      <c r="B22" s="59"/>
      <c r="C22" s="59"/>
      <c r="D22" s="59"/>
      <c r="E22" s="59"/>
      <c r="F22" s="59"/>
      <c r="G22" s="59"/>
    </row>
    <row r="23" spans="1:7">
      <c r="A23" s="59"/>
      <c r="B23" s="59"/>
      <c r="C23" s="59"/>
      <c r="D23" s="59"/>
      <c r="E23" s="59"/>
      <c r="F23" s="59"/>
      <c r="G23" s="59"/>
    </row>
    <row r="24" spans="1:7">
      <c r="A24" s="59"/>
      <c r="B24" s="59"/>
      <c r="C24" s="59"/>
      <c r="D24" s="59"/>
      <c r="E24" s="59"/>
      <c r="F24" s="59"/>
      <c r="G24" s="59"/>
    </row>
    <row r="25" spans="1:7">
      <c r="A25" s="59"/>
      <c r="B25" s="59"/>
      <c r="C25" s="59"/>
      <c r="D25" s="59"/>
      <c r="E25" s="59"/>
      <c r="F25" s="59"/>
      <c r="G25" s="59"/>
    </row>
    <row r="26" spans="1:7">
      <c r="A26" s="59"/>
      <c r="B26" s="59"/>
      <c r="C26" s="59"/>
      <c r="D26" s="59"/>
      <c r="E26" s="59"/>
      <c r="F26" s="59"/>
      <c r="G26" s="59"/>
    </row>
    <row r="27" spans="1:7">
      <c r="A27" s="59"/>
      <c r="B27" s="59"/>
      <c r="C27" s="59"/>
      <c r="D27" s="59"/>
      <c r="E27" s="59"/>
      <c r="F27" s="59"/>
      <c r="G27" s="59"/>
    </row>
    <row r="28" spans="1:7">
      <c r="A28" s="59"/>
      <c r="B28" s="59"/>
      <c r="C28" s="59"/>
      <c r="D28" s="59"/>
      <c r="E28" s="59"/>
      <c r="F28" s="59"/>
      <c r="G28" s="59"/>
    </row>
    <row r="29" spans="1:7">
      <c r="A29" s="59"/>
      <c r="B29" s="59"/>
      <c r="C29" s="59"/>
      <c r="D29" s="59"/>
      <c r="E29" s="59"/>
      <c r="F29" s="59"/>
      <c r="G29" s="59"/>
    </row>
    <row r="30" spans="1:7">
      <c r="A30" s="59"/>
      <c r="B30" s="59"/>
      <c r="C30" s="59"/>
      <c r="D30" s="59"/>
      <c r="E30" s="59"/>
      <c r="F30" s="59"/>
      <c r="G30" s="59"/>
    </row>
    <row r="31" spans="1:7">
      <c r="A31" s="59"/>
      <c r="B31" s="59"/>
      <c r="C31" s="59"/>
      <c r="D31" s="59"/>
      <c r="E31" s="59"/>
      <c r="F31" s="59"/>
      <c r="G31" s="59"/>
    </row>
    <row r="32" spans="1:7">
      <c r="A32" s="59"/>
      <c r="B32" s="59"/>
      <c r="C32" s="59"/>
      <c r="D32" s="59"/>
      <c r="E32" s="59"/>
      <c r="F32" s="59"/>
      <c r="G32" s="59"/>
    </row>
    <row r="33" spans="1:7">
      <c r="A33" s="59"/>
      <c r="B33" s="59"/>
      <c r="C33" s="59"/>
      <c r="D33" s="59"/>
      <c r="E33" s="59"/>
      <c r="F33" s="59"/>
      <c r="G33" s="59"/>
    </row>
    <row r="34" spans="1:7">
      <c r="A34" s="59"/>
      <c r="B34" s="59"/>
      <c r="C34" s="59"/>
      <c r="D34" s="59"/>
      <c r="E34" s="59"/>
      <c r="F34" s="59"/>
      <c r="G34" s="59"/>
    </row>
    <row r="35" spans="1:7">
      <c r="A35" s="59"/>
      <c r="B35" s="59"/>
      <c r="C35" s="59"/>
      <c r="D35" s="59"/>
      <c r="E35" s="59"/>
      <c r="F35" s="59"/>
      <c r="G35" s="59"/>
    </row>
    <row r="36" spans="1:7">
      <c r="A36" s="59"/>
      <c r="B36" s="59"/>
      <c r="C36" s="59"/>
      <c r="D36" s="59"/>
      <c r="E36" s="59"/>
      <c r="F36" s="59"/>
      <c r="G36" s="59"/>
    </row>
    <row r="37" spans="1:7">
      <c r="A37" s="59"/>
      <c r="B37" s="59"/>
      <c r="C37" s="59"/>
      <c r="D37" s="59"/>
      <c r="E37" s="59"/>
      <c r="F37" s="59"/>
      <c r="G37" s="59"/>
    </row>
  </sheetData>
  <mergeCells count="10">
    <mergeCell ref="G6:G7"/>
    <mergeCell ref="A21:G21"/>
    <mergeCell ref="A3:G3"/>
    <mergeCell ref="A4:D4"/>
    <mergeCell ref="A5:D5"/>
    <mergeCell ref="E5:G5"/>
    <mergeCell ref="A6:C6"/>
    <mergeCell ref="D6:D7"/>
    <mergeCell ref="E6:E7"/>
    <mergeCell ref="F6:F7"/>
  </mergeCells>
  <phoneticPr fontId="33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U64"/>
  <sheetViews>
    <sheetView showZeros="0" tabSelected="1" topLeftCell="A10" workbookViewId="0">
      <selection activeCell="G1" sqref="G1"/>
    </sheetView>
  </sheetViews>
  <sheetFormatPr defaultColWidth="10.6640625" defaultRowHeight="15"/>
  <cols>
    <col min="1" max="1" width="7.83203125" style="30" customWidth="1"/>
    <col min="2" max="2" width="24" style="30" customWidth="1"/>
    <col min="3" max="3" width="11.6640625" style="30" customWidth="1"/>
    <col min="4" max="4" width="31.83203125" style="28" customWidth="1"/>
    <col min="5" max="5" width="17.83203125" style="30" customWidth="1"/>
    <col min="6" max="6" width="18" style="30" customWidth="1"/>
    <col min="7" max="254" width="10.6640625" style="28"/>
    <col min="255" max="255" width="10.6640625" style="31"/>
    <col min="256" max="16384" width="10.6640625" style="32"/>
  </cols>
  <sheetData>
    <row r="1" spans="1:6">
      <c r="A1" s="33" t="s">
        <v>101</v>
      </c>
    </row>
    <row r="2" spans="1:6" ht="40.5" customHeight="1">
      <c r="A2" s="146" t="s">
        <v>102</v>
      </c>
      <c r="B2" s="146"/>
      <c r="C2" s="146"/>
      <c r="D2" s="146"/>
      <c r="E2" s="146"/>
      <c r="F2" s="146"/>
    </row>
    <row r="3" spans="1:6" s="29" customFormat="1" ht="30" customHeight="1">
      <c r="A3" s="147" t="s">
        <v>103</v>
      </c>
      <c r="B3" s="147"/>
      <c r="C3" s="147"/>
      <c r="D3" s="34"/>
      <c r="E3" s="104"/>
      <c r="F3" s="104" t="s">
        <v>3</v>
      </c>
    </row>
    <row r="4" spans="1:6" s="29" customFormat="1" ht="24.95" customHeight="1">
      <c r="A4" s="148" t="s">
        <v>104</v>
      </c>
      <c r="B4" s="148"/>
      <c r="C4" s="148" t="s">
        <v>105</v>
      </c>
      <c r="D4" s="148"/>
      <c r="E4" s="144" t="s">
        <v>106</v>
      </c>
      <c r="F4" s="144" t="s">
        <v>107</v>
      </c>
    </row>
    <row r="5" spans="1:6" s="29" customFormat="1" ht="27.75" customHeight="1">
      <c r="A5" s="35" t="s">
        <v>108</v>
      </c>
      <c r="B5" s="35" t="s">
        <v>109</v>
      </c>
      <c r="C5" s="35" t="s">
        <v>73</v>
      </c>
      <c r="D5" s="35" t="s">
        <v>109</v>
      </c>
      <c r="E5" s="145"/>
      <c r="F5" s="145"/>
    </row>
    <row r="6" spans="1:6" s="29" customFormat="1" ht="20.100000000000001" customHeight="1">
      <c r="A6" s="35">
        <v>50101</v>
      </c>
      <c r="B6" s="82" t="s">
        <v>203</v>
      </c>
      <c r="C6" s="106" t="s">
        <v>110</v>
      </c>
      <c r="D6" s="36" t="s">
        <v>111</v>
      </c>
      <c r="E6" s="103">
        <v>474166</v>
      </c>
      <c r="F6" s="37"/>
    </row>
    <row r="7" spans="1:6" s="29" customFormat="1" ht="20.100000000000001" customHeight="1">
      <c r="A7" s="35">
        <v>50101</v>
      </c>
      <c r="B7" s="82" t="s">
        <v>203</v>
      </c>
      <c r="C7" s="106" t="s">
        <v>112</v>
      </c>
      <c r="D7" s="36" t="s">
        <v>113</v>
      </c>
      <c r="E7" s="103">
        <v>179712.96</v>
      </c>
      <c r="F7" s="37"/>
    </row>
    <row r="8" spans="1:6" s="29" customFormat="1" ht="20.100000000000001" customHeight="1">
      <c r="A8" s="35">
        <v>50101</v>
      </c>
      <c r="B8" s="82" t="s">
        <v>203</v>
      </c>
      <c r="C8" s="106" t="s">
        <v>114</v>
      </c>
      <c r="D8" s="36" t="s">
        <v>115</v>
      </c>
      <c r="E8" s="103">
        <v>9144</v>
      </c>
      <c r="F8" s="37"/>
    </row>
    <row r="9" spans="1:6" s="29" customFormat="1" ht="20.100000000000001" customHeight="1">
      <c r="A9" s="35">
        <v>50102</v>
      </c>
      <c r="B9" s="82" t="s">
        <v>204</v>
      </c>
      <c r="C9" s="106" t="s">
        <v>116</v>
      </c>
      <c r="D9" s="36" t="s">
        <v>117</v>
      </c>
      <c r="E9" s="103">
        <v>11800</v>
      </c>
      <c r="F9" s="37"/>
    </row>
    <row r="10" spans="1:6" s="29" customFormat="1" ht="20.100000000000001" customHeight="1">
      <c r="A10" s="35">
        <v>50199</v>
      </c>
      <c r="B10" s="36" t="s">
        <v>118</v>
      </c>
      <c r="C10" s="106">
        <v>30199</v>
      </c>
      <c r="D10" s="36" t="s">
        <v>118</v>
      </c>
      <c r="E10" s="103">
        <v>38357</v>
      </c>
      <c r="F10" s="37"/>
    </row>
    <row r="11" spans="1:6" s="29" customFormat="1" ht="20.100000000000001" customHeight="1">
      <c r="A11" s="35">
        <v>50201</v>
      </c>
      <c r="B11" s="82" t="s">
        <v>205</v>
      </c>
      <c r="C11" s="106" t="s">
        <v>119</v>
      </c>
      <c r="D11" s="36" t="s">
        <v>120</v>
      </c>
      <c r="E11" s="105"/>
      <c r="F11" s="103">
        <v>79291.259999999995</v>
      </c>
    </row>
    <row r="12" spans="1:6" s="29" customFormat="1" ht="20.100000000000001" customHeight="1">
      <c r="A12" s="35">
        <v>50201</v>
      </c>
      <c r="B12" s="82" t="s">
        <v>205</v>
      </c>
      <c r="C12" s="82">
        <v>30202</v>
      </c>
      <c r="D12" s="36" t="s">
        <v>121</v>
      </c>
      <c r="E12" s="105"/>
      <c r="F12" s="103">
        <v>96579</v>
      </c>
    </row>
    <row r="13" spans="1:6" s="29" customFormat="1" ht="20.100000000000001" customHeight="1">
      <c r="A13" s="35">
        <v>50201</v>
      </c>
      <c r="B13" s="82" t="s">
        <v>205</v>
      </c>
      <c r="C13" s="106" t="s">
        <v>122</v>
      </c>
      <c r="D13" s="36" t="s">
        <v>123</v>
      </c>
      <c r="E13" s="105"/>
      <c r="F13" s="103">
        <v>31000</v>
      </c>
    </row>
    <row r="14" spans="1:6" s="29" customFormat="1" ht="20.100000000000001" customHeight="1">
      <c r="A14" s="35">
        <v>50201</v>
      </c>
      <c r="B14" s="82" t="s">
        <v>205</v>
      </c>
      <c r="C14" s="106" t="s">
        <v>124</v>
      </c>
      <c r="D14" s="36" t="s">
        <v>125</v>
      </c>
      <c r="E14" s="105"/>
      <c r="F14" s="103">
        <v>5000</v>
      </c>
    </row>
    <row r="15" spans="1:6" s="29" customFormat="1" ht="20.100000000000001" customHeight="1">
      <c r="A15" s="35">
        <v>50201</v>
      </c>
      <c r="B15" s="82" t="s">
        <v>205</v>
      </c>
      <c r="C15" s="106" t="s">
        <v>126</v>
      </c>
      <c r="D15" s="36" t="s">
        <v>127</v>
      </c>
      <c r="E15" s="105"/>
      <c r="F15" s="103">
        <v>20000</v>
      </c>
    </row>
    <row r="16" spans="1:6" s="29" customFormat="1" ht="20.100000000000001" customHeight="1">
      <c r="A16" s="35">
        <v>50201</v>
      </c>
      <c r="B16" s="82" t="s">
        <v>205</v>
      </c>
      <c r="C16" s="106" t="s">
        <v>128</v>
      </c>
      <c r="D16" s="36" t="s">
        <v>129</v>
      </c>
      <c r="E16" s="105"/>
      <c r="F16" s="103">
        <v>9832</v>
      </c>
    </row>
    <row r="17" spans="1:6" s="29" customFormat="1" ht="20.100000000000001" customHeight="1">
      <c r="A17" s="35">
        <v>50201</v>
      </c>
      <c r="B17" s="82" t="s">
        <v>205</v>
      </c>
      <c r="C17" s="106" t="s">
        <v>130</v>
      </c>
      <c r="D17" s="36" t="s">
        <v>131</v>
      </c>
      <c r="E17" s="105"/>
      <c r="F17" s="103">
        <v>13600</v>
      </c>
    </row>
    <row r="18" spans="1:6" s="29" customFormat="1" ht="20.100000000000001" customHeight="1">
      <c r="A18" s="35">
        <v>50201</v>
      </c>
      <c r="B18" s="82" t="s">
        <v>205</v>
      </c>
      <c r="C18" s="106" t="s">
        <v>132</v>
      </c>
      <c r="D18" s="36" t="s">
        <v>133</v>
      </c>
      <c r="E18" s="105"/>
      <c r="F18" s="103">
        <v>54004</v>
      </c>
    </row>
    <row r="19" spans="1:6" s="29" customFormat="1" ht="20.100000000000001" customHeight="1">
      <c r="A19" s="35">
        <v>50201</v>
      </c>
      <c r="B19" s="82" t="s">
        <v>205</v>
      </c>
      <c r="C19" s="106" t="s">
        <v>134</v>
      </c>
      <c r="D19" s="36" t="s">
        <v>135</v>
      </c>
      <c r="E19" s="105"/>
      <c r="F19" s="103">
        <v>51310</v>
      </c>
    </row>
    <row r="20" spans="1:6" s="29" customFormat="1" ht="20.100000000000001" customHeight="1">
      <c r="A20" s="35">
        <v>50209</v>
      </c>
      <c r="B20" s="36" t="s">
        <v>137</v>
      </c>
      <c r="C20" s="106" t="s">
        <v>136</v>
      </c>
      <c r="D20" s="36" t="s">
        <v>214</v>
      </c>
      <c r="E20" s="105"/>
      <c r="F20" s="103">
        <v>4212</v>
      </c>
    </row>
    <row r="21" spans="1:6" s="29" customFormat="1" ht="20.100000000000001" customHeight="1">
      <c r="A21" s="35">
        <v>50203</v>
      </c>
      <c r="B21" s="36" t="s">
        <v>139</v>
      </c>
      <c r="C21" s="106" t="s">
        <v>138</v>
      </c>
      <c r="D21" s="36" t="s">
        <v>139</v>
      </c>
      <c r="E21" s="105"/>
      <c r="F21" s="103">
        <v>5600</v>
      </c>
    </row>
    <row r="22" spans="1:6" s="29" customFormat="1" ht="20.100000000000001" customHeight="1">
      <c r="A22" s="35">
        <v>50206</v>
      </c>
      <c r="B22" s="36" t="s">
        <v>141</v>
      </c>
      <c r="C22" s="106" t="s">
        <v>140</v>
      </c>
      <c r="D22" s="36" t="s">
        <v>141</v>
      </c>
      <c r="E22" s="105"/>
      <c r="F22" s="103">
        <v>100000</v>
      </c>
    </row>
    <row r="23" spans="1:6" s="29" customFormat="1" ht="20.100000000000001" customHeight="1">
      <c r="A23" s="35">
        <v>50205</v>
      </c>
      <c r="B23" s="82" t="s">
        <v>215</v>
      </c>
      <c r="C23" s="106" t="s">
        <v>206</v>
      </c>
      <c r="D23" s="36" t="s">
        <v>145</v>
      </c>
      <c r="E23" s="105"/>
      <c r="F23" s="103">
        <v>56870.6</v>
      </c>
    </row>
    <row r="24" spans="1:6" s="29" customFormat="1" ht="20.100000000000001" customHeight="1">
      <c r="A24" s="35">
        <v>50205</v>
      </c>
      <c r="B24" s="82" t="s">
        <v>215</v>
      </c>
      <c r="C24" s="106" t="s">
        <v>207</v>
      </c>
      <c r="D24" s="36" t="s">
        <v>146</v>
      </c>
      <c r="E24" s="105"/>
      <c r="F24" s="103">
        <v>210740</v>
      </c>
    </row>
    <row r="25" spans="1:6" s="29" customFormat="1" ht="20.100000000000001" customHeight="1">
      <c r="A25" s="35">
        <v>50201</v>
      </c>
      <c r="B25" s="82" t="s">
        <v>205</v>
      </c>
      <c r="C25" s="106" t="s">
        <v>208</v>
      </c>
      <c r="D25" s="36" t="s">
        <v>148</v>
      </c>
      <c r="E25" s="105"/>
      <c r="F25" s="103">
        <v>61900</v>
      </c>
    </row>
    <row r="26" spans="1:6" s="29" customFormat="1" ht="27" customHeight="1">
      <c r="A26" s="35">
        <v>50999</v>
      </c>
      <c r="B26" s="82" t="s">
        <v>216</v>
      </c>
      <c r="C26" s="106" t="s">
        <v>142</v>
      </c>
      <c r="D26" s="36" t="s">
        <v>149</v>
      </c>
      <c r="E26" s="105"/>
      <c r="F26" s="103">
        <v>17628</v>
      </c>
    </row>
    <row r="27" spans="1:6" s="29" customFormat="1" ht="20.100000000000001" customHeight="1">
      <c r="A27" s="35">
        <v>50201</v>
      </c>
      <c r="B27" s="82" t="s">
        <v>205</v>
      </c>
      <c r="C27" s="106" t="s">
        <v>143</v>
      </c>
      <c r="D27" s="36" t="s">
        <v>150</v>
      </c>
      <c r="E27" s="105"/>
      <c r="F27" s="103">
        <v>49886</v>
      </c>
    </row>
    <row r="28" spans="1:6" s="29" customFormat="1" ht="20.100000000000001" customHeight="1">
      <c r="A28" s="35">
        <v>50201</v>
      </c>
      <c r="B28" s="82" t="s">
        <v>205</v>
      </c>
      <c r="C28" s="106" t="s">
        <v>144</v>
      </c>
      <c r="D28" s="36" t="s">
        <v>151</v>
      </c>
      <c r="E28" s="105"/>
      <c r="F28" s="103">
        <v>69120</v>
      </c>
    </row>
    <row r="29" spans="1:6" s="29" customFormat="1" ht="28.5" customHeight="1">
      <c r="A29" s="35">
        <v>50299</v>
      </c>
      <c r="B29" s="36" t="s">
        <v>153</v>
      </c>
      <c r="C29" s="106" t="s">
        <v>147</v>
      </c>
      <c r="D29" s="36" t="s">
        <v>153</v>
      </c>
      <c r="E29" s="105"/>
      <c r="F29" s="103">
        <v>58270</v>
      </c>
    </row>
    <row r="30" spans="1:6" s="29" customFormat="1" ht="29.25" customHeight="1">
      <c r="A30" s="35">
        <v>50999</v>
      </c>
      <c r="B30" s="82" t="s">
        <v>216</v>
      </c>
      <c r="C30" s="106" t="s">
        <v>209</v>
      </c>
      <c r="D30" s="36" t="s">
        <v>154</v>
      </c>
      <c r="E30" s="37">
        <v>6000</v>
      </c>
      <c r="F30" s="37"/>
    </row>
    <row r="31" spans="1:6" s="29" customFormat="1" ht="20.100000000000001" customHeight="1">
      <c r="A31" s="35">
        <v>50999</v>
      </c>
      <c r="B31" s="82" t="s">
        <v>216</v>
      </c>
      <c r="C31" s="106" t="s">
        <v>210</v>
      </c>
      <c r="D31" s="36" t="s">
        <v>155</v>
      </c>
      <c r="E31" s="37">
        <v>990</v>
      </c>
      <c r="F31" s="37"/>
    </row>
    <row r="32" spans="1:6" s="29" customFormat="1" ht="20.100000000000001" customHeight="1">
      <c r="A32" s="35">
        <v>50102</v>
      </c>
      <c r="B32" s="82" t="s">
        <v>217</v>
      </c>
      <c r="C32" s="106" t="s">
        <v>152</v>
      </c>
      <c r="D32" s="36" t="s">
        <v>156</v>
      </c>
      <c r="E32" s="37">
        <v>98147</v>
      </c>
      <c r="F32" s="37"/>
    </row>
    <row r="33" spans="1:6" s="29" customFormat="1" ht="20.100000000000001" customHeight="1">
      <c r="A33" s="35">
        <v>50201</v>
      </c>
      <c r="B33" s="82" t="s">
        <v>205</v>
      </c>
      <c r="C33" s="106" t="s">
        <v>211</v>
      </c>
      <c r="D33" s="36" t="s">
        <v>157</v>
      </c>
      <c r="E33" s="105"/>
      <c r="F33" s="103">
        <v>47000</v>
      </c>
    </row>
    <row r="34" spans="1:6" s="29" customFormat="1" ht="20.100000000000001" hidden="1" customHeight="1">
      <c r="A34" s="35"/>
      <c r="B34" s="35"/>
      <c r="C34" s="106" t="s">
        <v>212</v>
      </c>
      <c r="D34" s="36" t="s">
        <v>63</v>
      </c>
      <c r="E34" s="105"/>
      <c r="F34" s="103">
        <v>173550.18</v>
      </c>
    </row>
    <row r="35" spans="1:6" s="29" customFormat="1" ht="20.100000000000001" customHeight="1">
      <c r="A35" s="35">
        <v>50999</v>
      </c>
      <c r="B35" s="82" t="s">
        <v>216</v>
      </c>
      <c r="C35" s="106" t="s">
        <v>213</v>
      </c>
      <c r="D35" s="36" t="s">
        <v>158</v>
      </c>
      <c r="E35" s="105"/>
      <c r="F35" s="103">
        <v>173550.18</v>
      </c>
    </row>
    <row r="36" spans="1:6" s="29" customFormat="1" ht="20.100000000000001" customHeight="1">
      <c r="A36" s="30"/>
      <c r="B36" s="30"/>
      <c r="C36" s="30"/>
      <c r="D36" s="28"/>
      <c r="E36" s="30"/>
      <c r="F36" s="30"/>
    </row>
    <row r="37" spans="1:6" s="29" customFormat="1" ht="20.100000000000001" customHeight="1">
      <c r="A37" s="30"/>
      <c r="B37" s="30"/>
      <c r="C37" s="30"/>
      <c r="D37" s="28"/>
      <c r="E37" s="30"/>
      <c r="F37" s="30"/>
    </row>
    <row r="38" spans="1:6" s="29" customFormat="1" ht="20.100000000000001" customHeight="1">
      <c r="A38" s="30"/>
      <c r="B38" s="30"/>
      <c r="C38" s="30"/>
      <c r="D38" s="28"/>
      <c r="E38" s="30"/>
      <c r="F38" s="30"/>
    </row>
    <row r="39" spans="1:6" s="29" customFormat="1" ht="20.100000000000001" customHeight="1">
      <c r="A39" s="30"/>
      <c r="B39" s="30"/>
      <c r="C39" s="30"/>
      <c r="D39" s="28"/>
      <c r="E39" s="30"/>
      <c r="F39" s="30"/>
    </row>
    <row r="40" spans="1:6" s="29" customFormat="1" ht="20.100000000000001" customHeight="1">
      <c r="A40" s="30"/>
      <c r="B40" s="30"/>
      <c r="C40" s="30"/>
      <c r="D40" s="28"/>
      <c r="E40" s="30"/>
      <c r="F40" s="30"/>
    </row>
    <row r="41" spans="1:6" s="29" customFormat="1" ht="20.100000000000001" customHeight="1">
      <c r="A41" s="30"/>
      <c r="B41" s="30"/>
      <c r="C41" s="30"/>
      <c r="D41" s="28"/>
      <c r="E41" s="30"/>
      <c r="F41" s="30"/>
    </row>
    <row r="42" spans="1:6" s="29" customFormat="1" ht="20.100000000000001" customHeight="1">
      <c r="A42" s="30"/>
      <c r="B42" s="30"/>
      <c r="C42" s="30"/>
      <c r="D42" s="28"/>
      <c r="E42" s="30"/>
      <c r="F42" s="30"/>
    </row>
    <row r="43" spans="1:6" s="29" customFormat="1" ht="20.100000000000001" customHeight="1">
      <c r="A43" s="30"/>
      <c r="B43" s="30"/>
      <c r="C43" s="30"/>
      <c r="D43" s="28"/>
      <c r="E43" s="30"/>
      <c r="F43" s="30"/>
    </row>
    <row r="44" spans="1:6" s="29" customFormat="1" ht="20.100000000000001" customHeight="1">
      <c r="A44" s="30"/>
      <c r="B44" s="30"/>
      <c r="C44" s="30"/>
      <c r="D44" s="28"/>
      <c r="E44" s="30"/>
      <c r="F44" s="30"/>
    </row>
    <row r="45" spans="1:6" s="29" customFormat="1" ht="20.100000000000001" customHeight="1">
      <c r="A45" s="30"/>
      <c r="B45" s="30"/>
      <c r="C45" s="30"/>
      <c r="D45" s="28"/>
      <c r="E45" s="30"/>
      <c r="F45" s="30"/>
    </row>
    <row r="46" spans="1:6" s="29" customFormat="1" ht="20.100000000000001" customHeight="1">
      <c r="A46" s="30"/>
      <c r="B46" s="30"/>
      <c r="C46" s="30"/>
      <c r="D46" s="28"/>
      <c r="E46" s="30"/>
      <c r="F46" s="30"/>
    </row>
    <row r="47" spans="1:6" s="29" customFormat="1" ht="20.100000000000001" customHeight="1">
      <c r="A47" s="30"/>
      <c r="B47" s="30"/>
      <c r="C47" s="30"/>
      <c r="D47" s="28"/>
      <c r="E47" s="30"/>
      <c r="F47" s="30"/>
    </row>
    <row r="48" spans="1:6" s="29" customFormat="1" ht="20.100000000000001" customHeight="1">
      <c r="A48" s="30"/>
      <c r="B48" s="30"/>
      <c r="C48" s="30"/>
      <c r="D48" s="28"/>
      <c r="E48" s="30"/>
      <c r="F48" s="30"/>
    </row>
    <row r="49" spans="1:6" s="29" customFormat="1" ht="20.100000000000001" customHeight="1">
      <c r="A49" s="30"/>
      <c r="B49" s="30"/>
      <c r="C49" s="30"/>
      <c r="D49" s="28"/>
      <c r="E49" s="30"/>
      <c r="F49" s="30"/>
    </row>
    <row r="50" spans="1:6" s="29" customFormat="1" ht="20.100000000000001" customHeight="1">
      <c r="A50" s="30"/>
      <c r="B50" s="30"/>
      <c r="C50" s="30"/>
      <c r="D50" s="28"/>
      <c r="E50" s="30"/>
      <c r="F50" s="30"/>
    </row>
    <row r="51" spans="1:6" s="29" customFormat="1" ht="20.100000000000001" customHeight="1">
      <c r="A51" s="30"/>
      <c r="B51" s="30"/>
      <c r="C51" s="30"/>
      <c r="D51" s="28"/>
      <c r="E51" s="30"/>
      <c r="F51" s="30"/>
    </row>
    <row r="52" spans="1:6" s="29" customFormat="1" ht="20.100000000000001" customHeight="1">
      <c r="A52" s="30"/>
      <c r="B52" s="30"/>
      <c r="C52" s="30"/>
      <c r="D52" s="28"/>
      <c r="E52" s="30"/>
      <c r="F52" s="30"/>
    </row>
    <row r="53" spans="1:6" s="29" customFormat="1" ht="20.100000000000001" customHeight="1">
      <c r="A53" s="30"/>
      <c r="B53" s="30"/>
      <c r="C53" s="30"/>
      <c r="D53" s="28"/>
      <c r="E53" s="30"/>
      <c r="F53" s="30"/>
    </row>
    <row r="54" spans="1:6" s="29" customFormat="1" ht="20.100000000000001" customHeight="1">
      <c r="A54" s="30"/>
      <c r="B54" s="30"/>
      <c r="C54" s="30"/>
      <c r="D54" s="28"/>
      <c r="E54" s="30"/>
      <c r="F54" s="30"/>
    </row>
    <row r="55" spans="1:6" s="29" customFormat="1" ht="20.100000000000001" customHeight="1">
      <c r="A55" s="30"/>
      <c r="B55" s="30"/>
      <c r="C55" s="30"/>
      <c r="D55" s="28"/>
      <c r="E55" s="30"/>
      <c r="F55" s="30"/>
    </row>
    <row r="56" spans="1:6" s="29" customFormat="1" ht="20.100000000000001" customHeight="1">
      <c r="A56" s="30"/>
      <c r="B56" s="30"/>
      <c r="C56" s="30"/>
      <c r="D56" s="28"/>
      <c r="E56" s="30"/>
      <c r="F56" s="30"/>
    </row>
    <row r="57" spans="1:6" s="29" customFormat="1" ht="20.100000000000001" customHeight="1">
      <c r="A57" s="30"/>
      <c r="B57" s="30"/>
      <c r="C57" s="30"/>
      <c r="D57" s="28"/>
      <c r="E57" s="30"/>
      <c r="F57" s="30"/>
    </row>
    <row r="58" spans="1:6" s="29" customFormat="1" ht="20.100000000000001" customHeight="1">
      <c r="A58" s="30"/>
      <c r="B58" s="30"/>
      <c r="C58" s="30"/>
      <c r="D58" s="28"/>
      <c r="E58" s="30"/>
      <c r="F58" s="30"/>
    </row>
    <row r="59" spans="1:6" s="29" customFormat="1" ht="20.100000000000001" customHeight="1">
      <c r="A59" s="30"/>
      <c r="B59" s="30"/>
      <c r="C59" s="30"/>
      <c r="D59" s="28"/>
      <c r="E59" s="30"/>
      <c r="F59" s="30"/>
    </row>
    <row r="60" spans="1:6" s="29" customFormat="1" ht="20.100000000000001" customHeight="1">
      <c r="A60" s="30"/>
      <c r="B60" s="30"/>
      <c r="C60" s="30"/>
      <c r="D60" s="28"/>
      <c r="E60" s="30"/>
      <c r="F60" s="30"/>
    </row>
    <row r="61" spans="1:6" s="29" customFormat="1" ht="20.100000000000001" customHeight="1">
      <c r="A61" s="30"/>
      <c r="B61" s="30"/>
      <c r="C61" s="30"/>
      <c r="D61" s="28"/>
      <c r="E61" s="30"/>
      <c r="F61" s="30"/>
    </row>
    <row r="62" spans="1:6" s="29" customFormat="1" ht="20.100000000000001" customHeight="1">
      <c r="A62" s="30"/>
      <c r="B62" s="30"/>
      <c r="C62" s="30"/>
      <c r="D62" s="28"/>
      <c r="E62" s="30"/>
      <c r="F62" s="30"/>
    </row>
    <row r="63" spans="1:6" s="29" customFormat="1" ht="20.100000000000001" customHeight="1">
      <c r="A63" s="30"/>
      <c r="B63" s="30"/>
      <c r="C63" s="30"/>
      <c r="D63" s="28"/>
      <c r="E63" s="30"/>
      <c r="F63" s="30"/>
    </row>
    <row r="64" spans="1:6" s="29" customFormat="1" ht="21" customHeight="1">
      <c r="A64" s="30"/>
      <c r="B64" s="30"/>
      <c r="C64" s="30"/>
      <c r="D64" s="28"/>
      <c r="E64" s="30"/>
      <c r="F64" s="30"/>
    </row>
  </sheetData>
  <mergeCells count="6">
    <mergeCell ref="E4:E5"/>
    <mergeCell ref="F4:F5"/>
    <mergeCell ref="A2:F2"/>
    <mergeCell ref="A3:C3"/>
    <mergeCell ref="A4:B4"/>
    <mergeCell ref="C4:D4"/>
  </mergeCells>
  <phoneticPr fontId="33" type="noConversion"/>
  <printOptions horizontalCentered="1"/>
  <pageMargins left="0.47244094488188981" right="0.47244094488188981" top="0.55118110236220474" bottom="0.47244094488188981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activeCell="H3" sqref="H3"/>
    </sheetView>
  </sheetViews>
  <sheetFormatPr defaultColWidth="9" defaultRowHeight="14.25"/>
  <cols>
    <col min="1" max="3" width="9.1640625" style="15" customWidth="1"/>
    <col min="4" max="4" width="15.5" style="15" customWidth="1"/>
    <col min="5" max="5" width="19.5" style="15" customWidth="1"/>
    <col min="6" max="6" width="18.5" style="15" customWidth="1"/>
    <col min="7" max="7" width="20.1640625" style="15" customWidth="1"/>
    <col min="8" max="16384" width="9" style="15"/>
  </cols>
  <sheetData>
    <row r="1" spans="1:7" s="13" customFormat="1" ht="14.25" customHeight="1">
      <c r="A1" s="16" t="s">
        <v>159</v>
      </c>
      <c r="B1" s="16"/>
      <c r="C1" s="16"/>
      <c r="G1" s="17"/>
    </row>
    <row r="2" spans="1:7" ht="14.25" customHeight="1">
      <c r="A2" s="152"/>
      <c r="B2" s="152"/>
      <c r="C2" s="152"/>
      <c r="D2" s="152"/>
      <c r="E2" s="152"/>
      <c r="G2" s="18"/>
    </row>
    <row r="3" spans="1:7" ht="40.5" customHeight="1">
      <c r="A3" s="142" t="s">
        <v>160</v>
      </c>
      <c r="B3" s="142"/>
      <c r="C3" s="142"/>
      <c r="D3" s="142"/>
      <c r="E3" s="142"/>
      <c r="F3" s="142"/>
      <c r="G3" s="142"/>
    </row>
    <row r="4" spans="1:7" ht="31.5" customHeight="1">
      <c r="A4" s="127" t="s">
        <v>2</v>
      </c>
      <c r="B4" s="127"/>
      <c r="C4" s="127"/>
      <c r="D4" s="127"/>
      <c r="E4" s="19"/>
      <c r="F4" s="19"/>
      <c r="G4" s="20" t="s">
        <v>3</v>
      </c>
    </row>
    <row r="5" spans="1:7" ht="40.5" customHeight="1">
      <c r="A5" s="128" t="s">
        <v>69</v>
      </c>
      <c r="B5" s="129"/>
      <c r="C5" s="129"/>
      <c r="D5" s="130"/>
      <c r="E5" s="143" t="s">
        <v>161</v>
      </c>
      <c r="F5" s="143"/>
      <c r="G5" s="143"/>
    </row>
    <row r="6" spans="1:7" ht="35.25" customHeight="1">
      <c r="A6" s="149" t="s">
        <v>73</v>
      </c>
      <c r="B6" s="150"/>
      <c r="C6" s="151"/>
      <c r="D6" s="138" t="s">
        <v>74</v>
      </c>
      <c r="E6" s="138" t="s">
        <v>70</v>
      </c>
      <c r="F6" s="138" t="s">
        <v>71</v>
      </c>
      <c r="G6" s="138" t="s">
        <v>72</v>
      </c>
    </row>
    <row r="7" spans="1:7" s="14" customFormat="1" ht="35.25" customHeight="1">
      <c r="A7" s="21" t="s">
        <v>76</v>
      </c>
      <c r="B7" s="21" t="s">
        <v>75</v>
      </c>
      <c r="C7" s="21" t="s">
        <v>77</v>
      </c>
      <c r="D7" s="140"/>
      <c r="E7" s="140"/>
      <c r="F7" s="140"/>
      <c r="G7" s="140"/>
    </row>
    <row r="8" spans="1:7" s="14" customFormat="1" ht="35.25" customHeight="1">
      <c r="A8" s="23"/>
      <c r="B8" s="24"/>
      <c r="C8" s="25"/>
      <c r="D8" s="22"/>
      <c r="E8" s="22"/>
      <c r="F8" s="22"/>
      <c r="G8" s="22"/>
    </row>
    <row r="9" spans="1:7" s="14" customFormat="1" ht="35.25" customHeight="1">
      <c r="A9" s="23"/>
      <c r="B9" s="24"/>
      <c r="C9" s="25"/>
      <c r="D9" s="22"/>
      <c r="E9" s="22"/>
      <c r="F9" s="22"/>
      <c r="G9" s="22"/>
    </row>
    <row r="10" spans="1:7" s="14" customFormat="1" ht="35.25" customHeight="1">
      <c r="A10" s="23"/>
      <c r="B10" s="24"/>
      <c r="C10" s="25"/>
      <c r="D10" s="22"/>
      <c r="E10" s="22"/>
      <c r="F10" s="22"/>
      <c r="G10" s="22"/>
    </row>
    <row r="11" spans="1:7" s="14" customFormat="1" ht="35.25" customHeight="1">
      <c r="A11" s="23"/>
      <c r="B11" s="24"/>
      <c r="C11" s="25"/>
      <c r="D11" s="22"/>
      <c r="E11" s="22"/>
      <c r="F11" s="22"/>
      <c r="G11" s="22"/>
    </row>
    <row r="12" spans="1:7" s="14" customFormat="1" ht="35.25" customHeight="1">
      <c r="A12" s="23"/>
      <c r="B12" s="24"/>
      <c r="C12" s="25"/>
      <c r="D12" s="22"/>
      <c r="E12" s="22"/>
      <c r="F12" s="22"/>
      <c r="G12" s="22"/>
    </row>
    <row r="13" spans="1:7" s="14" customFormat="1" ht="35.25" customHeight="1">
      <c r="A13" s="23"/>
      <c r="B13" s="24"/>
      <c r="C13" s="25"/>
      <c r="D13" s="22"/>
      <c r="E13" s="22"/>
      <c r="F13" s="22"/>
      <c r="G13" s="22"/>
    </row>
    <row r="14" spans="1:7" s="14" customFormat="1" ht="35.25" customHeight="1">
      <c r="A14" s="23"/>
      <c r="B14" s="24"/>
      <c r="C14" s="25"/>
      <c r="D14" s="22"/>
      <c r="E14" s="22"/>
      <c r="F14" s="22"/>
      <c r="G14" s="22"/>
    </row>
    <row r="15" spans="1:7" s="14" customFormat="1" ht="35.25" customHeight="1">
      <c r="A15" s="23"/>
      <c r="B15" s="24"/>
      <c r="C15" s="25"/>
      <c r="D15" s="22"/>
      <c r="E15" s="22"/>
      <c r="F15" s="22"/>
      <c r="G15" s="22"/>
    </row>
    <row r="16" spans="1:7" s="14" customFormat="1" ht="35.25" customHeight="1">
      <c r="A16" s="23"/>
      <c r="B16" s="24"/>
      <c r="C16" s="25"/>
      <c r="D16" s="22"/>
      <c r="E16" s="22"/>
      <c r="F16" s="22"/>
      <c r="G16" s="22"/>
    </row>
    <row r="17" spans="1:7" s="14" customFormat="1" ht="35.25" customHeight="1">
      <c r="A17" s="23"/>
      <c r="B17" s="24"/>
      <c r="C17" s="25"/>
      <c r="D17" s="22"/>
      <c r="E17" s="22"/>
      <c r="F17" s="22"/>
      <c r="G17" s="22"/>
    </row>
    <row r="18" spans="1:7" s="14" customFormat="1" ht="35.25" customHeight="1">
      <c r="A18" s="23"/>
      <c r="B18" s="24"/>
      <c r="C18" s="25"/>
      <c r="D18" s="22"/>
      <c r="E18" s="22"/>
      <c r="F18" s="22"/>
      <c r="G18" s="22"/>
    </row>
    <row r="19" spans="1:7" s="14" customFormat="1" ht="35.25" customHeight="1">
      <c r="A19" s="23"/>
      <c r="B19" s="24"/>
      <c r="C19" s="25"/>
      <c r="D19" s="22"/>
      <c r="E19" s="22"/>
      <c r="F19" s="22"/>
      <c r="G19" s="22"/>
    </row>
    <row r="20" spans="1:7" ht="35.25" customHeight="1">
      <c r="A20" s="153"/>
      <c r="B20" s="154"/>
      <c r="C20" s="155"/>
      <c r="D20" s="26" t="s">
        <v>70</v>
      </c>
      <c r="E20" s="27"/>
      <c r="F20" s="27"/>
      <c r="G20" s="27"/>
    </row>
    <row r="21" spans="1:7" ht="23.25" customHeight="1">
      <c r="A21" s="15" t="s">
        <v>218</v>
      </c>
    </row>
  </sheetData>
  <mergeCells count="11">
    <mergeCell ref="A20:C20"/>
    <mergeCell ref="D6:D7"/>
    <mergeCell ref="E6:E7"/>
    <mergeCell ref="F6:F7"/>
    <mergeCell ref="G6:G7"/>
    <mergeCell ref="A6:C6"/>
    <mergeCell ref="A2:E2"/>
    <mergeCell ref="A3:G3"/>
    <mergeCell ref="A4:D4"/>
    <mergeCell ref="A5:D5"/>
    <mergeCell ref="E5:G5"/>
  </mergeCells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2" sqref="A2:B2"/>
    </sheetView>
  </sheetViews>
  <sheetFormatPr defaultColWidth="9" defaultRowHeight="35.1" customHeight="1"/>
  <cols>
    <col min="1" max="1" width="51.5" style="2" customWidth="1"/>
    <col min="2" max="2" width="47.33203125" style="3" customWidth="1"/>
    <col min="3" max="16384" width="9" style="2"/>
  </cols>
  <sheetData>
    <row r="1" spans="1:2" ht="18" customHeight="1">
      <c r="A1" s="2" t="s">
        <v>162</v>
      </c>
    </row>
    <row r="2" spans="1:2" ht="36" customHeight="1">
      <c r="A2" s="156" t="s">
        <v>163</v>
      </c>
      <c r="B2" s="156"/>
    </row>
    <row r="3" spans="1:2" ht="35.1" customHeight="1">
      <c r="A3" s="3"/>
      <c r="B3" s="4" t="s">
        <v>164</v>
      </c>
    </row>
    <row r="4" spans="1:2" s="1" customFormat="1" ht="27" customHeight="1">
      <c r="A4" s="5" t="s">
        <v>165</v>
      </c>
      <c r="B4" s="5" t="s">
        <v>166</v>
      </c>
    </row>
    <row r="5" spans="1:2" ht="27" customHeight="1">
      <c r="A5" s="6" t="s">
        <v>167</v>
      </c>
      <c r="B5" s="107">
        <f>SUM(B6:B8)</f>
        <v>201196</v>
      </c>
    </row>
    <row r="6" spans="1:2" ht="27" customHeight="1">
      <c r="A6" s="7" t="s">
        <v>168</v>
      </c>
      <c r="B6" s="108">
        <v>51310</v>
      </c>
    </row>
    <row r="7" spans="1:2" ht="27" customHeight="1">
      <c r="A7" s="7" t="s">
        <v>169</v>
      </c>
      <c r="B7" s="109">
        <v>100000</v>
      </c>
    </row>
    <row r="8" spans="1:2" ht="27" customHeight="1">
      <c r="A8" s="7" t="s">
        <v>170</v>
      </c>
      <c r="B8" s="110">
        <v>49886</v>
      </c>
    </row>
    <row r="9" spans="1:2" ht="27" customHeight="1">
      <c r="A9" s="8" t="s">
        <v>171</v>
      </c>
      <c r="B9" s="108">
        <v>49886</v>
      </c>
    </row>
    <row r="10" spans="1:2" ht="27" customHeight="1">
      <c r="A10" s="7" t="s">
        <v>172</v>
      </c>
      <c r="B10" s="108"/>
    </row>
    <row r="11" spans="1:2" ht="27" customHeight="1">
      <c r="A11" s="9" t="s">
        <v>173</v>
      </c>
      <c r="B11" s="111"/>
    </row>
    <row r="12" spans="1:2" ht="27" customHeight="1">
      <c r="A12" s="10" t="s">
        <v>174</v>
      </c>
      <c r="B12" s="111">
        <v>5</v>
      </c>
    </row>
    <row r="13" spans="1:2" ht="27" customHeight="1">
      <c r="A13" s="10" t="s">
        <v>175</v>
      </c>
      <c r="B13" s="111">
        <v>30</v>
      </c>
    </row>
    <row r="14" spans="1:2" ht="27" customHeight="1">
      <c r="A14" s="10" t="s">
        <v>176</v>
      </c>
      <c r="B14" s="111"/>
    </row>
    <row r="15" spans="1:2" ht="27" customHeight="1">
      <c r="A15" s="10" t="s">
        <v>177</v>
      </c>
      <c r="B15" s="111">
        <v>1</v>
      </c>
    </row>
    <row r="16" spans="1:2" ht="27" customHeight="1">
      <c r="A16" s="10" t="s">
        <v>178</v>
      </c>
      <c r="B16" s="111">
        <v>200</v>
      </c>
    </row>
    <row r="17" spans="1:2" ht="27" customHeight="1">
      <c r="A17" s="10" t="s">
        <v>179</v>
      </c>
      <c r="B17" s="111">
        <v>1500</v>
      </c>
    </row>
    <row r="18" spans="1:2" ht="32.25" customHeight="1">
      <c r="A18" s="11" t="s">
        <v>180</v>
      </c>
      <c r="B18" s="112" t="s">
        <v>181</v>
      </c>
    </row>
    <row r="19" spans="1:2" ht="166.5" customHeight="1">
      <c r="A19" s="157" t="s">
        <v>182</v>
      </c>
      <c r="B19" s="157"/>
    </row>
    <row r="20" spans="1:2" ht="35.1" customHeight="1">
      <c r="A20" s="12"/>
      <c r="B20" s="113"/>
    </row>
    <row r="21" spans="1:2" ht="35.1" customHeight="1">
      <c r="A21" s="12"/>
      <c r="B21" s="113"/>
    </row>
    <row r="22" spans="1:2" ht="103.5" customHeight="1">
      <c r="A22" s="158"/>
      <c r="B22" s="158"/>
    </row>
  </sheetData>
  <mergeCells count="3">
    <mergeCell ref="A2:B2"/>
    <mergeCell ref="A19:B19"/>
    <mergeCell ref="A22:B22"/>
  </mergeCells>
  <phoneticPr fontId="33" type="noConversion"/>
  <pageMargins left="0.75" right="0.75" top="1" bottom="1" header="0.51041666666666696" footer="0.51041666666666696"/>
  <pageSetup paperSize="9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10</vt:i4>
      </vt:variant>
    </vt:vector>
  </HeadingPairs>
  <TitlesOfParts>
    <vt:vector size="20" baseType="lpstr">
      <vt:lpstr>目录</vt:lpstr>
      <vt:lpstr>01部门收支总表</vt:lpstr>
      <vt:lpstr>02收入总体情况表</vt:lpstr>
      <vt:lpstr>03部门支出总体情况表</vt:lpstr>
      <vt:lpstr>04财政拨款收支总表</vt:lpstr>
      <vt:lpstr>05一般公共预算决算支出表</vt:lpstr>
      <vt:lpstr>06一般公共决算基本支出表</vt:lpstr>
      <vt:lpstr>07政府性基金决算支出表</vt:lpstr>
      <vt:lpstr>08三公经费决算表</vt:lpstr>
      <vt:lpstr>Sheet1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'05一般公共预算决算支出表'!Print_Area</vt:lpstr>
      <vt:lpstr>'02收入总体情况表'!Print_Titles</vt:lpstr>
      <vt:lpstr>'03部门支出总体情况表'!Print_Titles</vt:lpstr>
      <vt:lpstr>'05一般公共预算决算支出表'!Print_Titles</vt:lpstr>
      <vt:lpstr>'06一般公共决算基本支出表'!Print_Titles</vt:lpstr>
      <vt:lpstr>'07政府性基金决算支出表'!Print_Titles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2019-04-22T14:48:36Z</cp:lastPrinted>
  <dcterms:created xsi:type="dcterms:W3CDTF">2016-05-04T01:50:00Z</dcterms:created>
  <dcterms:modified xsi:type="dcterms:W3CDTF">2019-04-22T14:50:10Z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