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23" activeTab="8"/>
  </bookViews>
  <sheets>
    <sheet name="01收支总表" sheetId="1" r:id="rId1"/>
    <sheet name="02收入总表" sheetId="2" r:id="rId2"/>
    <sheet name="03支出总表" sheetId="3" r:id="rId3"/>
    <sheet name="04财政拨款收支总表" sheetId="4" r:id="rId4"/>
    <sheet name="05一般公共预算支出表" sheetId="5" r:id="rId5"/>
    <sheet name="06一般公共预算基本支出表" sheetId="6" r:id="rId6"/>
    <sheet name="07三公经费表" sheetId="7" r:id="rId7"/>
    <sheet name="08政府性基金支出表" sheetId="8" r:id="rId8"/>
    <sheet name="09整体绩效表" sheetId="9" r:id="rId9"/>
  </sheets>
  <definedNames>
    <definedName name="_xlnm._FilterDatabase" localSheetId="1" hidden="1">'02收入总表'!#REF!</definedName>
    <definedName name="_xlnm.Print_Area" localSheetId="0">'01收支总表'!$A$1:D19</definedName>
    <definedName name="_xlnm.Print_Area" localSheetId="1">'02收入总表'!$A$1:Q8</definedName>
    <definedName name="_xlnm.Print_Area" localSheetId="2">'03支出总表'!$A$1:J12</definedName>
    <definedName name="_xlnm.Print_Area" localSheetId="3">'04财政拨款收支总表'!$A$1:D20</definedName>
    <definedName name="_xlnm.Print_Area" localSheetId="4">'05一般公共预算支出表'!$A$1:L12</definedName>
    <definedName name="_xlnm.Print_Area" localSheetId="6">'07三公经费表'!$A$1:C10</definedName>
    <definedName name="_xlnm.Print_Area" localSheetId="7">'08政府性基金支出表'!$A$1:J10</definedName>
    <definedName name="_xlnm.Print_Area">#N/A</definedName>
    <definedName name="_xlnm.Print_Titles" localSheetId="0">'01收支总表'!$1:4</definedName>
    <definedName name="_xlnm.Print_Titles" localSheetId="1">'02收入总表'!$1:4</definedName>
    <definedName name="_xlnm.Print_Titles" localSheetId="2">'03支出总表'!$1:7</definedName>
    <definedName name="_xlnm.Print_Titles" localSheetId="3">'04财政拨款收支总表'!$1:5</definedName>
    <definedName name="_xlnm.Print_Titles" localSheetId="4">'05一般公共预算支出表'!$1:6</definedName>
    <definedName name="_xlnm.Print_Titles" localSheetId="6">'07三公经费表'!$1:4</definedName>
    <definedName name="_xlnm.Print_Titles" localSheetId="7">'08政府性基金支出表'!$1:6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<sst xmlns="http://schemas.openxmlformats.org/spreadsheetml/2006/main" count="341" uniqueCount="261">
  <si>
    <t xml:space="preserve">表1：                                           </t>
  </si>
  <si>
    <t>部门收支预算总表</t>
  </si>
  <si>
    <t>单位：岳阳县广播电视台</t>
  </si>
  <si>
    <t>单位：万元</t>
  </si>
  <si>
    <t>收入项目</t>
  </si>
  <si>
    <t>预算数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</si>
  <si>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</si>
  <si>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</si>
  <si>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</si>
  <si>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</si>
  <si>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</si>
  <si>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</si>
  <si>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</si>
  <si>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</si>
  <si>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</si>
  <si>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</si>
  <si>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</si>
  <si>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</si>
  <si>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</si>
  <si>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</si>
  <si>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</si>
  <si>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</si>
  <si>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</si>
  <si>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</si>
  <si>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</si>
  <si>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</si>
  <si>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</si>
  <si>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</si>
  <si>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</si>
  <si>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</si>
  <si>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</si>
  <si>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</si>
  <si>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</si>
  <si>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</si>
  <si>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收入总计</t>
  </si>
  <si>
    <t>支出总计</t>
  </si>
  <si>
    <t xml:space="preserve">  </t>
  </si>
  <si>
    <t>表2</t>
  </si>
  <si>
    <t>部门收入预算总表</t>
  </si>
  <si>
    <t>收入预算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</si>
  <si>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</si>
  <si>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</si>
  <si>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</si>
  <si>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</si>
  <si>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</si>
  <si>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</si>
  <si>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</si>
  <si>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</si>
  <si>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</si>
  <si>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</si>
  <si>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</si>
  <si>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</si>
  <si>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</si>
  <si>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</si>
  <si>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</si>
  <si>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</si>
  <si>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</si>
  <si>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</si>
  <si>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</si>
  <si>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部门支出预算总表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</si>
  <si>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</si>
  <si>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</si>
  <si>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</si>
  <si>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</si>
  <si>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</si>
  <si>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</si>
  <si>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</si>
  <si>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</si>
  <si>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</si>
  <si>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</si>
  <si>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</si>
  <si>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207</t>
  </si>
  <si>
    <t>04</t>
  </si>
  <si>
    <t>01</t>
  </si>
  <si>
    <t>行政运行</t>
  </si>
  <si>
    <t>广播</t>
  </si>
  <si>
    <t>合 计</t>
  </si>
  <si>
    <t xml:space="preserve">表4                                          </t>
  </si>
  <si>
    <t>部门财政拨款收支预算总表</t>
  </si>
  <si>
    <t>收                  入</t>
  </si>
  <si>
    <t>本年预算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</si>
  <si>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</si>
  <si>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</si>
  <si>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</si>
  <si>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</si>
  <si>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</si>
  <si>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</si>
  <si>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</si>
  <si>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</si>
  <si>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</si>
  <si>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</si>
  <si>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</si>
  <si>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收  入  总  计</t>
  </si>
  <si>
    <t>支  出  总  计</t>
  </si>
  <si>
    <t>表5</t>
  </si>
  <si>
    <t>一般公共预算支出预算总表</t>
  </si>
  <si>
    <t>结转下年</t>
  </si>
  <si>
    <t>工资福利支出</t>
  </si>
  <si>
    <t>一般商品和服务支出</t>
  </si>
  <si>
    <t>对个人和家庭的补助</t>
  </si>
  <si>
    <t>专项商品和服务支出</t>
  </si>
  <si>
    <t>资本性支出</t>
  </si>
  <si>
    <t>其他支出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</si>
  <si>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</si>
  <si>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</si>
  <si>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</si>
  <si>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一般公共预算基本支出预算表</t>
  </si>
  <si>
    <t>单位名称：</t>
  </si>
  <si>
    <t>部门经济分类</t>
  </si>
  <si>
    <t>工资福利</t>
  </si>
  <si>
    <t>商品和服务支出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</si>
  <si>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</si>
  <si>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</si>
  <si>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</si>
  <si>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</si>
  <si>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</si>
  <si>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</si>
  <si>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</si>
  <si>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</si>
  <si>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</si>
  <si>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</si>
  <si>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</si>
  <si>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</si>
  <si>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</si>
  <si>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</si>
  <si>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</si>
  <si>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</si>
  <si>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</si>
  <si>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</si>
  <si>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</si>
  <si>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</si>
  <si>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</si>
  <si>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</si>
  <si>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</si>
  <si>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</si>
  <si>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</si>
  <si>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</si>
  <si>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</si>
  <si>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</si>
  <si>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</si>
  <si>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</si>
  <si>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</si>
  <si>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</si>
  <si>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</si>
  <si>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</si>
  <si>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</si>
  <si>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</si>
  <si>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</si>
  <si>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</si>
  <si>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</si>
  <si>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</si>
  <si>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</si>
  <si>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</si>
  <si>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</si>
  <si>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</si>
  <si>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</si>
  <si>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</si>
  <si>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</si>
  <si>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</si>
  <si>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</si>
  <si>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</si>
  <si>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</si>
  <si>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</si>
  <si>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</si>
  <si>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indexed="8"/>
        <rFont val="宋体"/>
        <charset val="134"/>
      </rPr>
      <t xml:space="preserve"> 医疗</t>
    </r>
    <r>
      <rPr>
        <sz val="11"/>
        <rFont val="宋体"/>
        <charset val="134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</si>
  <si>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</si>
  <si>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</si>
  <si>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</si>
  <si>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</si>
  <si>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表7：</t>
  </si>
  <si>
    <t>一般公共预算“三公”经费预算支出表</t>
  </si>
  <si>
    <t xml:space="preserve">                                                          单位：万元</t>
  </si>
  <si>
    <t>项 目</t>
  </si>
  <si>
    <t>与上年对比增减变化原因说明</t>
  </si>
  <si>
    <t>与上年基本持平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</si>
  <si>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</si>
  <si>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</si>
  <si>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</si>
  <si>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</si>
  <si>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</t>
  </si>
  <si>
    <t>表8</t>
  </si>
  <si>
    <t>政府性基金收支预算总表</t>
  </si>
  <si>
    <t>收入</t>
  </si>
  <si>
    <t>本年支出</t>
  </si>
  <si>
    <t>年末结转和结余</t>
  </si>
  <si>
    <t>年初结转和结余</t>
  </si>
  <si>
    <t>本年收入</t>
  </si>
  <si>
    <t>此表格本单位无数据，以空表列示</t>
  </si>
  <si>
    <t>部门（单位）整体支出预算绩效目标批复表</t>
  </si>
  <si>
    <t>（2019年度）</t>
  </si>
  <si>
    <t>填报单位（盖章）</t>
  </si>
  <si>
    <t>填报时间：</t>
  </si>
  <si>
    <t>部门基本信息</t>
  </si>
  <si>
    <t>部门（单位）名称</t>
  </si>
  <si>
    <t>岳阳县广播电视台</t>
  </si>
  <si>
    <t>预算绩效管理   联络员</t>
  </si>
  <si>
    <t>刘盈</t>
  </si>
  <si>
    <t>联系电话</t>
  </si>
  <si>
    <t>0730-7668331</t>
  </si>
  <si>
    <t>人员编制</t>
  </si>
  <si>
    <t>实有人数</t>
  </si>
  <si>
    <t>单位职能</t>
  </si>
  <si>
    <t>负责岳阳县广播电视中心节目的采编、制作、审核、播控、传输及中央、省、市级广播、电视的转播工作、负责拟订县本级广播电视事业、产业发展规划；负责组织审查广播播出，开展相关经营；负责广播电视有线传输网络的设计、建设、维护以及开发应用，负责广播电视"村村通"工作的建设与维护，发展壮大广播电视产业。</t>
  </si>
  <si>
    <t>单位年度收入预算（万元）</t>
  </si>
  <si>
    <t>收入合计</t>
  </si>
  <si>
    <t>公共财政拨款</t>
  </si>
  <si>
    <t>纳入预算管理的非税收入拨款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</si>
  <si>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</si>
  <si>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</si>
  <si>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</si>
  <si>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</si>
  <si>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</si>
  <si>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</si>
  <si>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</si>
  <si>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</si>
  <si>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</si>
  <si>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</si>
  <si>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 xml:space="preserve">目标1：向省、市电视台上稿70条，其中省级台10条；                                                                                            目标2： 加大有线网络建设力度，力争扩大有线数字和无线数字电视网络市场                                                                    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</si>
  <si>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</si>
  <si>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</si>
  <si>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</si>
  <si>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</si>
  <si>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</si>
  <si>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</si>
  <si>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</si>
  <si>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</si>
  <si>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</si>
  <si>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</si>
  <si>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</si>
  <si>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</si>
  <si>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向省、市电视台上稿70条</t>
  </si>
  <si>
    <t>加大有线网络建设力度</t>
  </si>
  <si>
    <t>质量目标（指标）</t>
  </si>
  <si>
    <t>政府采购执行率</t>
  </si>
  <si>
    <t>公务卡刷卡率</t>
  </si>
  <si>
    <t>固定资产利用率</t>
  </si>
  <si>
    <t>省、市电视台优稿率</t>
  </si>
  <si>
    <t>进度目标（指标）</t>
  </si>
  <si>
    <t>年底前完成</t>
  </si>
  <si>
    <t>成本目标（指标）</t>
  </si>
  <si>
    <t>控制在预算内</t>
  </si>
  <si>
    <t>1204.4万元</t>
  </si>
  <si>
    <t>效益指标     （预期实现的   效益)</t>
  </si>
  <si>
    <t>社会效益（指标）</t>
  </si>
  <si>
    <t>通过对外宣传，进一步扩大我县对外的影响力和吸引力</t>
  </si>
  <si>
    <t>效益明显</t>
  </si>
  <si>
    <t>经济效益（指标）</t>
  </si>
  <si>
    <t>完成全年经济创收160万元</t>
  </si>
  <si>
    <t>生态效益（指标）</t>
  </si>
  <si>
    <t>可持续影响（指标）</t>
  </si>
  <si>
    <t>社会公众或服务对象满意度</t>
  </si>
  <si>
    <t>服务对象满意度高于95%</t>
  </si>
  <si>
    <t>95%以上</t>
  </si>
  <si>
    <t>其它需要说明的问题</t>
  </si>
  <si>
    <t>受国家三网融合政策因素的影响，有线数字电视和无线数字电视受到很大的冲击，社会效益、经济效益、可持续指标都受到了很大的影响</t>
  </si>
  <si>
    <t>财政部门审核意见</t>
  </si>
  <si>
    <r>
      <rPr>
        <b/>
        <sz val="12"/>
        <rFont val="仿宋"/>
        <charset val="134"/>
      </rPr>
      <t xml:space="preserve">同意按预算绩效目标执行                                                           </t>
    </r>
    <r>
      <rPr>
        <sz val="12"/>
        <rFont val="仿宋"/>
        <charset val="134"/>
      </rPr>
      <t>2019年6月6日</t>
    </r>
  </si>
  <si>
    <t>单位负责人：龚六一</t>
  </si>
  <si>
    <t>填报人：刘盈</t>
  </si>
  <si>
    <t>联系电话：13907403322</t>
  </si>
  <si>
    <t xml:space="preserve">       联系电话：13874017038</t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</si>
</sst>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178" formatCode="_ \¥* #,##0.00_ ;_ \¥* \-#,##0.00_ ;_ \¥* &quot;-&quot;??_ ;_ @_ "/>
    <numFmt numFmtId="41" formatCode="_ * #,##0_ ;_ * \-#,##0_ ;_ * &quot;-&quot;_ ;_ @_ "/>
  </numFmts>
  <fonts count="51">
    <font>
      <sz val="9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name val="黑体"/>
      <charset val="134"/>
    </font>
    <font>
      <sz val="22"/>
      <name val="FZHei-B01"/>
      <charset val="134"/>
    </font>
    <font>
      <sz val="14"/>
      <name val="方正小标宋简体"/>
      <charset val="134"/>
    </font>
    <font>
      <b/>
      <sz val="14"/>
      <name val="宋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Times New Roman"/>
      <charset val="134"/>
    </font>
    <font>
      <sz val="10"/>
      <name val="Arial"/>
      <charset val="134"/>
    </font>
    <font>
      <sz val="16"/>
      <name val="FZHei-B01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黑体"/>
      <charset val="134"/>
    </font>
    <font>
      <sz val="22"/>
      <name val="方正小标宋简体"/>
      <charset val="134"/>
    </font>
    <font>
      <sz val="16"/>
      <name val="宋体"/>
      <charset val="134"/>
    </font>
    <font>
      <b/>
      <sz val="18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sz val="20"/>
      <name val="FZHei-B01"/>
      <charset val="134"/>
    </font>
    <font>
      <sz val="11"/>
      <name val="仿宋"/>
      <charset val="134"/>
    </font>
    <font>
      <b/>
      <sz val="12"/>
      <name val="宋体"/>
      <charset val="134"/>
    </font>
    <font>
      <sz val="14"/>
      <name val="FZHei-B01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8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1" fillId="18" borderId="11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22" borderId="12" applyNumberFormat="0" applyFont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37" fillId="0" borderId="10" applyNumberFormat="0" applyFill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7" fillId="26" borderId="14" applyNumberFormat="0" applyAlignment="0" applyProtection="0">
      <alignment vertical="center"/>
    </xf>
    <xf numFmtId="0" fontId="46" fillId="26" borderId="11" applyNumberFormat="0" applyAlignment="0" applyProtection="0">
      <alignment vertical="center"/>
    </xf>
    <xf numFmtId="0" fontId="48" fillId="31" borderId="15" applyNumberFormat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178" fontId="0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1" fillId="0" borderId="0" xfId="60" applyFont="1" applyBorder="1" applyAlignment="1">
      <alignment horizontal="center" vertical="center"/>
    </xf>
    <xf numFmtId="0" fontId="2" fillId="0" borderId="0" xfId="60" applyFont="1" applyBorder="1" applyAlignment="1">
      <alignment horizontal="center" vertical="center"/>
    </xf>
    <xf numFmtId="178" fontId="3" fillId="0" borderId="1" xfId="5" applyNumberFormat="1" applyFont="1" applyBorder="1" applyAlignment="1">
      <alignment horizontal="left" vertical="center" wrapText="1"/>
    </xf>
    <xf numFmtId="0" fontId="3" fillId="0" borderId="1" xfId="60" applyFont="1" applyBorder="1" applyAlignment="1">
      <alignment vertical="center" wrapText="1"/>
    </xf>
    <xf numFmtId="0" fontId="3" fillId="0" borderId="1" xfId="60" applyFont="1" applyBorder="1" applyAlignment="1">
      <alignment horizontal="right" vertical="center" wrapText="1"/>
    </xf>
    <xf numFmtId="178" fontId="2" fillId="0" borderId="2" xfId="5" applyNumberFormat="1" applyFont="1" applyBorder="1" applyAlignment="1">
      <alignment horizontal="center" vertical="center" textRotation="255" wrapText="1"/>
    </xf>
    <xf numFmtId="178" fontId="3" fillId="0" borderId="2" xfId="5" applyNumberFormat="1" applyFont="1" applyBorder="1" applyAlignment="1">
      <alignment horizontal="center" vertical="center" wrapText="1"/>
    </xf>
    <xf numFmtId="0" fontId="3" fillId="0" borderId="2" xfId="60" applyFont="1" applyBorder="1" applyAlignment="1">
      <alignment horizontal="center" vertical="center" wrapText="1"/>
    </xf>
    <xf numFmtId="178" fontId="2" fillId="0" borderId="2" xfId="5" applyNumberFormat="1" applyFont="1" applyBorder="1" applyAlignment="1">
      <alignment horizontal="center" vertical="center" wrapText="1"/>
    </xf>
    <xf numFmtId="0" fontId="2" fillId="0" borderId="2" xfId="60" applyFont="1" applyBorder="1" applyAlignment="1">
      <alignment horizontal="center" vertical="center" wrapText="1"/>
    </xf>
    <xf numFmtId="178" fontId="3" fillId="0" borderId="2" xfId="5" applyNumberFormat="1" applyFont="1" applyFill="1" applyBorder="1" applyAlignment="1">
      <alignment horizontal="center" vertical="center" wrapText="1"/>
    </xf>
    <xf numFmtId="0" fontId="3" fillId="0" borderId="3" xfId="60" applyFont="1" applyBorder="1" applyAlignment="1">
      <alignment horizontal="center" vertical="center" wrapText="1"/>
    </xf>
    <xf numFmtId="0" fontId="3" fillId="0" borderId="4" xfId="60" applyFont="1" applyBorder="1" applyAlignment="1">
      <alignment horizontal="center" vertical="center" wrapText="1"/>
    </xf>
    <xf numFmtId="0" fontId="3" fillId="0" borderId="5" xfId="60" applyFont="1" applyBorder="1" applyAlignment="1">
      <alignment vertical="center" wrapText="1"/>
    </xf>
    <xf numFmtId="0" fontId="2" fillId="0" borderId="2" xfId="60" applyFont="1" applyBorder="1" applyAlignment="1">
      <alignment horizontal="center" vertical="center" textRotation="255" wrapText="1"/>
    </xf>
    <xf numFmtId="0" fontId="3" fillId="0" borderId="2" xfId="60" applyFont="1" applyBorder="1" applyAlignment="1">
      <alignment horizontal="left" vertical="center" wrapText="1"/>
    </xf>
    <xf numFmtId="0" fontId="2" fillId="0" borderId="6" xfId="60" applyFont="1" applyBorder="1" applyAlignment="1">
      <alignment horizontal="center" vertical="center" textRotation="255" wrapText="1"/>
    </xf>
    <xf numFmtId="0" fontId="2" fillId="0" borderId="7" xfId="60" applyFont="1" applyBorder="1" applyAlignment="1">
      <alignment horizontal="center" vertical="center" textRotation="255" wrapText="1"/>
    </xf>
    <xf numFmtId="0" fontId="3" fillId="0" borderId="6" xfId="60" applyFont="1" applyBorder="1" applyAlignment="1">
      <alignment horizontal="center" vertical="center" wrapText="1"/>
    </xf>
    <xf numFmtId="9" fontId="3" fillId="0" borderId="2" xfId="60" applyNumberFormat="1" applyFont="1" applyBorder="1" applyAlignment="1">
      <alignment horizontal="center" vertical="center" wrapText="1"/>
    </xf>
    <xf numFmtId="0" fontId="3" fillId="0" borderId="7" xfId="60" applyFont="1" applyBorder="1" applyAlignment="1">
      <alignment horizontal="center" vertical="center" wrapText="1"/>
    </xf>
    <xf numFmtId="0" fontId="3" fillId="0" borderId="5" xfId="60" applyFont="1" applyBorder="1" applyAlignment="1">
      <alignment horizontal="center" vertical="center" wrapText="1"/>
    </xf>
    <xf numFmtId="0" fontId="2" fillId="0" borderId="8" xfId="60" applyFont="1" applyBorder="1" applyAlignment="1">
      <alignment horizontal="center" vertical="center" textRotation="255" wrapText="1"/>
    </xf>
    <xf numFmtId="0" fontId="3" fillId="0" borderId="8" xfId="60" applyFont="1" applyBorder="1" applyAlignment="1">
      <alignment horizontal="center" vertical="center" wrapText="1"/>
    </xf>
    <xf numFmtId="0" fontId="2" fillId="0" borderId="3" xfId="60" applyFont="1" applyBorder="1" applyAlignment="1">
      <alignment horizontal="left" vertical="center" wrapText="1"/>
    </xf>
    <xf numFmtId="0" fontId="2" fillId="0" borderId="5" xfId="60" applyFont="1" applyBorder="1" applyAlignment="1">
      <alignment horizontal="left" vertical="center" wrapText="1"/>
    </xf>
    <xf numFmtId="0" fontId="2" fillId="0" borderId="2" xfId="60" applyFont="1" applyBorder="1" applyAlignment="1">
      <alignment horizontal="left" vertical="center" wrapText="1"/>
    </xf>
    <xf numFmtId="0" fontId="4" fillId="0" borderId="3" xfId="60" applyFont="1" applyBorder="1" applyAlignment="1">
      <alignment horizontal="center" vertical="center" wrapText="1"/>
    </xf>
    <xf numFmtId="0" fontId="5" fillId="0" borderId="4" xfId="60" applyFont="1" applyBorder="1" applyAlignment="1">
      <alignment horizontal="center" vertical="center" wrapText="1"/>
    </xf>
    <xf numFmtId="0" fontId="5" fillId="0" borderId="5" xfId="60" applyFont="1" applyBorder="1" applyAlignment="1">
      <alignment horizontal="center" vertical="center" wrapText="1"/>
    </xf>
    <xf numFmtId="0" fontId="3" fillId="0" borderId="9" xfId="60" applyFont="1" applyBorder="1" applyAlignment="1">
      <alignment horizontal="left" vertical="center" wrapText="1"/>
    </xf>
    <xf numFmtId="0" fontId="3" fillId="0" borderId="9" xfId="6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58" applyFont="1" applyAlignment="1">
      <alignment vertical="center" wrapText="1"/>
    </xf>
    <xf numFmtId="0" fontId="7" fillId="0" borderId="0" xfId="58" applyFont="1" applyAlignment="1">
      <alignment vertical="center" wrapText="1"/>
    </xf>
    <xf numFmtId="0" fontId="7" fillId="0" borderId="0" xfId="58" applyFont="1" applyFill="1" applyAlignment="1">
      <alignment vertical="center" wrapText="1"/>
    </xf>
    <xf numFmtId="0" fontId="8" fillId="0" borderId="0" xfId="58" applyFont="1" applyAlignment="1">
      <alignment vertical="center" wrapText="1"/>
    </xf>
    <xf numFmtId="0" fontId="9" fillId="0" borderId="0" xfId="58" applyFont="1" applyFill="1" applyBorder="1" applyAlignment="1">
      <alignment vertical="center" wrapText="1"/>
    </xf>
    <xf numFmtId="0" fontId="10" fillId="0" borderId="0" xfId="58" applyFont="1" applyFill="1" applyBorder="1" applyAlignment="1">
      <alignment vertical="center" wrapText="1"/>
    </xf>
    <xf numFmtId="0" fontId="10" fillId="0" borderId="0" xfId="58" applyFont="1" applyAlignment="1">
      <alignment vertical="center" wrapText="1"/>
    </xf>
    <xf numFmtId="0" fontId="11" fillId="0" borderId="0" xfId="58" applyFont="1" applyBorder="1" applyAlignment="1">
      <alignment horizontal="center" vertical="center" wrapText="1"/>
    </xf>
    <xf numFmtId="0" fontId="9" fillId="0" borderId="0" xfId="58" applyFont="1" applyFill="1" applyBorder="1" applyAlignment="1">
      <alignment horizontal="left" vertical="center" wrapText="1"/>
    </xf>
    <xf numFmtId="0" fontId="12" fillId="0" borderId="0" xfId="58" applyFont="1" applyBorder="1" applyAlignment="1">
      <alignment horizontal="center" vertical="center" wrapText="1"/>
    </xf>
    <xf numFmtId="0" fontId="13" fillId="0" borderId="2" xfId="58" applyFont="1" applyBorder="1" applyAlignment="1">
      <alignment horizontal="center" vertical="center" wrapText="1"/>
    </xf>
    <xf numFmtId="0" fontId="13" fillId="0" borderId="6" xfId="42" applyFont="1" applyFill="1" applyBorder="1" applyAlignment="1">
      <alignment horizontal="center" vertical="center" wrapText="1"/>
    </xf>
    <xf numFmtId="0" fontId="13" fillId="0" borderId="2" xfId="58" applyNumberFormat="1" applyFont="1" applyFill="1" applyBorder="1" applyAlignment="1">
      <alignment horizontal="center" vertical="center" wrapText="1"/>
    </xf>
    <xf numFmtId="0" fontId="13" fillId="0" borderId="8" xfId="42" applyFont="1" applyFill="1" applyBorder="1" applyAlignment="1">
      <alignment horizontal="center" vertical="center" wrapText="1"/>
    </xf>
    <xf numFmtId="0" fontId="9" fillId="0" borderId="2" xfId="58" applyNumberFormat="1" applyFont="1" applyFill="1" applyBorder="1" applyAlignment="1">
      <alignment horizontal="center" vertical="center" wrapText="1"/>
    </xf>
    <xf numFmtId="0" fontId="9" fillId="0" borderId="2" xfId="58" applyFont="1" applyBorder="1" applyAlignment="1">
      <alignment horizontal="center" vertical="center" wrapText="1"/>
    </xf>
    <xf numFmtId="0" fontId="9" fillId="0" borderId="2" xfId="42" applyFont="1" applyFill="1" applyBorder="1" applyAlignment="1">
      <alignment vertical="center" wrapText="1"/>
    </xf>
    <xf numFmtId="0" fontId="8" fillId="0" borderId="0" xfId="58" applyFont="1" applyAlignment="1">
      <alignment horizontal="left" vertical="center" wrapText="1"/>
    </xf>
    <xf numFmtId="0" fontId="10" fillId="0" borderId="0" xfId="58" applyFont="1" applyAlignment="1">
      <alignment horizontal="right" vertical="center" wrapText="1"/>
    </xf>
    <xf numFmtId="0" fontId="9" fillId="0" borderId="0" xfId="58" applyFont="1" applyAlignment="1">
      <alignment horizontal="right" vertical="center" wrapText="1"/>
    </xf>
    <xf numFmtId="0" fontId="13" fillId="0" borderId="6" xfId="58" applyFont="1" applyBorder="1" applyAlignment="1">
      <alignment horizontal="center" vertical="center" wrapText="1"/>
    </xf>
    <xf numFmtId="0" fontId="13" fillId="0" borderId="7" xfId="58" applyFont="1" applyBorder="1" applyAlignment="1">
      <alignment horizontal="center" vertical="center" wrapText="1"/>
    </xf>
    <xf numFmtId="0" fontId="13" fillId="0" borderId="8" xfId="58" applyFont="1" applyBorder="1" applyAlignment="1">
      <alignment horizontal="center" vertical="center" wrapText="1"/>
    </xf>
    <xf numFmtId="0" fontId="9" fillId="0" borderId="2" xfId="58" applyFont="1" applyFill="1" applyBorder="1" applyAlignment="1">
      <alignment vertical="center" wrapText="1"/>
    </xf>
    <xf numFmtId="0" fontId="2" fillId="0" borderId="0" xfId="59" applyFont="1" applyAlignment="1">
      <alignment vertical="center" wrapText="1"/>
    </xf>
    <xf numFmtId="0" fontId="3" fillId="0" borderId="0" xfId="59" applyFont="1" applyAlignment="1">
      <alignment vertical="center" wrapText="1"/>
    </xf>
    <xf numFmtId="0" fontId="14" fillId="0" borderId="0" xfId="59" applyFont="1" applyAlignment="1">
      <alignment vertical="center" wrapText="1"/>
    </xf>
    <xf numFmtId="0" fontId="15" fillId="0" borderId="0" xfId="59" applyFont="1" applyAlignment="1">
      <alignment horizontal="center" vertical="center" wrapText="1"/>
    </xf>
    <xf numFmtId="0" fontId="3" fillId="2" borderId="1" xfId="56" applyNumberFormat="1" applyFont="1" applyFill="1" applyBorder="1" applyAlignment="1" applyProtection="1">
      <alignment vertical="center" wrapText="1"/>
    </xf>
    <xf numFmtId="0" fontId="14" fillId="0" borderId="0" xfId="59" applyFont="1" applyAlignment="1">
      <alignment horizontal="right" vertical="center" wrapText="1"/>
    </xf>
    <xf numFmtId="0" fontId="2" fillId="0" borderId="2" xfId="59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22" applyFont="1" applyBorder="1" applyAlignment="1">
      <alignment horizontal="center" vertical="center" wrapText="1"/>
    </xf>
    <xf numFmtId="0" fontId="2" fillId="0" borderId="2" xfId="59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59" applyFont="1" applyBorder="1" applyAlignment="1">
      <alignment vertical="center" wrapText="1"/>
    </xf>
    <xf numFmtId="0" fontId="3" fillId="0" borderId="2" xfId="59" applyFont="1" applyBorder="1" applyAlignment="1">
      <alignment horizontal="left" vertical="center" wrapText="1"/>
    </xf>
    <xf numFmtId="177" fontId="3" fillId="0" borderId="2" xfId="59" applyNumberFormat="1" applyFont="1" applyFill="1" applyBorder="1" applyAlignment="1">
      <alignment horizontal="center" vertical="center" wrapText="1"/>
    </xf>
    <xf numFmtId="0" fontId="3" fillId="0" borderId="2" xfId="59" applyFont="1" applyBorder="1" applyAlignment="1">
      <alignment horizontal="center" vertical="center" wrapText="1"/>
    </xf>
    <xf numFmtId="0" fontId="14" fillId="0" borderId="0" xfId="59" applyFont="1" applyBorder="1" applyAlignment="1">
      <alignment horizontal="left" vertical="center" wrapText="1"/>
    </xf>
    <xf numFmtId="0" fontId="8" fillId="0" borderId="0" xfId="59" applyFont="1" applyAlignment="1">
      <alignment vertical="center" wrapText="1"/>
    </xf>
    <xf numFmtId="0" fontId="16" fillId="0" borderId="0" xfId="58" applyNumberFormat="1" applyFont="1" applyFill="1" applyBorder="1" applyAlignment="1">
      <alignment wrapText="1"/>
    </xf>
    <xf numFmtId="0" fontId="16" fillId="0" borderId="0" xfId="58" applyNumberFormat="1" applyFont="1" applyFill="1" applyBorder="1" applyAlignment="1">
      <alignment vertical="center" wrapText="1"/>
    </xf>
    <xf numFmtId="0" fontId="17" fillId="0" borderId="0" xfId="58" applyNumberFormat="1" applyFont="1" applyFill="1" applyBorder="1" applyAlignment="1">
      <alignment horizontal="center" wrapText="1"/>
    </xf>
    <xf numFmtId="0" fontId="17" fillId="0" borderId="0" xfId="58" applyNumberFormat="1" applyFont="1" applyFill="1" applyBorder="1" applyAlignment="1">
      <alignment wrapText="1"/>
    </xf>
    <xf numFmtId="0" fontId="17" fillId="0" borderId="0" xfId="58" applyNumberFormat="1" applyFont="1" applyFill="1" applyBorder="1" applyAlignment="1">
      <alignment vertical="center" wrapText="1"/>
    </xf>
    <xf numFmtId="0" fontId="8" fillId="0" borderId="0" xfId="58" applyFont="1" applyAlignment="1">
      <alignment wrapText="1"/>
    </xf>
    <xf numFmtId="0" fontId="17" fillId="0" borderId="0" xfId="39" applyNumberFormat="1" applyFont="1" applyFill="1" applyBorder="1" applyAlignment="1">
      <alignment horizontal="left" vertical="center" wrapText="1"/>
    </xf>
    <xf numFmtId="0" fontId="17" fillId="0" borderId="0" xfId="39" applyNumberFormat="1" applyFont="1" applyFill="1" applyBorder="1" applyAlignment="1">
      <alignment vertical="center" wrapText="1"/>
    </xf>
    <xf numFmtId="0" fontId="17" fillId="0" borderId="0" xfId="39" applyNumberFormat="1" applyFont="1" applyFill="1" applyBorder="1" applyAlignment="1">
      <alignment horizontal="center" vertical="center" wrapText="1"/>
    </xf>
    <xf numFmtId="0" fontId="18" fillId="0" borderId="0" xfId="39" applyFont="1" applyFill="1" applyBorder="1" applyAlignment="1">
      <alignment horizontal="center" vertical="center" wrapText="1"/>
    </xf>
    <xf numFmtId="0" fontId="3" fillId="2" borderId="0" xfId="50" applyNumberFormat="1" applyFont="1" applyFill="1" applyBorder="1" applyAlignment="1" applyProtection="1">
      <alignment vertical="center" wrapText="1"/>
    </xf>
    <xf numFmtId="0" fontId="7" fillId="0" borderId="0" xfId="39" applyFont="1" applyFill="1" applyBorder="1" applyAlignment="1">
      <alignment vertical="center" wrapText="1"/>
    </xf>
    <xf numFmtId="0" fontId="7" fillId="0" borderId="0" xfId="39" applyFont="1" applyFill="1" applyBorder="1" applyAlignment="1">
      <alignment horizontal="center" vertical="center" wrapText="1"/>
    </xf>
    <xf numFmtId="0" fontId="3" fillId="0" borderId="0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right" vertical="center" wrapText="1"/>
    </xf>
    <xf numFmtId="0" fontId="3" fillId="0" borderId="0" xfId="39" applyNumberFormat="1" applyFont="1" applyFill="1" applyBorder="1" applyAlignment="1">
      <alignment vertical="center" wrapText="1"/>
    </xf>
    <xf numFmtId="0" fontId="7" fillId="0" borderId="2" xfId="39" applyFont="1" applyFill="1" applyBorder="1" applyAlignment="1">
      <alignment horizontal="center" vertical="center" wrapText="1"/>
    </xf>
    <xf numFmtId="0" fontId="19" fillId="2" borderId="2" xfId="39" applyFont="1" applyFill="1" applyBorder="1" applyAlignment="1">
      <alignment horizontal="center" vertical="center" wrapText="1"/>
    </xf>
    <xf numFmtId="0" fontId="3" fillId="0" borderId="2" xfId="39" applyNumberFormat="1" applyFont="1" applyFill="1" applyBorder="1" applyAlignment="1">
      <alignment horizontal="center" vertical="center" wrapText="1"/>
    </xf>
    <xf numFmtId="0" fontId="7" fillId="0" borderId="2" xfId="39" applyNumberFormat="1" applyFont="1" applyFill="1" applyBorder="1" applyAlignment="1">
      <alignment horizontal="center" vertical="center" wrapText="1"/>
    </xf>
    <xf numFmtId="43" fontId="20" fillId="2" borderId="2" xfId="9" applyFont="1" applyFill="1" applyBorder="1" applyAlignment="1">
      <alignment horizontal="center" vertical="center" wrapText="1"/>
    </xf>
    <xf numFmtId="0" fontId="0" fillId="0" borderId="2" xfId="10" applyFont="1" applyBorder="1" applyAlignment="1">
      <alignment horizontal="center" vertical="center" wrapText="1"/>
    </xf>
    <xf numFmtId="0" fontId="0" fillId="0" borderId="2" xfId="10" applyFont="1" applyBorder="1" applyAlignment="1">
      <alignment horizontal="left" vertical="center" wrapText="1"/>
    </xf>
    <xf numFmtId="43" fontId="3" fillId="0" borderId="2" xfId="9" applyFont="1" applyFill="1" applyBorder="1" applyAlignment="1">
      <alignment horizontal="center" vertical="center" wrapText="1"/>
    </xf>
    <xf numFmtId="49" fontId="0" fillId="0" borderId="2" xfId="10" applyNumberFormat="1" applyFont="1" applyBorder="1" applyAlignment="1">
      <alignment horizontal="center" vertical="center" wrapText="1"/>
    </xf>
    <xf numFmtId="0" fontId="0" fillId="0" borderId="2" xfId="10" applyFont="1" applyBorder="1" applyAlignment="1">
      <alignment vertical="center" wrapText="1"/>
    </xf>
    <xf numFmtId="0" fontId="19" fillId="0" borderId="2" xfId="10" applyFont="1" applyBorder="1" applyAlignment="1">
      <alignment horizontal="left" vertical="center" wrapText="1"/>
    </xf>
    <xf numFmtId="0" fontId="0" fillId="0" borderId="0" xfId="10">
      <alignment vertical="center"/>
    </xf>
    <xf numFmtId="0" fontId="8" fillId="0" borderId="0" xfId="58" applyFont="1" applyAlignment="1">
      <alignment horizontal="center" vertical="center"/>
    </xf>
    <xf numFmtId="0" fontId="8" fillId="0" borderId="0" xfId="58" applyFont="1" applyFill="1" applyAlignment="1">
      <alignment vertical="center"/>
    </xf>
    <xf numFmtId="0" fontId="8" fillId="0" borderId="0" xfId="58" applyFont="1" applyAlignment="1">
      <alignment vertical="center"/>
    </xf>
    <xf numFmtId="0" fontId="3" fillId="0" borderId="0" xfId="58" applyFont="1" applyFill="1" applyBorder="1" applyAlignment="1">
      <alignment vertical="center"/>
    </xf>
    <xf numFmtId="0" fontId="21" fillId="0" borderId="0" xfId="58" applyFont="1" applyFill="1" applyBorder="1" applyAlignment="1">
      <alignment vertical="center"/>
    </xf>
    <xf numFmtId="0" fontId="18" fillId="0" borderId="0" xfId="58" applyFont="1" applyBorder="1" applyAlignment="1">
      <alignment horizontal="center" vertical="center"/>
    </xf>
    <xf numFmtId="0" fontId="7" fillId="0" borderId="0" xfId="58" applyFont="1" applyFill="1" applyBorder="1" applyAlignment="1">
      <alignment horizontal="left" vertical="center"/>
    </xf>
    <xf numFmtId="0" fontId="22" fillId="0" borderId="0" xfId="58" applyFont="1" applyBorder="1" applyAlignment="1">
      <alignment horizontal="center" vertical="center"/>
    </xf>
    <xf numFmtId="0" fontId="3" fillId="0" borderId="2" xfId="58" applyFont="1" applyBorder="1" applyAlignment="1">
      <alignment horizontal="center" vertical="center"/>
    </xf>
    <xf numFmtId="0" fontId="3" fillId="0" borderId="3" xfId="58" applyFont="1" applyBorder="1" applyAlignment="1">
      <alignment horizontal="center" vertical="center"/>
    </xf>
    <xf numFmtId="0" fontId="3" fillId="0" borderId="4" xfId="58" applyFont="1" applyBorder="1" applyAlignment="1">
      <alignment horizontal="center" vertical="center"/>
    </xf>
    <xf numFmtId="49" fontId="3" fillId="0" borderId="2" xfId="58" applyNumberFormat="1" applyFont="1" applyFill="1" applyBorder="1" applyAlignment="1">
      <alignment horizontal="center" vertical="center"/>
    </xf>
    <xf numFmtId="0" fontId="3" fillId="0" borderId="2" xfId="6" applyNumberFormat="1" applyFont="1" applyFill="1" applyBorder="1" applyAlignment="1" applyProtection="1">
      <alignment horizontal="center" vertical="center" wrapText="1"/>
    </xf>
    <xf numFmtId="0" fontId="3" fillId="0" borderId="2" xfId="58" applyFont="1" applyFill="1" applyBorder="1" applyAlignment="1">
      <alignment vertical="center"/>
    </xf>
    <xf numFmtId="49" fontId="3" fillId="0" borderId="2" xfId="58" applyNumberFormat="1" applyFont="1" applyFill="1" applyBorder="1" applyAlignment="1">
      <alignment vertical="center"/>
    </xf>
    <xf numFmtId="0" fontId="3" fillId="0" borderId="2" xfId="58" applyFont="1" applyBorder="1" applyAlignment="1">
      <alignment vertical="center"/>
    </xf>
    <xf numFmtId="0" fontId="3" fillId="0" borderId="2" xfId="58" applyNumberFormat="1" applyFont="1" applyFill="1" applyBorder="1" applyAlignment="1">
      <alignment horizontal="center" vertical="center" wrapText="1"/>
    </xf>
    <xf numFmtId="0" fontId="3" fillId="0" borderId="0" xfId="58" applyNumberFormat="1" applyFont="1" applyAlignment="1">
      <alignment vertical="center"/>
    </xf>
    <xf numFmtId="0" fontId="0" fillId="0" borderId="0" xfId="58" applyFont="1" applyAlignment="1">
      <alignment vertical="center"/>
    </xf>
    <xf numFmtId="0" fontId="0" fillId="0" borderId="0" xfId="58" applyFont="1" applyAlignment="1">
      <alignment horizontal="center" vertical="center"/>
    </xf>
    <xf numFmtId="0" fontId="3" fillId="0" borderId="0" xfId="58" applyFont="1" applyAlignment="1">
      <alignment horizontal="center" vertical="center"/>
    </xf>
    <xf numFmtId="0" fontId="8" fillId="0" borderId="0" xfId="58" applyFont="1" applyBorder="1" applyAlignment="1">
      <alignment horizontal="center" vertical="center"/>
    </xf>
    <xf numFmtId="0" fontId="3" fillId="0" borderId="1" xfId="58" applyFont="1" applyBorder="1" applyAlignment="1">
      <alignment horizontal="center" vertical="center"/>
    </xf>
    <xf numFmtId="0" fontId="3" fillId="0" borderId="5" xfId="58" applyFont="1" applyBorder="1" applyAlignment="1">
      <alignment horizontal="center" vertical="center"/>
    </xf>
    <xf numFmtId="0" fontId="3" fillId="0" borderId="6" xfId="6" applyNumberFormat="1" applyFont="1" applyFill="1" applyBorder="1" applyAlignment="1" applyProtection="1">
      <alignment horizontal="center" vertical="center" wrapText="1"/>
    </xf>
    <xf numFmtId="176" fontId="3" fillId="0" borderId="2" xfId="6" applyNumberFormat="1" applyFont="1" applyFill="1" applyBorder="1" applyAlignment="1" applyProtection="1">
      <alignment horizontal="center" vertical="center" wrapText="1"/>
    </xf>
    <xf numFmtId="0" fontId="3" fillId="0" borderId="8" xfId="6" applyNumberFormat="1" applyFont="1" applyFill="1" applyBorder="1" applyAlignment="1" applyProtection="1">
      <alignment horizontal="center" vertical="center" wrapText="1"/>
    </xf>
    <xf numFmtId="0" fontId="3" fillId="0" borderId="2" xfId="58" applyFont="1" applyFill="1" applyBorder="1" applyAlignment="1">
      <alignment horizontal="center" vertical="center"/>
    </xf>
    <xf numFmtId="0" fontId="8" fillId="0" borderId="0" xfId="56" applyFont="1" applyAlignment="1">
      <alignment vertical="center" wrapText="1"/>
    </xf>
    <xf numFmtId="0" fontId="8" fillId="0" borderId="0" xfId="56" applyFont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2" borderId="0" xfId="56" applyNumberFormat="1" applyFont="1" applyFill="1" applyAlignment="1" applyProtection="1">
      <alignment horizontal="center" vertical="center" wrapText="1"/>
    </xf>
    <xf numFmtId="0" fontId="23" fillId="2" borderId="0" xfId="56" applyNumberFormat="1" applyFont="1" applyFill="1" applyAlignment="1" applyProtection="1">
      <alignment vertical="center" wrapText="1"/>
    </xf>
    <xf numFmtId="0" fontId="24" fillId="2" borderId="0" xfId="56" applyNumberFormat="1" applyFont="1" applyFill="1" applyAlignment="1" applyProtection="1">
      <alignment horizontal="center" vertical="center" wrapText="1"/>
    </xf>
    <xf numFmtId="0" fontId="23" fillId="2" borderId="1" xfId="56" applyNumberFormat="1" applyFont="1" applyFill="1" applyBorder="1" applyAlignment="1" applyProtection="1">
      <alignment vertical="center" wrapText="1"/>
    </xf>
    <xf numFmtId="0" fontId="9" fillId="2" borderId="2" xfId="56" applyNumberFormat="1" applyFont="1" applyFill="1" applyBorder="1" applyAlignment="1" applyProtection="1">
      <alignment horizontal="centerContinuous" vertical="center" wrapText="1"/>
    </xf>
    <xf numFmtId="0" fontId="9" fillId="2" borderId="6" xfId="56" applyNumberFormat="1" applyFont="1" applyFill="1" applyBorder="1" applyAlignment="1" applyProtection="1">
      <alignment horizontal="center" vertical="center" wrapText="1"/>
    </xf>
    <xf numFmtId="0" fontId="9" fillId="2" borderId="2" xfId="56" applyNumberFormat="1" applyFont="1" applyFill="1" applyBorder="1" applyAlignment="1" applyProtection="1">
      <alignment horizontal="center" vertical="center" wrapText="1"/>
    </xf>
    <xf numFmtId="0" fontId="9" fillId="2" borderId="8" xfId="56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9" fillId="2" borderId="2" xfId="56" applyNumberFormat="1" applyFont="1" applyFill="1" applyBorder="1" applyAlignment="1" applyProtection="1">
      <alignment horizontal="center" vertical="center" wrapText="1"/>
    </xf>
    <xf numFmtId="0" fontId="9" fillId="2" borderId="2" xfId="56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177" fontId="9" fillId="0" borderId="2" xfId="56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2" borderId="2" xfId="56" applyNumberFormat="1" applyFont="1" applyFill="1" applyBorder="1" applyAlignment="1" applyProtection="1">
      <alignment vertical="center" wrapText="1"/>
    </xf>
    <xf numFmtId="177" fontId="9" fillId="0" borderId="3" xfId="1" applyNumberFormat="1" applyFont="1" applyFill="1" applyBorder="1" applyAlignment="1">
      <alignment horizontal="left" vertical="center" wrapText="1"/>
    </xf>
    <xf numFmtId="4" fontId="13" fillId="2" borderId="2" xfId="56" applyNumberFormat="1" applyFont="1" applyFill="1" applyBorder="1" applyAlignment="1" applyProtection="1">
      <alignment horizontal="center" vertical="center" wrapText="1"/>
    </xf>
    <xf numFmtId="0" fontId="6" fillId="0" borderId="0" xfId="58" applyFont="1" applyAlignment="1">
      <alignment vertical="center"/>
    </xf>
    <xf numFmtId="0" fontId="3" fillId="0" borderId="0" xfId="58" applyFont="1" applyAlignment="1">
      <alignment vertical="center"/>
    </xf>
    <xf numFmtId="0" fontId="3" fillId="0" borderId="0" xfId="58" applyFont="1" applyFill="1" applyAlignment="1">
      <alignment vertical="center"/>
    </xf>
    <xf numFmtId="0" fontId="6" fillId="0" borderId="0" xfId="58" applyFont="1" applyAlignment="1">
      <alignment horizontal="center" vertical="center"/>
    </xf>
    <xf numFmtId="0" fontId="21" fillId="0" borderId="0" xfId="58" applyFont="1" applyAlignment="1">
      <alignment horizontal="center" vertical="center"/>
    </xf>
    <xf numFmtId="0" fontId="25" fillId="0" borderId="0" xfId="58" applyFont="1" applyBorder="1" applyAlignment="1">
      <alignment horizontal="center" vertical="center"/>
    </xf>
    <xf numFmtId="0" fontId="3" fillId="0" borderId="0" xfId="58" applyFont="1" applyFill="1" applyBorder="1" applyAlignment="1">
      <alignment horizontal="left" vertical="center"/>
    </xf>
    <xf numFmtId="0" fontId="26" fillId="0" borderId="0" xfId="58" applyFont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 wrapText="1"/>
    </xf>
    <xf numFmtId="49" fontId="2" fillId="0" borderId="2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58" applyNumberFormat="1" applyFont="1" applyFill="1" applyBorder="1" applyAlignment="1">
      <alignment horizontal="center" vertical="center"/>
    </xf>
    <xf numFmtId="49" fontId="3" fillId="0" borderId="4" xfId="58" applyNumberFormat="1" applyFont="1" applyFill="1" applyBorder="1" applyAlignment="1">
      <alignment horizontal="center" vertical="center"/>
    </xf>
    <xf numFmtId="49" fontId="3" fillId="0" borderId="5" xfId="58" applyNumberFormat="1" applyFont="1" applyFill="1" applyBorder="1" applyAlignment="1">
      <alignment horizontal="center" vertical="center"/>
    </xf>
    <xf numFmtId="4" fontId="3" fillId="0" borderId="2" xfId="58" applyNumberFormat="1" applyFont="1" applyFill="1" applyBorder="1" applyAlignment="1">
      <alignment horizontal="center" vertical="center"/>
    </xf>
    <xf numFmtId="0" fontId="3" fillId="0" borderId="1" xfId="58" applyFont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6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61" applyFont="1" applyFill="1" applyAlignment="1">
      <alignment vertical="center" wrapText="1"/>
    </xf>
    <xf numFmtId="0" fontId="27" fillId="0" borderId="0" xfId="61" applyFont="1" applyFill="1" applyAlignment="1">
      <alignment horizontal="center" vertical="center" wrapText="1"/>
    </xf>
    <xf numFmtId="0" fontId="9" fillId="2" borderId="1" xfId="56" applyNumberFormat="1" applyFont="1" applyFill="1" applyBorder="1" applyAlignment="1" applyProtection="1">
      <alignment horizontal="left" vertical="center" wrapText="1"/>
    </xf>
    <xf numFmtId="0" fontId="13" fillId="0" borderId="0" xfId="6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vertical="center" wrapText="1"/>
    </xf>
    <xf numFmtId="177" fontId="23" fillId="0" borderId="2" xfId="55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 wrapText="1"/>
    </xf>
    <xf numFmtId="0" fontId="9" fillId="0" borderId="1" xfId="61" applyFont="1" applyFill="1" applyBorder="1" applyAlignment="1">
      <alignment horizontal="righ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Fill="1" applyAlignment="1">
      <alignment horizontal="right" vertical="center" wrapText="1"/>
    </xf>
    <xf numFmtId="0" fontId="29" fillId="0" borderId="0" xfId="56" applyFont="1" applyAlignment="1">
      <alignment vertical="center" wrapText="1"/>
    </xf>
    <xf numFmtId="0" fontId="9" fillId="2" borderId="0" xfId="56" applyNumberFormat="1" applyFont="1" applyFill="1" applyAlignment="1" applyProtection="1">
      <alignment horizontal="center" vertical="center" wrapText="1"/>
    </xf>
    <xf numFmtId="0" fontId="9" fillId="2" borderId="0" xfId="56" applyNumberFormat="1" applyFont="1" applyFill="1" applyAlignment="1" applyProtection="1">
      <alignment vertical="center" wrapText="1"/>
    </xf>
    <xf numFmtId="0" fontId="30" fillId="2" borderId="0" xfId="56" applyNumberFormat="1" applyFont="1" applyFill="1" applyBorder="1" applyAlignment="1" applyProtection="1">
      <alignment horizontal="center" vertical="center" wrapText="1"/>
    </xf>
    <xf numFmtId="0" fontId="9" fillId="2" borderId="1" xfId="56" applyNumberFormat="1" applyFont="1" applyFill="1" applyBorder="1" applyAlignment="1" applyProtection="1">
      <alignment vertical="center" wrapText="1"/>
    </xf>
    <xf numFmtId="0" fontId="13" fillId="2" borderId="2" xfId="56" applyNumberFormat="1" applyFont="1" applyFill="1" applyBorder="1" applyAlignment="1" applyProtection="1">
      <alignment horizontal="center" vertical="center" wrapText="1"/>
    </xf>
    <xf numFmtId="177" fontId="3" fillId="2" borderId="2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06一般公共预算基本支出表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常规 4_06一般公共预算基本支出表" xfId="39"/>
    <cellStyle name="40% - 强调文字颜色 1" xfId="40" builtinId="31"/>
    <cellStyle name="20% - 强调文字颜色 2" xfId="41" builtinId="34"/>
    <cellStyle name="常规_事业单位部门决算报表（讨论稿） 2" xfId="42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常规 2_06一般公共预算基本支出表" xfId="50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县政府办 2008部门预算表(报人大)4.1" xfId="55"/>
    <cellStyle name="常规 2" xfId="56"/>
    <cellStyle name="常规 3" xfId="57"/>
    <cellStyle name="常规 4" xfId="58"/>
    <cellStyle name="常规 5" xfId="59"/>
    <cellStyle name="常规_Sheet1" xfId="60"/>
    <cellStyle name="常规_支出计划3.7" xfId="61"/>
    <cellStyle name="货币 2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="60" zoomScaleNormal="100" zoomScaleSheetLayoutView="60" workbookViewId="0">
      <selection activeCell="B11" sqref="B11"/>
    </sheetView>
  </sheetViews>
  <sheetFormatPr defaultColWidth="18.5" defaultRowHeight="25.15" customHeight="1" outlineLevelCol="3"/>
  <cols>
    <col min="1" max="1" width="52.3333333333333" style="132" customWidth="1"/>
    <col min="2" max="2" width="30.8333333333333" style="133" customWidth="1"/>
    <col min="3" max="3" width="48.5" style="132" customWidth="1"/>
    <col min="4" max="4" width="23.8333333333333" style="133" customWidth="1"/>
    <col min="5" max="252" width="12" style="132" customWidth="1"/>
    <col min="253" max="253" width="39" style="132" customWidth="1"/>
    <col min="254" max="254" width="18.5" style="132" customWidth="1"/>
    <col min="255" max="255" width="33.6666666666667" style="132" customWidth="1"/>
    <col min="256" max="16384" width="18.5" style="132"/>
  </cols>
  <sheetData>
    <row r="1" customHeight="1" spans="1:4">
      <c r="A1" s="173" t="s">
        <v>0</v>
      </c>
      <c r="B1" s="190"/>
      <c r="C1" s="191"/>
      <c r="D1" s="190"/>
    </row>
    <row r="2" customHeight="1" spans="1:4">
      <c r="A2" s="192" t="s">
        <v>1</v>
      </c>
      <c r="B2" s="192"/>
      <c r="C2" s="192"/>
      <c r="D2" s="192"/>
    </row>
    <row r="3" customHeight="1" spans="1:4">
      <c r="A3" s="193" t="s">
        <v>2</v>
      </c>
      <c r="B3" s="193"/>
      <c r="C3" s="193"/>
      <c r="D3" s="190" t="s">
        <v>3</v>
      </c>
    </row>
    <row r="4" s="189" customFormat="1" ht="50.1" customHeight="1" spans="1:4">
      <c r="A4" s="194" t="s">
        <v>4</v>
      </c>
      <c r="B4" s="194" t="s">
        <v>5</v>
      </c>
      <c r="C4" s="194" t="s">
        <v>6</v>
      </c>
      <c r="D4" s="194" t="s">
        <v>5</v>
      </c>
    </row>
    <row r="5" ht="50.1" customHeight="1" spans="1:4">
      <c r="A5" s="147" t="s">
        <v>7</v>
      </c>
      <c r="B5" s="144">
        <v>704.4</v>
      </c>
      <c r="C5" s="145" t="s">
        <v>8</v>
      </c>
      <c r="D5" s="144">
        <f>SUM(D6:D17)</f>
        <v>1204.4</v>
      </c>
    </row>
    <row r="6" ht="50.1" customHeight="1" spans="1:4">
      <c r="A6" s="147" t="s">
        <v>9</v>
      </c>
      <c r="B6" s="144">
        <f>SUM(B7:B12)</f>
        <v>500</v>
      </c>
      <c r="C6" s="146" t="s">
        <v>10</v>
      </c>
      <c r="D6" s="144"/>
    </row>
    <row r="7" ht="50.1" customHeight="1" spans="1:4">
      <c r="A7" s="147" t="s">
        <v>11</v>
      </c>
      <c r="B7" s="144"/>
      <c r="C7" s="146" t="s">
        <v>12</v>
      </c>
      <c r="D7" s="144"/>
    </row>
    <row r="8" ht="50.1" customHeight="1" spans="1:4">
      <c r="A8" s="143" t="s">
        <v>13</v>
      </c>
      <c r="B8" s="144"/>
      <c r="C8" s="146" t="s">
        <v>14</v>
      </c>
      <c r="D8" s="144"/>
    </row>
    <row r="9" ht="50.1" customHeight="1" spans="1:4">
      <c r="A9" s="147" t="s">
        <v>15</v>
      </c>
      <c r="B9" s="144"/>
      <c r="C9" s="146" t="s">
        <v>16</v>
      </c>
      <c r="D9" s="144"/>
    </row>
    <row r="10" ht="50.1" customHeight="1" spans="1:4">
      <c r="A10" s="143" t="s">
        <v>17</v>
      </c>
      <c r="B10" s="144">
        <v>500</v>
      </c>
      <c r="C10" s="146" t="s">
        <v>18</v>
      </c>
      <c r="D10" s="144">
        <v>1204.4</v>
      </c>
    </row>
    <row r="11" ht="50.1" customHeight="1" spans="1:4">
      <c r="A11" s="143" t="s">
        <v>19</v>
      </c>
      <c r="B11" s="144"/>
      <c r="C11" s="146" t="s">
        <v>20</v>
      </c>
      <c r="D11" s="144"/>
    </row>
    <row r="12" ht="50.1" customHeight="1" spans="1:4">
      <c r="A12" s="143" t="s">
        <v>21</v>
      </c>
      <c r="B12" s="144"/>
      <c r="C12" s="146" t="s">
        <v>22</v>
      </c>
      <c r="D12" s="144"/>
    </row>
    <row r="13" ht="50.1" customHeight="1" spans="1:4">
      <c r="A13" s="147" t="s">
        <v>23</v>
      </c>
      <c r="B13" s="144"/>
      <c r="C13" s="146" t="s">
        <v>24</v>
      </c>
      <c r="D13" s="144"/>
    </row>
    <row r="14" ht="50.1" customHeight="1" spans="1:4">
      <c r="A14" s="147" t="s">
        <v>25</v>
      </c>
      <c r="B14" s="144"/>
      <c r="C14" s="146" t="s">
        <v>26</v>
      </c>
      <c r="D14" s="144"/>
    </row>
    <row r="15" ht="50.1" customHeight="1" spans="1:4">
      <c r="A15" s="147" t="s">
        <v>27</v>
      </c>
      <c r="B15" s="144"/>
      <c r="C15" s="148" t="s">
        <v>28</v>
      </c>
      <c r="D15" s="144"/>
    </row>
    <row r="16" ht="50.1" customHeight="1" spans="1:4">
      <c r="A16" s="147" t="s">
        <v>29</v>
      </c>
      <c r="B16" s="144"/>
      <c r="C16" s="146" t="s">
        <v>30</v>
      </c>
      <c r="D16" s="144"/>
    </row>
    <row r="17" ht="50.1" customHeight="1" spans="1:4">
      <c r="A17" s="147" t="s">
        <v>31</v>
      </c>
      <c r="B17" s="144"/>
      <c r="C17" s="146"/>
      <c r="D17" s="144"/>
    </row>
    <row r="18" ht="50.1" customHeight="1" spans="1:4">
      <c r="A18" s="147" t="s">
        <v>32</v>
      </c>
      <c r="B18" s="144"/>
      <c r="C18" s="150" t="s">
        <v>33</v>
      </c>
      <c r="D18" s="144"/>
    </row>
    <row r="19" s="189" customFormat="1" ht="50.1" customHeight="1" spans="1:4">
      <c r="A19" s="194" t="s">
        <v>34</v>
      </c>
      <c r="B19" s="151">
        <f>B5+B6+B13+B14+B15+B16+B17+B18</f>
        <v>1204.4</v>
      </c>
      <c r="C19" s="194" t="s">
        <v>35</v>
      </c>
      <c r="D19" s="151">
        <f>D18+D5</f>
        <v>1204.4</v>
      </c>
    </row>
    <row r="20" ht="50.1" customHeight="1"/>
    <row r="32" customHeight="1" spans="1:1">
      <c r="A32" s="132" t="s">
        <v>36</v>
      </c>
    </row>
  </sheetData>
  <mergeCells count="1">
    <mergeCell ref="A2:D2"/>
  </mergeCells>
  <printOptions horizontalCentered="1"/>
  <pageMargins left="0.432638888888889" right="0.432638888888889" top="0.984027777777778" bottom="0.984027777777778" header="0.511805555555556" footer="0.511805555555556"/>
  <pageSetup paperSize="9" scale="7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showZeros="0" view="pageBreakPreview" zoomScale="60" zoomScaleNormal="100" zoomScaleSheetLayoutView="60" workbookViewId="0">
      <selection activeCell="J8" sqref="J8"/>
    </sheetView>
  </sheetViews>
  <sheetFormatPr defaultColWidth="9" defaultRowHeight="39.95" customHeight="1"/>
  <cols>
    <col min="1" max="16" width="20.8333333333333" style="171" customWidth="1"/>
    <col min="17" max="17" width="20.8333333333333" style="172" customWidth="1"/>
    <col min="18" max="16384" width="9.33333333333333" style="172"/>
  </cols>
  <sheetData>
    <row r="1" ht="30" customHeight="1" spans="1:16">
      <c r="A1" s="173" t="s">
        <v>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85"/>
      <c r="O1" s="174"/>
      <c r="P1" s="174"/>
    </row>
    <row r="2" customHeight="1" spans="1:16">
      <c r="A2" s="175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="168" customFormat="1" ht="27.95" customHeight="1" spans="1:16">
      <c r="A3" s="176" t="str">
        <f ca="1">'01收支总表'!A3</f>
        <v>单位：岳阳县广播电视台</v>
      </c>
      <c r="B3" s="17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86" t="s">
        <v>3</v>
      </c>
      <c r="P3" s="186"/>
    </row>
    <row r="4" s="168" customFormat="1" ht="38.1" customHeight="1" spans="1:16">
      <c r="A4" s="178" t="s">
        <v>39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="168" customFormat="1" ht="38.1" customHeight="1" spans="1:16">
      <c r="A5" s="178" t="s">
        <v>40</v>
      </c>
      <c r="B5" s="178" t="s">
        <v>41</v>
      </c>
      <c r="C5" s="179" t="s">
        <v>42</v>
      </c>
      <c r="D5" s="180"/>
      <c r="E5" s="180"/>
      <c r="F5" s="180"/>
      <c r="G5" s="180"/>
      <c r="H5" s="180"/>
      <c r="I5" s="180"/>
      <c r="J5" s="187"/>
      <c r="K5" s="178" t="s">
        <v>43</v>
      </c>
      <c r="L5" s="178" t="s">
        <v>44</v>
      </c>
      <c r="M5" s="178" t="s">
        <v>45</v>
      </c>
      <c r="N5" s="178" t="s">
        <v>46</v>
      </c>
      <c r="O5" s="178" t="s">
        <v>47</v>
      </c>
      <c r="P5" s="178" t="s">
        <v>48</v>
      </c>
    </row>
    <row r="6" s="168" customFormat="1" ht="38.1" customHeight="1" spans="1:16">
      <c r="A6" s="178"/>
      <c r="B6" s="178"/>
      <c r="C6" s="179" t="s">
        <v>49</v>
      </c>
      <c r="D6" s="180"/>
      <c r="E6" s="181"/>
      <c r="F6" s="178" t="s">
        <v>50</v>
      </c>
      <c r="G6" s="178" t="s">
        <v>51</v>
      </c>
      <c r="H6" s="178" t="s">
        <v>52</v>
      </c>
      <c r="I6" s="178" t="s">
        <v>53</v>
      </c>
      <c r="J6" s="178" t="s">
        <v>54</v>
      </c>
      <c r="K6" s="178"/>
      <c r="L6" s="178"/>
      <c r="M6" s="178"/>
      <c r="N6" s="178"/>
      <c r="O6" s="178"/>
      <c r="P6" s="178"/>
    </row>
    <row r="7" s="168" customFormat="1" ht="38.1" customHeight="1" spans="1:16">
      <c r="A7" s="178"/>
      <c r="B7" s="178"/>
      <c r="C7" s="178" t="s">
        <v>55</v>
      </c>
      <c r="D7" s="178" t="s">
        <v>56</v>
      </c>
      <c r="E7" s="182" t="s">
        <v>57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="169" customFormat="1" ht="51" customHeight="1" spans="1:17">
      <c r="A8" s="183">
        <f>B8+C8+K8+L8+M8+N8+O8+P8</f>
        <v>1204.4</v>
      </c>
      <c r="B8" s="183">
        <v>704.4</v>
      </c>
      <c r="C8" s="183">
        <v>500</v>
      </c>
      <c r="D8" s="183">
        <v>220</v>
      </c>
      <c r="E8" s="183">
        <v>280</v>
      </c>
      <c r="F8" s="183"/>
      <c r="G8" s="183"/>
      <c r="H8" s="183"/>
      <c r="I8" s="183"/>
      <c r="J8" s="183">
        <v>500</v>
      </c>
      <c r="K8" s="183"/>
      <c r="L8" s="183"/>
      <c r="M8" s="183"/>
      <c r="N8" s="183"/>
      <c r="O8" s="183"/>
      <c r="P8" s="183"/>
      <c r="Q8" s="188"/>
    </row>
    <row r="9" s="170" customFormat="1" ht="38.1" customHeight="1" spans="1:16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</row>
    <row r="32" customHeight="1" spans="1:1">
      <c r="A32" s="171" t="s">
        <v>36</v>
      </c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J32"/>
  <sheetViews>
    <sheetView showGridLines="0" view="pageBreakPreview" zoomScaleNormal="100" zoomScaleSheetLayoutView="100" workbookViewId="0">
      <selection activeCell="D9" sqref="D9"/>
    </sheetView>
  </sheetViews>
  <sheetFormatPr defaultColWidth="9" defaultRowHeight="14.25"/>
  <cols>
    <col min="1" max="2" width="6.33333333333333" style="106" customWidth="1"/>
    <col min="3" max="3" width="6.66666666666667" style="106" customWidth="1"/>
    <col min="4" max="4" width="16" style="106" customWidth="1"/>
    <col min="5" max="5" width="13.8333333333333" style="106" customWidth="1"/>
    <col min="6" max="6" width="18.5" style="104" customWidth="1"/>
    <col min="7" max="7" width="16" style="104" customWidth="1"/>
    <col min="8" max="8" width="16.1666666666667" style="104" customWidth="1"/>
    <col min="9" max="9" width="15.8333333333333" style="104" customWidth="1"/>
    <col min="10" max="10" width="22.3333333333333" style="104" customWidth="1"/>
    <col min="11" max="16384" width="9" style="106"/>
  </cols>
  <sheetData>
    <row r="1" s="152" customFormat="1" customHeight="1" spans="1:10">
      <c r="A1" s="107" t="s">
        <v>58</v>
      </c>
      <c r="B1" s="108"/>
      <c r="C1" s="108"/>
      <c r="F1" s="155"/>
      <c r="G1" s="156"/>
      <c r="H1" s="155"/>
      <c r="I1" s="155"/>
      <c r="J1" s="155"/>
    </row>
    <row r="2" customHeight="1" spans="1:7">
      <c r="A2" s="108"/>
      <c r="D2" s="153"/>
      <c r="G2" s="124"/>
    </row>
    <row r="3" ht="29.25" customHeight="1" spans="1:10">
      <c r="A3" s="157" t="s">
        <v>59</v>
      </c>
      <c r="B3" s="157"/>
      <c r="C3" s="157"/>
      <c r="D3" s="157"/>
      <c r="E3" s="157"/>
      <c r="F3" s="157"/>
      <c r="G3" s="157"/>
      <c r="H3" s="157"/>
      <c r="I3" s="157"/>
      <c r="J3" s="157"/>
    </row>
    <row r="4" s="153" customFormat="1" ht="29.25" customHeight="1" spans="1:10">
      <c r="A4" s="158" t="str">
        <f ca="1">'01收支总表'!A3</f>
        <v>单位：岳阳县广播电视台</v>
      </c>
      <c r="B4" s="158"/>
      <c r="C4" s="158"/>
      <c r="D4" s="158"/>
      <c r="E4" s="159"/>
      <c r="F4" s="159"/>
      <c r="G4" s="124"/>
      <c r="H4" s="124"/>
      <c r="I4" s="167" t="s">
        <v>3</v>
      </c>
      <c r="J4" s="167"/>
    </row>
    <row r="5" s="153" customFormat="1" ht="29.25" customHeight="1" spans="1:10">
      <c r="A5" s="112" t="s">
        <v>60</v>
      </c>
      <c r="B5" s="112"/>
      <c r="C5" s="112"/>
      <c r="D5" s="112"/>
      <c r="E5" s="112" t="s">
        <v>40</v>
      </c>
      <c r="F5" s="195" t="s">
        <v>61</v>
      </c>
      <c r="G5" s="195" t="s">
        <v>62</v>
      </c>
      <c r="H5" s="195" t="s">
        <v>63</v>
      </c>
      <c r="I5" s="160" t="s">
        <v>64</v>
      </c>
      <c r="J5" s="195" t="s">
        <v>65</v>
      </c>
    </row>
    <row r="6" s="153" customFormat="1" ht="27.75" customHeight="1" spans="1:10">
      <c r="A6" s="112" t="s">
        <v>66</v>
      </c>
      <c r="B6" s="112"/>
      <c r="C6" s="112"/>
      <c r="D6" s="112" t="s">
        <v>67</v>
      </c>
      <c r="E6" s="112"/>
      <c r="F6" s="160"/>
      <c r="G6" s="160"/>
      <c r="H6" s="160"/>
      <c r="I6" s="160"/>
      <c r="J6" s="160"/>
    </row>
    <row r="7" s="154" customFormat="1" ht="27.75" customHeight="1" spans="1:10">
      <c r="A7" s="115" t="s">
        <v>68</v>
      </c>
      <c r="B7" s="115" t="s">
        <v>69</v>
      </c>
      <c r="C7" s="115" t="s">
        <v>70</v>
      </c>
      <c r="D7" s="112"/>
      <c r="E7" s="112"/>
      <c r="F7" s="160"/>
      <c r="G7" s="160"/>
      <c r="H7" s="160"/>
      <c r="I7" s="160"/>
      <c r="J7" s="160"/>
    </row>
    <row r="8" s="154" customFormat="1" ht="27.75" customHeight="1" spans="1:10">
      <c r="A8" s="115" t="s">
        <v>71</v>
      </c>
      <c r="B8" s="115" t="s">
        <v>72</v>
      </c>
      <c r="C8" s="161" t="s">
        <v>73</v>
      </c>
      <c r="D8" s="162" t="s">
        <v>74</v>
      </c>
      <c r="E8" s="112">
        <f>SUM(F8:J8)</f>
        <v>924.4</v>
      </c>
      <c r="F8" s="112">
        <v>924.4</v>
      </c>
      <c r="G8" s="112">
        <v>0</v>
      </c>
      <c r="H8" s="131"/>
      <c r="I8" s="131"/>
      <c r="J8" s="131"/>
    </row>
    <row r="9" s="154" customFormat="1" ht="27.75" customHeight="1" spans="1:10">
      <c r="A9" s="115" t="s">
        <v>71</v>
      </c>
      <c r="B9" s="115" t="s">
        <v>72</v>
      </c>
      <c r="C9" s="115" t="s">
        <v>72</v>
      </c>
      <c r="D9" s="117" t="s">
        <v>75</v>
      </c>
      <c r="E9" s="112">
        <f>SUM(F9:J9)</f>
        <v>280</v>
      </c>
      <c r="F9" s="112"/>
      <c r="G9" s="112">
        <v>280</v>
      </c>
      <c r="H9" s="131"/>
      <c r="I9" s="131"/>
      <c r="J9" s="131"/>
    </row>
    <row r="10" s="154" customFormat="1" ht="27.75" customHeight="1" spans="1:10">
      <c r="A10" s="115"/>
      <c r="B10" s="115"/>
      <c r="C10" s="115"/>
      <c r="D10" s="117"/>
      <c r="E10" s="112">
        <f>SUM(F10:J10)</f>
        <v>0</v>
      </c>
      <c r="F10" s="112"/>
      <c r="G10" s="112"/>
      <c r="H10" s="131"/>
      <c r="I10" s="131"/>
      <c r="J10" s="131"/>
    </row>
    <row r="11" s="154" customFormat="1" ht="27.75" customHeight="1" spans="1:10">
      <c r="A11" s="115"/>
      <c r="B11" s="115"/>
      <c r="C11" s="115"/>
      <c r="D11" s="117"/>
      <c r="E11" s="112">
        <f>SUM(F11:J11)</f>
        <v>0</v>
      </c>
      <c r="F11" s="112"/>
      <c r="G11" s="112"/>
      <c r="H11" s="131"/>
      <c r="I11" s="131"/>
      <c r="J11" s="131"/>
    </row>
    <row r="12" s="153" customFormat="1" ht="33" customHeight="1" spans="1:10">
      <c r="A12" s="163" t="s">
        <v>76</v>
      </c>
      <c r="B12" s="164"/>
      <c r="C12" s="164"/>
      <c r="D12" s="165"/>
      <c r="E12" s="112">
        <f>SUM(F12:J12)</f>
        <v>1204.4</v>
      </c>
      <c r="F12" s="166">
        <f>SUM(F8:F11)</f>
        <v>924.4</v>
      </c>
      <c r="G12" s="166">
        <f>SUM(G8:G11)</f>
        <v>280</v>
      </c>
      <c r="H12" s="166">
        <f>SUM(H8:H11)</f>
        <v>0</v>
      </c>
      <c r="I12" s="166">
        <f>SUM(I8:I11)</f>
        <v>0</v>
      </c>
      <c r="J12" s="166">
        <f>SUM(J8:J11)</f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32" spans="1:1">
      <c r="A32" s="106" t="s">
        <v>36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432638888888889" right="0.432638888888889" top="0.984027777777778" bottom="0.984027777777778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view="pageBreakPreview" zoomScale="60" zoomScaleNormal="100" zoomScaleSheetLayoutView="60" workbookViewId="0">
      <selection activeCell="D12" sqref="D12"/>
    </sheetView>
  </sheetViews>
  <sheetFormatPr defaultColWidth="32.6666666666667" defaultRowHeight="25.15" customHeight="1" outlineLevelCol="3"/>
  <cols>
    <col min="1" max="1" width="56.1666666666667" style="132" customWidth="1"/>
    <col min="2" max="2" width="30.6666666666667" style="133" customWidth="1"/>
    <col min="3" max="3" width="52.5" style="132" customWidth="1"/>
    <col min="4" max="4" width="18.5" style="133" customWidth="1"/>
    <col min="5" max="251" width="12" style="132" customWidth="1"/>
    <col min="252" max="252" width="39" style="132" customWidth="1"/>
    <col min="253" max="253" width="18.5" style="132" customWidth="1"/>
    <col min="254" max="254" width="33.6666666666667" style="132" customWidth="1"/>
    <col min="255" max="255" width="18.5" style="132" customWidth="1"/>
    <col min="256" max="16384" width="32.6666666666667" style="132"/>
  </cols>
  <sheetData>
    <row r="1" ht="41.1" customHeight="1" spans="1:4">
      <c r="A1" s="134" t="s">
        <v>77</v>
      </c>
      <c r="B1" s="135"/>
      <c r="C1" s="136"/>
      <c r="D1" s="135"/>
    </row>
    <row r="2" ht="45" customHeight="1" spans="1:4">
      <c r="A2" s="137" t="s">
        <v>78</v>
      </c>
      <c r="B2" s="137"/>
      <c r="C2" s="137"/>
      <c r="D2" s="137"/>
    </row>
    <row r="3" ht="45" customHeight="1" spans="1:4">
      <c r="A3" s="138" t="str">
        <f ca="1">'01收支总表'!A3</f>
        <v>单位：岳阳县广播电视台</v>
      </c>
      <c r="B3" s="138"/>
      <c r="C3" s="138"/>
      <c r="D3" s="135" t="s">
        <v>3</v>
      </c>
    </row>
    <row r="4" ht="39.95" customHeight="1" spans="1:4">
      <c r="A4" s="139" t="s">
        <v>79</v>
      </c>
      <c r="B4" s="140" t="s">
        <v>80</v>
      </c>
      <c r="C4" s="139" t="s">
        <v>81</v>
      </c>
      <c r="D4" s="140" t="s">
        <v>80</v>
      </c>
    </row>
    <row r="5" ht="39.95" customHeight="1" spans="1:4">
      <c r="A5" s="141" t="s">
        <v>82</v>
      </c>
      <c r="B5" s="142"/>
      <c r="C5" s="141" t="s">
        <v>83</v>
      </c>
      <c r="D5" s="142"/>
    </row>
    <row r="6" ht="39.95" customHeight="1" spans="1:4">
      <c r="A6" s="143" t="s">
        <v>84</v>
      </c>
      <c r="B6" s="144">
        <f>SUM(B7:B8)</f>
        <v>704.4</v>
      </c>
      <c r="C6" s="145" t="s">
        <v>8</v>
      </c>
      <c r="D6" s="144">
        <f>SUM(D7:D18)</f>
        <v>1204.4</v>
      </c>
    </row>
    <row r="7" ht="39.95" customHeight="1" spans="1:4">
      <c r="A7" s="143" t="s">
        <v>85</v>
      </c>
      <c r="B7" s="144">
        <v>704.4</v>
      </c>
      <c r="C7" s="146" t="s">
        <v>10</v>
      </c>
      <c r="D7" s="144"/>
    </row>
    <row r="8" ht="39.95" customHeight="1" spans="1:4">
      <c r="A8" s="143" t="s">
        <v>86</v>
      </c>
      <c r="B8" s="144"/>
      <c r="C8" s="146" t="s">
        <v>12</v>
      </c>
      <c r="D8" s="144"/>
    </row>
    <row r="9" ht="39.95" customHeight="1" spans="1:4">
      <c r="A9" s="143" t="s">
        <v>87</v>
      </c>
      <c r="B9" s="144">
        <f>SUM(B10:B15)</f>
        <v>500</v>
      </c>
      <c r="C9" s="146" t="s">
        <v>14</v>
      </c>
      <c r="D9" s="144"/>
    </row>
    <row r="10" ht="39.95" customHeight="1" spans="1:4">
      <c r="A10" s="147" t="s">
        <v>11</v>
      </c>
      <c r="B10" s="144"/>
      <c r="C10" s="146" t="s">
        <v>16</v>
      </c>
      <c r="D10" s="144"/>
    </row>
    <row r="11" ht="39.95" customHeight="1" spans="1:4">
      <c r="A11" s="143" t="s">
        <v>13</v>
      </c>
      <c r="B11" s="144"/>
      <c r="C11" s="146" t="s">
        <v>18</v>
      </c>
      <c r="D11" s="144">
        <v>1204.4</v>
      </c>
    </row>
    <row r="12" ht="39.95" customHeight="1" spans="1:4">
      <c r="A12" s="147" t="s">
        <v>15</v>
      </c>
      <c r="B12" s="144"/>
      <c r="C12" s="146" t="s">
        <v>20</v>
      </c>
      <c r="D12" s="144"/>
    </row>
    <row r="13" ht="39.95" customHeight="1" spans="1:4">
      <c r="A13" s="143" t="s">
        <v>17</v>
      </c>
      <c r="B13" s="144">
        <v>500</v>
      </c>
      <c r="C13" s="146" t="s">
        <v>22</v>
      </c>
      <c r="D13" s="144"/>
    </row>
    <row r="14" ht="39.95" customHeight="1" spans="1:4">
      <c r="A14" s="143" t="s">
        <v>19</v>
      </c>
      <c r="B14" s="144"/>
      <c r="C14" s="146" t="s">
        <v>24</v>
      </c>
      <c r="D14" s="144"/>
    </row>
    <row r="15" ht="39.95" customHeight="1" spans="1:4">
      <c r="A15" s="143" t="s">
        <v>21</v>
      </c>
      <c r="B15" s="144"/>
      <c r="C15" s="146" t="s">
        <v>26</v>
      </c>
      <c r="D15" s="144"/>
    </row>
    <row r="16" ht="39.95" customHeight="1" spans="1:4">
      <c r="A16" s="143" t="s">
        <v>88</v>
      </c>
      <c r="B16" s="144">
        <f>SUM(B17:B18)</f>
        <v>0</v>
      </c>
      <c r="C16" s="148" t="s">
        <v>28</v>
      </c>
      <c r="D16" s="144"/>
    </row>
    <row r="17" ht="39.95" customHeight="1" spans="1:4">
      <c r="A17" s="143" t="s">
        <v>89</v>
      </c>
      <c r="B17" s="144"/>
      <c r="C17" s="146" t="s">
        <v>30</v>
      </c>
      <c r="D17" s="144"/>
    </row>
    <row r="18" ht="39.95" customHeight="1" spans="1:4">
      <c r="A18" s="143" t="s">
        <v>90</v>
      </c>
      <c r="B18" s="144"/>
      <c r="C18" s="146"/>
      <c r="D18" s="144"/>
    </row>
    <row r="19" ht="39.95" customHeight="1" spans="1:4">
      <c r="A19" s="149" t="s">
        <v>91</v>
      </c>
      <c r="B19" s="144"/>
      <c r="C19" s="150" t="s">
        <v>33</v>
      </c>
      <c r="D19" s="144"/>
    </row>
    <row r="20" ht="39.95" customHeight="1" spans="1:4">
      <c r="A20" s="141" t="s">
        <v>92</v>
      </c>
      <c r="B20" s="151">
        <f>B19+B16+B9+B6</f>
        <v>1204.4</v>
      </c>
      <c r="C20" s="141" t="s">
        <v>93</v>
      </c>
      <c r="D20" s="151">
        <f>D6+D19</f>
        <v>1204.4</v>
      </c>
    </row>
    <row r="32" customHeight="1" spans="1:1">
      <c r="A32" s="132" t="s">
        <v>36</v>
      </c>
    </row>
  </sheetData>
  <mergeCells count="4">
    <mergeCell ref="A2:D2"/>
    <mergeCell ref="A3:C3"/>
    <mergeCell ref="B4:B5"/>
    <mergeCell ref="D4:D5"/>
  </mergeCells>
  <printOptions horizontalCentered="1"/>
  <pageMargins left="0.432638888888889" right="0.432638888888889" top="0.984027777777778" bottom="0.984027777777778" header="0.511805555555556" footer="0.511805555555556"/>
  <pageSetup paperSize="9" scale="7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L32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25.15" customHeight="1"/>
  <cols>
    <col min="1" max="3" width="6.5" style="106" customWidth="1"/>
    <col min="4" max="4" width="14" style="106" customWidth="1"/>
    <col min="5" max="5" width="10.6666666666667" style="106" customWidth="1"/>
    <col min="6" max="6" width="10.6666666666667" style="104" customWidth="1"/>
    <col min="7" max="8" width="12.1666666666667" style="104" customWidth="1"/>
    <col min="9" max="9" width="12.6666666666667" style="104" customWidth="1"/>
    <col min="10" max="12" width="10.6666666666667" style="104" customWidth="1"/>
    <col min="13" max="16384" width="9" style="106"/>
  </cols>
  <sheetData>
    <row r="1" customHeight="1" spans="1:9">
      <c r="A1" s="107" t="s">
        <v>94</v>
      </c>
      <c r="B1" s="108"/>
      <c r="C1" s="108"/>
      <c r="D1" s="107"/>
      <c r="I1" s="124"/>
    </row>
    <row r="2" customHeight="1" spans="1:12">
      <c r="A2" s="109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customHeight="1" spans="1:12">
      <c r="A3" s="110" t="str">
        <f ca="1">'01收支总表'!A3</f>
        <v>单位：岳阳县广播电视台</v>
      </c>
      <c r="B3" s="110"/>
      <c r="C3" s="110"/>
      <c r="D3" s="110"/>
      <c r="E3" s="111"/>
      <c r="F3" s="111"/>
      <c r="G3" s="111"/>
      <c r="H3" s="111"/>
      <c r="I3" s="124"/>
      <c r="J3" s="125"/>
      <c r="K3" s="126" t="s">
        <v>3</v>
      </c>
      <c r="L3" s="126"/>
    </row>
    <row r="4" s="104" customFormat="1" customHeight="1" spans="1:12">
      <c r="A4" s="112" t="s">
        <v>60</v>
      </c>
      <c r="B4" s="112"/>
      <c r="C4" s="112"/>
      <c r="D4" s="112"/>
      <c r="E4" s="113" t="s">
        <v>5</v>
      </c>
      <c r="F4" s="114"/>
      <c r="G4" s="114"/>
      <c r="H4" s="114"/>
      <c r="I4" s="114"/>
      <c r="J4" s="114"/>
      <c r="K4" s="114"/>
      <c r="L4" s="127"/>
    </row>
    <row r="5" s="104" customFormat="1" customHeight="1" spans="1:12">
      <c r="A5" s="112" t="s">
        <v>66</v>
      </c>
      <c r="B5" s="112"/>
      <c r="C5" s="112"/>
      <c r="D5" s="112" t="s">
        <v>67</v>
      </c>
      <c r="E5" s="112" t="s">
        <v>55</v>
      </c>
      <c r="F5" s="112" t="s">
        <v>61</v>
      </c>
      <c r="G5" s="112"/>
      <c r="H5" s="112"/>
      <c r="I5" s="113" t="s">
        <v>62</v>
      </c>
      <c r="J5" s="114"/>
      <c r="K5" s="127"/>
      <c r="L5" s="128" t="s">
        <v>96</v>
      </c>
    </row>
    <row r="6" s="105" customFormat="1" customHeight="1" spans="1:12">
      <c r="A6" s="115" t="s">
        <v>69</v>
      </c>
      <c r="B6" s="115" t="s">
        <v>68</v>
      </c>
      <c r="C6" s="115" t="s">
        <v>70</v>
      </c>
      <c r="D6" s="112"/>
      <c r="E6" s="112"/>
      <c r="F6" s="116" t="s">
        <v>97</v>
      </c>
      <c r="G6" s="116" t="s">
        <v>98</v>
      </c>
      <c r="H6" s="116" t="s">
        <v>99</v>
      </c>
      <c r="I6" s="129" t="s">
        <v>100</v>
      </c>
      <c r="J6" s="116" t="s">
        <v>101</v>
      </c>
      <c r="K6" s="116" t="s">
        <v>102</v>
      </c>
      <c r="L6" s="130"/>
    </row>
    <row r="7" s="105" customFormat="1" customHeight="1" spans="1:12">
      <c r="A7" s="115" t="s">
        <v>71</v>
      </c>
      <c r="B7" s="115" t="s">
        <v>72</v>
      </c>
      <c r="C7" s="115" t="s">
        <v>73</v>
      </c>
      <c r="D7" s="117" t="s">
        <v>74</v>
      </c>
      <c r="E7" s="112">
        <f>SUM(F7:L7)</f>
        <v>924.4</v>
      </c>
      <c r="F7" s="116">
        <v>611.6</v>
      </c>
      <c r="G7" s="116">
        <v>213.6</v>
      </c>
      <c r="H7" s="116">
        <v>99.2</v>
      </c>
      <c r="I7" s="129"/>
      <c r="J7" s="116"/>
      <c r="K7" s="116"/>
      <c r="L7" s="116"/>
    </row>
    <row r="8" s="105" customFormat="1" customHeight="1" spans="1:12">
      <c r="A8" s="115" t="s">
        <v>71</v>
      </c>
      <c r="B8" s="115" t="s">
        <v>72</v>
      </c>
      <c r="C8" s="115" t="s">
        <v>72</v>
      </c>
      <c r="D8" s="117" t="s">
        <v>75</v>
      </c>
      <c r="E8" s="112">
        <f>SUM(F8:L8)</f>
        <v>280</v>
      </c>
      <c r="F8" s="112"/>
      <c r="G8" s="112"/>
      <c r="H8" s="112"/>
      <c r="I8" s="112">
        <v>253.1</v>
      </c>
      <c r="J8" s="116">
        <v>26.9</v>
      </c>
      <c r="K8" s="116"/>
      <c r="L8" s="116"/>
    </row>
    <row r="9" s="105" customFormat="1" customHeight="1" spans="1:12">
      <c r="A9" s="115"/>
      <c r="B9" s="115"/>
      <c r="C9" s="115"/>
      <c r="D9" s="117"/>
      <c r="E9" s="112">
        <f>SUM(F9:L9)</f>
        <v>0</v>
      </c>
      <c r="F9" s="112"/>
      <c r="G9" s="112"/>
      <c r="H9" s="112"/>
      <c r="I9" s="112"/>
      <c r="J9" s="131"/>
      <c r="K9" s="131"/>
      <c r="L9" s="116"/>
    </row>
    <row r="10" s="105" customFormat="1" customHeight="1" spans="1:12">
      <c r="A10" s="115"/>
      <c r="B10" s="115"/>
      <c r="C10" s="115"/>
      <c r="D10" s="117"/>
      <c r="E10" s="112">
        <f>SUM(F10:L10)</f>
        <v>0</v>
      </c>
      <c r="F10" s="112"/>
      <c r="G10" s="112"/>
      <c r="H10" s="112"/>
      <c r="I10" s="112"/>
      <c r="J10" s="131"/>
      <c r="K10" s="131"/>
      <c r="L10" s="131"/>
    </row>
    <row r="11" customHeight="1" spans="1:12">
      <c r="A11" s="118"/>
      <c r="B11" s="119"/>
      <c r="C11" s="119"/>
      <c r="D11" s="120" t="s">
        <v>103</v>
      </c>
      <c r="E11" s="112">
        <f>SUM(E7:E10)</f>
        <v>1204.4</v>
      </c>
      <c r="F11" s="112">
        <f>SUM(F7:F10)</f>
        <v>611.6</v>
      </c>
      <c r="G11" s="112">
        <f t="shared" ref="G11:L11" si="0">SUM(G7:G10)</f>
        <v>213.6</v>
      </c>
      <c r="H11" s="112">
        <f t="shared" si="0"/>
        <v>99.2</v>
      </c>
      <c r="I11" s="112">
        <f t="shared" si="0"/>
        <v>253.1</v>
      </c>
      <c r="J11" s="112">
        <f t="shared" si="0"/>
        <v>26.9</v>
      </c>
      <c r="K11" s="112">
        <f t="shared" si="0"/>
        <v>0</v>
      </c>
      <c r="L11" s="112">
        <f t="shared" si="0"/>
        <v>0</v>
      </c>
    </row>
    <row r="12" customHeight="1" spans="1:12">
      <c r="A12" s="121" t="s">
        <v>104</v>
      </c>
      <c r="B12" s="121"/>
      <c r="C12" s="121"/>
      <c r="D12" s="121"/>
      <c r="E12" s="121"/>
      <c r="F12" s="121"/>
      <c r="G12" s="121"/>
      <c r="H12" s="121"/>
      <c r="I12" s="121"/>
      <c r="J12" s="124"/>
      <c r="K12" s="124"/>
      <c r="L12" s="124"/>
    </row>
    <row r="13" customHeight="1" spans="1:9">
      <c r="A13" s="122"/>
      <c r="B13" s="122"/>
      <c r="C13" s="122"/>
      <c r="D13" s="122"/>
      <c r="E13" s="122"/>
      <c r="F13" s="123"/>
      <c r="G13" s="123"/>
      <c r="H13" s="123"/>
      <c r="I13" s="123"/>
    </row>
    <row r="14" customHeight="1" spans="1:9">
      <c r="A14" s="122"/>
      <c r="B14" s="122"/>
      <c r="C14" s="122"/>
      <c r="D14" s="122"/>
      <c r="E14" s="122"/>
      <c r="F14" s="123"/>
      <c r="G14" s="123"/>
      <c r="H14" s="123"/>
      <c r="I14" s="123"/>
    </row>
    <row r="15" customHeight="1" spans="1:9">
      <c r="A15" s="122"/>
      <c r="B15" s="122"/>
      <c r="C15" s="122"/>
      <c r="D15" s="122"/>
      <c r="E15" s="122"/>
      <c r="F15" s="123"/>
      <c r="G15" s="123"/>
      <c r="H15" s="123"/>
      <c r="I15" s="123"/>
    </row>
    <row r="16" customHeight="1" spans="1:9">
      <c r="A16" s="122"/>
      <c r="B16" s="122"/>
      <c r="C16" s="122"/>
      <c r="D16" s="122"/>
      <c r="E16" s="122"/>
      <c r="F16" s="123"/>
      <c r="G16" s="123"/>
      <c r="H16" s="123"/>
      <c r="I16" s="123"/>
    </row>
    <row r="17" customHeight="1" spans="1:9">
      <c r="A17" s="122"/>
      <c r="B17" s="122"/>
      <c r="C17" s="122"/>
      <c r="D17" s="122"/>
      <c r="E17" s="122"/>
      <c r="F17" s="123"/>
      <c r="G17" s="123"/>
      <c r="H17" s="123"/>
      <c r="I17" s="123"/>
    </row>
    <row r="18" customHeight="1" spans="1:9">
      <c r="A18" s="122"/>
      <c r="B18" s="122"/>
      <c r="C18" s="122"/>
      <c r="D18" s="122"/>
      <c r="E18" s="122"/>
      <c r="F18" s="123"/>
      <c r="G18" s="123"/>
      <c r="H18" s="123"/>
      <c r="I18" s="123"/>
    </row>
    <row r="19" customHeight="1" spans="1:9">
      <c r="A19" s="122"/>
      <c r="B19" s="122"/>
      <c r="C19" s="122"/>
      <c r="D19" s="122"/>
      <c r="E19" s="122"/>
      <c r="F19" s="123"/>
      <c r="G19" s="123"/>
      <c r="H19" s="123"/>
      <c r="I19" s="123"/>
    </row>
    <row r="20" customHeight="1" spans="1:9">
      <c r="A20" s="122"/>
      <c r="B20" s="122"/>
      <c r="C20" s="122"/>
      <c r="D20" s="122"/>
      <c r="E20" s="122"/>
      <c r="F20" s="123"/>
      <c r="G20" s="123"/>
      <c r="H20" s="123"/>
      <c r="I20" s="123"/>
    </row>
    <row r="21" customHeight="1" spans="1:9">
      <c r="A21" s="122"/>
      <c r="B21" s="122"/>
      <c r="C21" s="122"/>
      <c r="D21" s="122"/>
      <c r="E21" s="122"/>
      <c r="F21" s="123"/>
      <c r="G21" s="123"/>
      <c r="H21" s="123"/>
      <c r="I21" s="123"/>
    </row>
    <row r="22" customHeight="1" spans="1:9">
      <c r="A22" s="122"/>
      <c r="B22" s="122"/>
      <c r="C22" s="122"/>
      <c r="D22" s="122"/>
      <c r="E22" s="122"/>
      <c r="F22" s="123"/>
      <c r="G22" s="123"/>
      <c r="H22" s="123"/>
      <c r="I22" s="123"/>
    </row>
    <row r="23" customHeight="1" spans="1:9">
      <c r="A23" s="122"/>
      <c r="B23" s="122"/>
      <c r="C23" s="122"/>
      <c r="D23" s="122"/>
      <c r="E23" s="122"/>
      <c r="F23" s="123"/>
      <c r="G23" s="123"/>
      <c r="H23" s="123"/>
      <c r="I23" s="123"/>
    </row>
    <row r="24" customHeight="1" spans="1:9">
      <c r="A24" s="122"/>
      <c r="B24" s="122"/>
      <c r="C24" s="122"/>
      <c r="D24" s="122"/>
      <c r="E24" s="122"/>
      <c r="F24" s="123"/>
      <c r="G24" s="123"/>
      <c r="H24" s="123"/>
      <c r="I24" s="123"/>
    </row>
    <row r="25" customHeight="1" spans="1:9">
      <c r="A25" s="122"/>
      <c r="B25" s="122"/>
      <c r="C25" s="122"/>
      <c r="D25" s="122"/>
      <c r="E25" s="122"/>
      <c r="F25" s="123"/>
      <c r="G25" s="123"/>
      <c r="H25" s="123"/>
      <c r="I25" s="123"/>
    </row>
    <row r="26" customHeight="1" spans="1:9">
      <c r="A26" s="122"/>
      <c r="B26" s="122"/>
      <c r="C26" s="122"/>
      <c r="D26" s="122"/>
      <c r="E26" s="122"/>
      <c r="F26" s="123"/>
      <c r="G26" s="123"/>
      <c r="H26" s="123"/>
      <c r="I26" s="123"/>
    </row>
    <row r="27" customHeight="1" spans="1:9">
      <c r="A27" s="122"/>
      <c r="B27" s="122"/>
      <c r="C27" s="122"/>
      <c r="D27" s="122"/>
      <c r="E27" s="122"/>
      <c r="F27" s="123"/>
      <c r="G27" s="123"/>
      <c r="H27" s="123"/>
      <c r="I27" s="123"/>
    </row>
    <row r="28" customHeight="1" spans="1:9">
      <c r="A28" s="122"/>
      <c r="B28" s="122"/>
      <c r="C28" s="122"/>
      <c r="D28" s="122"/>
      <c r="E28" s="122"/>
      <c r="F28" s="123"/>
      <c r="G28" s="123"/>
      <c r="H28" s="123"/>
      <c r="I28" s="123"/>
    </row>
    <row r="32" customHeight="1" spans="1:1">
      <c r="A32" s="106" t="s">
        <v>36</v>
      </c>
    </row>
  </sheetData>
  <mergeCells count="13">
    <mergeCell ref="A2:L2"/>
    <mergeCell ref="A3:D3"/>
    <mergeCell ref="K3:L3"/>
    <mergeCell ref="A4:D4"/>
    <mergeCell ref="E4:L4"/>
    <mergeCell ref="A5:C5"/>
    <mergeCell ref="F5:H5"/>
    <mergeCell ref="I5:K5"/>
    <mergeCell ref="A11:C11"/>
    <mergeCell ref="A12:I12"/>
    <mergeCell ref="D5:D6"/>
    <mergeCell ref="E5:E6"/>
    <mergeCell ref="L5:L6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Z57"/>
  <sheetViews>
    <sheetView topLeftCell="A7" workbookViewId="0">
      <selection activeCell="D22" sqref="D22"/>
    </sheetView>
  </sheetViews>
  <sheetFormatPr defaultColWidth="10.6666666666667" defaultRowHeight="25.15" customHeight="1"/>
  <cols>
    <col min="1" max="1" width="10.8333333333333" style="78" customWidth="1"/>
    <col min="2" max="2" width="19.3333333333333" style="79" customWidth="1"/>
    <col min="3" max="3" width="16.5" style="79" customWidth="1"/>
    <col min="4" max="4" width="16.3333333333333" style="79" customWidth="1"/>
    <col min="5" max="5" width="17.6666666666667" style="79" customWidth="1"/>
    <col min="6" max="6" width="18" style="79" customWidth="1"/>
    <col min="7" max="214" width="10.6666666666667" style="79"/>
    <col min="215" max="215" width="10.6666666666667" style="80"/>
    <col min="216" max="16384" width="10.6666666666667" style="81"/>
  </cols>
  <sheetData>
    <row r="1" customFormat="1" customHeight="1" spans="1:208">
      <c r="A1" s="82" t="s">
        <v>105</v>
      </c>
      <c r="B1" s="83"/>
      <c r="C1" s="84"/>
      <c r="D1" s="84"/>
      <c r="E1" s="84"/>
      <c r="F1" s="84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103"/>
      <c r="GS1" s="103"/>
      <c r="GT1" s="103"/>
      <c r="GU1" s="103"/>
      <c r="GV1" s="103"/>
      <c r="GW1" s="103"/>
      <c r="GX1" s="103"/>
      <c r="GY1" s="80"/>
      <c r="GZ1" s="81"/>
    </row>
    <row r="2" customHeight="1" spans="1:206">
      <c r="A2" s="85" t="s">
        <v>106</v>
      </c>
      <c r="B2" s="85"/>
      <c r="C2" s="85"/>
      <c r="D2" s="85"/>
      <c r="E2" s="85"/>
      <c r="F2" s="84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103"/>
      <c r="GS2" s="103"/>
      <c r="GT2" s="103"/>
      <c r="GU2" s="103"/>
      <c r="GV2" s="103"/>
      <c r="GW2" s="103"/>
      <c r="GX2" s="103"/>
    </row>
    <row r="3" s="76" customFormat="1" customHeight="1" spans="1:206">
      <c r="A3" s="86" t="s">
        <v>107</v>
      </c>
      <c r="B3" s="87"/>
      <c r="C3" s="88"/>
      <c r="D3" s="89"/>
      <c r="E3" s="90" t="s">
        <v>3</v>
      </c>
      <c r="F3" s="90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103"/>
      <c r="GS3" s="103"/>
      <c r="GT3" s="103"/>
      <c r="GU3" s="103"/>
      <c r="GV3" s="103"/>
      <c r="GW3" s="103"/>
      <c r="GX3" s="103"/>
    </row>
    <row r="4" s="77" customFormat="1" customHeight="1" spans="1:206">
      <c r="A4" s="92" t="s">
        <v>108</v>
      </c>
      <c r="B4" s="92"/>
      <c r="C4" s="93" t="s">
        <v>109</v>
      </c>
      <c r="D4" s="94" t="s">
        <v>110</v>
      </c>
      <c r="E4" s="94" t="s">
        <v>99</v>
      </c>
      <c r="F4" s="94" t="s">
        <v>40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103"/>
      <c r="GS4" s="103"/>
      <c r="GT4" s="103"/>
      <c r="GU4" s="103"/>
      <c r="GV4" s="103"/>
      <c r="GW4" s="103"/>
      <c r="GX4" s="103"/>
    </row>
    <row r="5" s="77" customFormat="1" ht="48.6" customHeight="1" spans="1:206">
      <c r="A5" s="95" t="s">
        <v>66</v>
      </c>
      <c r="B5" s="95" t="s">
        <v>67</v>
      </c>
      <c r="C5" s="93"/>
      <c r="D5" s="94"/>
      <c r="E5" s="94"/>
      <c r="F5" s="94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103"/>
      <c r="GS5" s="103"/>
      <c r="GT5" s="103"/>
      <c r="GU5" s="103"/>
      <c r="GV5" s="103"/>
      <c r="GW5" s="103"/>
      <c r="GX5" s="103"/>
    </row>
    <row r="6" s="76" customFormat="1" customHeight="1" spans="1:206">
      <c r="A6" s="95" t="s">
        <v>40</v>
      </c>
      <c r="B6" s="95"/>
      <c r="C6" s="96">
        <f>SUM(C7:C57)</f>
        <v>611.6</v>
      </c>
      <c r="D6" s="96">
        <f>SUM(D7:D57)</f>
        <v>213.6</v>
      </c>
      <c r="E6" s="96">
        <f>SUM(E7:E57)</f>
        <v>99.2</v>
      </c>
      <c r="F6" s="96">
        <f>SUM(C6:E6)</f>
        <v>924.4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103"/>
      <c r="GS6" s="103"/>
      <c r="GT6" s="103"/>
      <c r="GU6" s="103"/>
      <c r="GV6" s="103"/>
      <c r="GW6" s="103"/>
      <c r="GX6" s="103"/>
    </row>
    <row r="7" s="76" customFormat="1" customHeight="1" spans="1:206">
      <c r="A7" s="97">
        <v>30101</v>
      </c>
      <c r="B7" s="98" t="s">
        <v>111</v>
      </c>
      <c r="C7" s="99">
        <v>266</v>
      </c>
      <c r="D7" s="99"/>
      <c r="E7" s="99"/>
      <c r="F7" s="96">
        <f>SUM(C7:E7)</f>
        <v>266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103"/>
      <c r="GS7" s="103"/>
      <c r="GT7" s="103"/>
      <c r="GU7" s="103"/>
      <c r="GV7" s="103"/>
      <c r="GW7" s="103"/>
      <c r="GX7" s="103"/>
    </row>
    <row r="8" s="76" customFormat="1" customHeight="1" spans="1:206">
      <c r="A8" s="97">
        <v>30102</v>
      </c>
      <c r="B8" s="98" t="s">
        <v>112</v>
      </c>
      <c r="C8" s="99">
        <v>140.4</v>
      </c>
      <c r="D8" s="99"/>
      <c r="E8" s="99"/>
      <c r="F8" s="96">
        <f t="shared" ref="F8:F39" si="0">SUM(C8:E8)</f>
        <v>140.4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103"/>
      <c r="GS8" s="103"/>
      <c r="GT8" s="103"/>
      <c r="GU8" s="103"/>
      <c r="GV8" s="103"/>
      <c r="GW8" s="103"/>
      <c r="GX8" s="103"/>
    </row>
    <row r="9" s="76" customFormat="1" customHeight="1" spans="1:206">
      <c r="A9" s="97">
        <v>30103</v>
      </c>
      <c r="B9" s="98" t="s">
        <v>113</v>
      </c>
      <c r="C9" s="99"/>
      <c r="D9" s="99"/>
      <c r="E9" s="99"/>
      <c r="F9" s="96">
        <f t="shared" si="0"/>
        <v>0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103"/>
      <c r="GS9" s="103"/>
      <c r="GT9" s="103"/>
      <c r="GU9" s="103"/>
      <c r="GV9" s="103"/>
      <c r="GW9" s="103"/>
      <c r="GX9" s="103"/>
    </row>
    <row r="10" s="76" customFormat="1" customHeight="1" spans="1:206">
      <c r="A10" s="100" t="s">
        <v>114</v>
      </c>
      <c r="B10" s="98" t="s">
        <v>115</v>
      </c>
      <c r="C10" s="99"/>
      <c r="D10" s="99"/>
      <c r="E10" s="99"/>
      <c r="F10" s="96">
        <f t="shared" si="0"/>
        <v>0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103"/>
      <c r="GS10" s="103"/>
      <c r="GT10" s="103"/>
      <c r="GU10" s="103"/>
      <c r="GV10" s="103"/>
      <c r="GW10" s="103"/>
      <c r="GX10" s="103"/>
    </row>
    <row r="11" customFormat="1" customHeight="1" spans="1:208">
      <c r="A11" s="100" t="s">
        <v>116</v>
      </c>
      <c r="B11" s="98" t="s">
        <v>117</v>
      </c>
      <c r="C11" s="99"/>
      <c r="D11" s="99"/>
      <c r="E11" s="99"/>
      <c r="F11" s="96">
        <f t="shared" si="0"/>
        <v>0</v>
      </c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103"/>
      <c r="GS11" s="103"/>
      <c r="GT11" s="103"/>
      <c r="GU11" s="103"/>
      <c r="GV11" s="103"/>
      <c r="GW11" s="103"/>
      <c r="GX11" s="103"/>
      <c r="GY11" s="80"/>
      <c r="GZ11" s="81"/>
    </row>
    <row r="12" customFormat="1" customHeight="1" spans="1:208">
      <c r="A12" s="100" t="s">
        <v>118</v>
      </c>
      <c r="B12" s="98" t="s">
        <v>119</v>
      </c>
      <c r="C12" s="99">
        <v>66.9</v>
      </c>
      <c r="D12" s="99"/>
      <c r="E12" s="99"/>
      <c r="F12" s="96">
        <f t="shared" si="0"/>
        <v>66.9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103"/>
      <c r="GS12" s="103"/>
      <c r="GT12" s="103"/>
      <c r="GU12" s="103"/>
      <c r="GV12" s="103"/>
      <c r="GW12" s="103"/>
      <c r="GX12" s="103"/>
      <c r="GY12" s="80"/>
      <c r="GZ12" s="81"/>
    </row>
    <row r="13" customFormat="1" customHeight="1" spans="1:208">
      <c r="A13" s="100" t="s">
        <v>120</v>
      </c>
      <c r="B13" s="98" t="s">
        <v>121</v>
      </c>
      <c r="C13" s="99"/>
      <c r="D13" s="99"/>
      <c r="E13" s="99"/>
      <c r="F13" s="96">
        <f t="shared" si="0"/>
        <v>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103"/>
      <c r="GS13" s="103"/>
      <c r="GT13" s="103"/>
      <c r="GU13" s="103"/>
      <c r="GV13" s="103"/>
      <c r="GW13" s="103"/>
      <c r="GX13" s="103"/>
      <c r="GY13" s="80"/>
      <c r="GZ13" s="81"/>
    </row>
    <row r="14" customFormat="1" customHeight="1" spans="1:208">
      <c r="A14" s="100" t="s">
        <v>122</v>
      </c>
      <c r="B14" s="98" t="s">
        <v>123</v>
      </c>
      <c r="C14" s="99">
        <v>28.9</v>
      </c>
      <c r="D14" s="99"/>
      <c r="E14" s="99"/>
      <c r="F14" s="96">
        <f t="shared" si="0"/>
        <v>28.9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103"/>
      <c r="GS14" s="103"/>
      <c r="GT14" s="103"/>
      <c r="GU14" s="103"/>
      <c r="GV14" s="103"/>
      <c r="GW14" s="103"/>
      <c r="GX14" s="103"/>
      <c r="GY14" s="80"/>
      <c r="GZ14" s="81"/>
    </row>
    <row r="15" customFormat="1" customHeight="1" spans="1:208">
      <c r="A15" s="100" t="s">
        <v>124</v>
      </c>
      <c r="B15" s="98" t="s">
        <v>125</v>
      </c>
      <c r="C15" s="99"/>
      <c r="D15" s="99"/>
      <c r="E15" s="99"/>
      <c r="F15" s="96">
        <f t="shared" si="0"/>
        <v>0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103"/>
      <c r="GS15" s="103"/>
      <c r="GT15" s="103"/>
      <c r="GU15" s="103"/>
      <c r="GV15" s="103"/>
      <c r="GW15" s="103"/>
      <c r="GX15" s="103"/>
      <c r="GY15" s="80"/>
      <c r="GZ15" s="81"/>
    </row>
    <row r="16" customFormat="1" customHeight="1" spans="1:208">
      <c r="A16" s="100" t="s">
        <v>126</v>
      </c>
      <c r="B16" s="98" t="s">
        <v>127</v>
      </c>
      <c r="C16" s="99">
        <v>3.9</v>
      </c>
      <c r="D16" s="99"/>
      <c r="E16" s="99"/>
      <c r="F16" s="96">
        <f t="shared" si="0"/>
        <v>3.9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103"/>
      <c r="GS16" s="103"/>
      <c r="GT16" s="103"/>
      <c r="GU16" s="103"/>
      <c r="GV16" s="103"/>
      <c r="GW16" s="103"/>
      <c r="GX16" s="103"/>
      <c r="GY16" s="80"/>
      <c r="GZ16" s="81"/>
    </row>
    <row r="17" customFormat="1" customHeight="1" spans="1:208">
      <c r="A17" s="97">
        <v>30113</v>
      </c>
      <c r="B17" s="98" t="s">
        <v>128</v>
      </c>
      <c r="C17" s="99">
        <v>46.3</v>
      </c>
      <c r="D17" s="99"/>
      <c r="E17" s="99"/>
      <c r="F17" s="96">
        <f t="shared" si="0"/>
        <v>46.3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103"/>
      <c r="GS17" s="103"/>
      <c r="GT17" s="103"/>
      <c r="GU17" s="103"/>
      <c r="GV17" s="103"/>
      <c r="GW17" s="103"/>
      <c r="GX17" s="103"/>
      <c r="GY17" s="80"/>
      <c r="GZ17" s="81"/>
    </row>
    <row r="18" customFormat="1" customHeight="1" spans="1:208">
      <c r="A18" s="97">
        <v>30114</v>
      </c>
      <c r="B18" s="98" t="s">
        <v>129</v>
      </c>
      <c r="C18" s="99"/>
      <c r="D18" s="99"/>
      <c r="E18" s="99"/>
      <c r="F18" s="96">
        <f t="shared" si="0"/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103"/>
      <c r="GS18" s="103"/>
      <c r="GT18" s="103"/>
      <c r="GU18" s="103"/>
      <c r="GV18" s="103"/>
      <c r="GW18" s="103"/>
      <c r="GX18" s="103"/>
      <c r="GY18" s="80"/>
      <c r="GZ18" s="81"/>
    </row>
    <row r="19" customFormat="1" customHeight="1" spans="1:208">
      <c r="A19" s="97">
        <v>30199</v>
      </c>
      <c r="B19" s="98" t="s">
        <v>130</v>
      </c>
      <c r="C19" s="99">
        <v>59.2</v>
      </c>
      <c r="D19" s="99"/>
      <c r="E19" s="99"/>
      <c r="F19" s="96">
        <f t="shared" si="0"/>
        <v>59.2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103"/>
      <c r="GS19" s="103"/>
      <c r="GT19" s="103"/>
      <c r="GU19" s="103"/>
      <c r="GV19" s="103"/>
      <c r="GW19" s="103"/>
      <c r="GX19" s="103"/>
      <c r="GY19" s="80"/>
      <c r="GZ19" s="81"/>
    </row>
    <row r="20" customFormat="1" customHeight="1" spans="1:208">
      <c r="A20" s="97">
        <v>30201</v>
      </c>
      <c r="B20" s="98" t="s">
        <v>131</v>
      </c>
      <c r="C20" s="99"/>
      <c r="D20" s="99">
        <v>16.75</v>
      </c>
      <c r="E20" s="99"/>
      <c r="F20" s="96">
        <f t="shared" si="0"/>
        <v>16.75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103"/>
      <c r="GS20" s="103"/>
      <c r="GT20" s="103"/>
      <c r="GU20" s="103"/>
      <c r="GV20" s="103"/>
      <c r="GW20" s="103"/>
      <c r="GX20" s="103"/>
      <c r="GY20" s="80"/>
      <c r="GZ20" s="81"/>
    </row>
    <row r="21" customFormat="1" customHeight="1" spans="1:208">
      <c r="A21" s="97">
        <v>30202</v>
      </c>
      <c r="B21" s="98" t="s">
        <v>132</v>
      </c>
      <c r="C21" s="99"/>
      <c r="D21" s="99">
        <v>5.5</v>
      </c>
      <c r="E21" s="99"/>
      <c r="F21" s="96">
        <f t="shared" si="0"/>
        <v>5.5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103"/>
      <c r="GS21" s="103"/>
      <c r="GT21" s="103"/>
      <c r="GU21" s="103"/>
      <c r="GV21" s="103"/>
      <c r="GW21" s="103"/>
      <c r="GX21" s="103"/>
      <c r="GY21" s="80"/>
      <c r="GZ21" s="81"/>
    </row>
    <row r="22" customFormat="1" customHeight="1" spans="1:208">
      <c r="A22" s="97">
        <v>30203</v>
      </c>
      <c r="B22" s="98" t="s">
        <v>133</v>
      </c>
      <c r="C22" s="99"/>
      <c r="D22" s="99">
        <v>5</v>
      </c>
      <c r="E22" s="99"/>
      <c r="F22" s="96">
        <f t="shared" si="0"/>
        <v>5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103"/>
      <c r="GS22" s="103"/>
      <c r="GT22" s="103"/>
      <c r="GU22" s="103"/>
      <c r="GV22" s="103"/>
      <c r="GW22" s="103"/>
      <c r="GX22" s="103"/>
      <c r="GY22" s="80"/>
      <c r="GZ22" s="81"/>
    </row>
    <row r="23" customFormat="1" customHeight="1" spans="1:208">
      <c r="A23" s="97">
        <v>30204</v>
      </c>
      <c r="B23" s="98" t="s">
        <v>134</v>
      </c>
      <c r="C23" s="99"/>
      <c r="D23" s="99"/>
      <c r="E23" s="99"/>
      <c r="F23" s="96">
        <f t="shared" si="0"/>
        <v>0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103"/>
      <c r="GS23" s="103"/>
      <c r="GT23" s="103"/>
      <c r="GU23" s="103"/>
      <c r="GV23" s="103"/>
      <c r="GW23" s="103"/>
      <c r="GX23" s="103"/>
      <c r="GY23" s="80"/>
      <c r="GZ23" s="81"/>
    </row>
    <row r="24" customFormat="1" customHeight="1" spans="1:208">
      <c r="A24" s="97">
        <v>30205</v>
      </c>
      <c r="B24" s="98" t="s">
        <v>135</v>
      </c>
      <c r="C24" s="99"/>
      <c r="D24" s="99">
        <v>1.13</v>
      </c>
      <c r="E24" s="99"/>
      <c r="F24" s="96">
        <f t="shared" si="0"/>
        <v>1.13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103"/>
      <c r="GS24" s="103"/>
      <c r="GT24" s="103"/>
      <c r="GU24" s="103"/>
      <c r="GV24" s="103"/>
      <c r="GW24" s="103"/>
      <c r="GX24" s="103"/>
      <c r="GY24" s="80"/>
      <c r="GZ24" s="81"/>
    </row>
    <row r="25" customFormat="1" customHeight="1" spans="1:208">
      <c r="A25" s="97">
        <v>30206</v>
      </c>
      <c r="B25" s="98" t="s">
        <v>136</v>
      </c>
      <c r="C25" s="99"/>
      <c r="D25" s="99">
        <v>6.5</v>
      </c>
      <c r="E25" s="99"/>
      <c r="F25" s="96">
        <f t="shared" si="0"/>
        <v>6.5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103"/>
      <c r="GS25" s="103"/>
      <c r="GT25" s="103"/>
      <c r="GU25" s="103"/>
      <c r="GV25" s="103"/>
      <c r="GW25" s="103"/>
      <c r="GX25" s="103"/>
      <c r="GY25" s="80"/>
      <c r="GZ25" s="81"/>
    </row>
    <row r="26" customFormat="1" customHeight="1" spans="1:208">
      <c r="A26" s="97">
        <v>30207</v>
      </c>
      <c r="B26" s="98" t="s">
        <v>137</v>
      </c>
      <c r="C26" s="99"/>
      <c r="D26" s="99">
        <v>7.5</v>
      </c>
      <c r="E26" s="99"/>
      <c r="F26" s="96">
        <f t="shared" si="0"/>
        <v>7.5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103"/>
      <c r="GS26" s="103"/>
      <c r="GT26" s="103"/>
      <c r="GU26" s="103"/>
      <c r="GV26" s="103"/>
      <c r="GW26" s="103"/>
      <c r="GX26" s="103"/>
      <c r="GY26" s="80"/>
      <c r="GZ26" s="81"/>
    </row>
    <row r="27" customFormat="1" customHeight="1" spans="1:208">
      <c r="A27" s="97">
        <v>30208</v>
      </c>
      <c r="B27" s="98" t="s">
        <v>138</v>
      </c>
      <c r="C27" s="99"/>
      <c r="D27" s="99"/>
      <c r="E27" s="99"/>
      <c r="F27" s="96">
        <f t="shared" si="0"/>
        <v>0</v>
      </c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103"/>
      <c r="GS27" s="103"/>
      <c r="GT27" s="103"/>
      <c r="GU27" s="103"/>
      <c r="GV27" s="103"/>
      <c r="GW27" s="103"/>
      <c r="GX27" s="103"/>
      <c r="GY27" s="80"/>
      <c r="GZ27" s="81"/>
    </row>
    <row r="28" customFormat="1" customHeight="1" spans="1:208">
      <c r="A28" s="97">
        <v>30209</v>
      </c>
      <c r="B28" s="98" t="s">
        <v>139</v>
      </c>
      <c r="C28" s="99"/>
      <c r="D28" s="99">
        <v>10.25</v>
      </c>
      <c r="E28" s="99"/>
      <c r="F28" s="96">
        <f t="shared" si="0"/>
        <v>10.25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103"/>
      <c r="GS28" s="103"/>
      <c r="GT28" s="103"/>
      <c r="GU28" s="103"/>
      <c r="GV28" s="103"/>
      <c r="GW28" s="103"/>
      <c r="GX28" s="103"/>
      <c r="GY28" s="80"/>
      <c r="GZ28" s="81"/>
    </row>
    <row r="29" customFormat="1" customHeight="1" spans="1:208">
      <c r="A29" s="97">
        <v>30211</v>
      </c>
      <c r="B29" s="101" t="s">
        <v>140</v>
      </c>
      <c r="C29" s="99"/>
      <c r="D29" s="99">
        <v>9</v>
      </c>
      <c r="E29" s="99"/>
      <c r="F29" s="96">
        <f t="shared" si="0"/>
        <v>9</v>
      </c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103"/>
      <c r="GS29" s="103"/>
      <c r="GT29" s="103"/>
      <c r="GU29" s="103"/>
      <c r="GV29" s="103"/>
      <c r="GW29" s="103"/>
      <c r="GX29" s="103"/>
      <c r="GY29" s="80"/>
      <c r="GZ29" s="81"/>
    </row>
    <row r="30" customFormat="1" customHeight="1" spans="1:208">
      <c r="A30" s="97">
        <v>30212</v>
      </c>
      <c r="B30" s="98" t="s">
        <v>141</v>
      </c>
      <c r="C30" s="99"/>
      <c r="D30" s="99"/>
      <c r="E30" s="99"/>
      <c r="F30" s="96">
        <f t="shared" si="0"/>
        <v>0</v>
      </c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103"/>
      <c r="GS30" s="103"/>
      <c r="GT30" s="103"/>
      <c r="GU30" s="103"/>
      <c r="GV30" s="103"/>
      <c r="GW30" s="103"/>
      <c r="GX30" s="103"/>
      <c r="GY30" s="80"/>
      <c r="GZ30" s="81"/>
    </row>
    <row r="31" customFormat="1" customHeight="1" spans="1:208">
      <c r="A31" s="97">
        <v>30213</v>
      </c>
      <c r="B31" s="98" t="s">
        <v>142</v>
      </c>
      <c r="C31" s="99"/>
      <c r="D31" s="99">
        <v>8.45</v>
      </c>
      <c r="E31" s="99"/>
      <c r="F31" s="96">
        <f t="shared" si="0"/>
        <v>8.45</v>
      </c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103"/>
      <c r="GS31" s="103"/>
      <c r="GT31" s="103"/>
      <c r="GU31" s="103"/>
      <c r="GV31" s="103"/>
      <c r="GW31" s="103"/>
      <c r="GX31" s="103"/>
      <c r="GY31" s="80"/>
      <c r="GZ31" s="81"/>
    </row>
    <row r="32" customFormat="1" customHeight="1" spans="1:208">
      <c r="A32" s="97">
        <v>30214</v>
      </c>
      <c r="B32" s="98" t="s">
        <v>143</v>
      </c>
      <c r="C32" s="99"/>
      <c r="D32" s="99"/>
      <c r="E32" s="99"/>
      <c r="F32" s="96">
        <f t="shared" si="0"/>
        <v>0</v>
      </c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103"/>
      <c r="GS32" s="103"/>
      <c r="GT32" s="103"/>
      <c r="GU32" s="103"/>
      <c r="GV32" s="103"/>
      <c r="GW32" s="103"/>
      <c r="GX32" s="103"/>
      <c r="GY32" s="80"/>
      <c r="GZ32" s="81"/>
    </row>
    <row r="33" customFormat="1" customHeight="1" spans="1:208">
      <c r="A33" s="97">
        <v>30215</v>
      </c>
      <c r="B33" s="98" t="s">
        <v>144</v>
      </c>
      <c r="C33" s="99"/>
      <c r="D33" s="99">
        <v>5</v>
      </c>
      <c r="E33" s="99"/>
      <c r="F33" s="96">
        <f t="shared" si="0"/>
        <v>5</v>
      </c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103"/>
      <c r="GS33" s="103"/>
      <c r="GT33" s="103"/>
      <c r="GU33" s="103"/>
      <c r="GV33" s="103"/>
      <c r="GW33" s="103"/>
      <c r="GX33" s="103"/>
      <c r="GY33" s="80"/>
      <c r="GZ33" s="81"/>
    </row>
    <row r="34" customFormat="1" customHeight="1" spans="1:208">
      <c r="A34" s="97">
        <v>30216</v>
      </c>
      <c r="B34" s="98" t="s">
        <v>145</v>
      </c>
      <c r="C34" s="99"/>
      <c r="D34" s="99">
        <v>2.62</v>
      </c>
      <c r="E34" s="99"/>
      <c r="F34" s="96">
        <f t="shared" si="0"/>
        <v>2.62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103"/>
      <c r="GS34" s="103"/>
      <c r="GT34" s="103"/>
      <c r="GU34" s="103"/>
      <c r="GV34" s="103"/>
      <c r="GW34" s="103"/>
      <c r="GX34" s="103"/>
      <c r="GY34" s="80"/>
      <c r="GZ34" s="81"/>
    </row>
    <row r="35" customFormat="1" customHeight="1" spans="1:208">
      <c r="A35" s="97">
        <v>30217</v>
      </c>
      <c r="B35" s="98" t="s">
        <v>146</v>
      </c>
      <c r="C35" s="99"/>
      <c r="D35" s="99">
        <v>5</v>
      </c>
      <c r="E35" s="99"/>
      <c r="F35" s="96">
        <f t="shared" si="0"/>
        <v>5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103"/>
      <c r="GS35" s="103"/>
      <c r="GT35" s="103"/>
      <c r="GU35" s="103"/>
      <c r="GV35" s="103"/>
      <c r="GW35" s="103"/>
      <c r="GX35" s="103"/>
      <c r="GY35" s="80"/>
      <c r="GZ35" s="81"/>
    </row>
    <row r="36" customFormat="1" customHeight="1" spans="1:208">
      <c r="A36" s="97">
        <v>30218</v>
      </c>
      <c r="B36" s="98" t="s">
        <v>147</v>
      </c>
      <c r="C36" s="99"/>
      <c r="D36" s="99"/>
      <c r="E36" s="99"/>
      <c r="F36" s="96">
        <f t="shared" si="0"/>
        <v>0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103"/>
      <c r="GS36" s="103"/>
      <c r="GT36" s="103"/>
      <c r="GU36" s="103"/>
      <c r="GV36" s="103"/>
      <c r="GW36" s="103"/>
      <c r="GX36" s="103"/>
      <c r="GY36" s="80"/>
      <c r="GZ36" s="81"/>
    </row>
    <row r="37" customFormat="1" customHeight="1" spans="1:208">
      <c r="A37" s="97">
        <v>30224</v>
      </c>
      <c r="B37" s="98" t="s">
        <v>148</v>
      </c>
      <c r="C37" s="99"/>
      <c r="D37" s="99"/>
      <c r="E37" s="99"/>
      <c r="F37" s="96">
        <f t="shared" si="0"/>
        <v>0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103"/>
      <c r="GS37" s="103"/>
      <c r="GT37" s="103"/>
      <c r="GU37" s="103"/>
      <c r="GV37" s="103"/>
      <c r="GW37" s="103"/>
      <c r="GX37" s="103"/>
      <c r="GY37" s="80"/>
      <c r="GZ37" s="81"/>
    </row>
    <row r="38" customFormat="1" customHeight="1" spans="1:208">
      <c r="A38" s="97">
        <v>30225</v>
      </c>
      <c r="B38" s="98" t="s">
        <v>149</v>
      </c>
      <c r="C38" s="99"/>
      <c r="D38" s="99"/>
      <c r="E38" s="99"/>
      <c r="F38" s="96">
        <f t="shared" si="0"/>
        <v>0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103"/>
      <c r="GS38" s="103"/>
      <c r="GT38" s="103"/>
      <c r="GU38" s="103"/>
      <c r="GV38" s="103"/>
      <c r="GW38" s="103"/>
      <c r="GX38" s="103"/>
      <c r="GY38" s="80"/>
      <c r="GZ38" s="81"/>
    </row>
    <row r="39" customFormat="1" customHeight="1" spans="1:208">
      <c r="A39" s="97">
        <v>30226</v>
      </c>
      <c r="B39" s="98" t="s">
        <v>150</v>
      </c>
      <c r="C39" s="99"/>
      <c r="D39" s="99">
        <v>17</v>
      </c>
      <c r="E39" s="99"/>
      <c r="F39" s="96">
        <f t="shared" si="0"/>
        <v>17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103"/>
      <c r="GS39" s="103"/>
      <c r="GT39" s="103"/>
      <c r="GU39" s="103"/>
      <c r="GV39" s="103"/>
      <c r="GW39" s="103"/>
      <c r="GX39" s="103"/>
      <c r="GY39" s="80"/>
      <c r="GZ39" s="81"/>
    </row>
    <row r="40" customFormat="1" customHeight="1" spans="1:208">
      <c r="A40" s="97">
        <v>30227</v>
      </c>
      <c r="B40" s="98" t="s">
        <v>151</v>
      </c>
      <c r="C40" s="99"/>
      <c r="D40" s="99">
        <v>8</v>
      </c>
      <c r="E40" s="99"/>
      <c r="F40" s="96">
        <f t="shared" ref="F40:F57" si="1">SUM(C40:E40)</f>
        <v>8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103"/>
      <c r="GS40" s="103"/>
      <c r="GT40" s="103"/>
      <c r="GU40" s="103"/>
      <c r="GV40" s="103"/>
      <c r="GW40" s="103"/>
      <c r="GX40" s="103"/>
      <c r="GY40" s="80"/>
      <c r="GZ40" s="81"/>
    </row>
    <row r="41" customFormat="1" customHeight="1" spans="1:208">
      <c r="A41" s="97">
        <v>30228</v>
      </c>
      <c r="B41" s="98" t="s">
        <v>152</v>
      </c>
      <c r="C41" s="99"/>
      <c r="D41" s="99">
        <v>30</v>
      </c>
      <c r="E41" s="99"/>
      <c r="F41" s="96">
        <f t="shared" si="1"/>
        <v>30</v>
      </c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103"/>
      <c r="GS41" s="103"/>
      <c r="GT41" s="103"/>
      <c r="GU41" s="103"/>
      <c r="GV41" s="103"/>
      <c r="GW41" s="103"/>
      <c r="GX41" s="103"/>
      <c r="GY41" s="80"/>
      <c r="GZ41" s="81"/>
    </row>
    <row r="42" customFormat="1" customHeight="1" spans="1:208">
      <c r="A42" s="97">
        <v>30229</v>
      </c>
      <c r="B42" s="98" t="s">
        <v>153</v>
      </c>
      <c r="C42" s="99"/>
      <c r="D42" s="99">
        <v>30</v>
      </c>
      <c r="E42" s="99"/>
      <c r="F42" s="96">
        <f t="shared" si="1"/>
        <v>30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103"/>
      <c r="GS42" s="103"/>
      <c r="GT42" s="103"/>
      <c r="GU42" s="103"/>
      <c r="GV42" s="103"/>
      <c r="GW42" s="103"/>
      <c r="GX42" s="103"/>
      <c r="GY42" s="80"/>
      <c r="GZ42" s="81"/>
    </row>
    <row r="43" customFormat="1" customHeight="1" spans="1:208">
      <c r="A43" s="97">
        <v>30231</v>
      </c>
      <c r="B43" s="98" t="s">
        <v>154</v>
      </c>
      <c r="C43" s="99"/>
      <c r="D43" s="99">
        <v>3</v>
      </c>
      <c r="E43" s="99"/>
      <c r="F43" s="96">
        <f t="shared" si="1"/>
        <v>3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103"/>
      <c r="GS43" s="103"/>
      <c r="GT43" s="103"/>
      <c r="GU43" s="103"/>
      <c r="GV43" s="103"/>
      <c r="GW43" s="103"/>
      <c r="GX43" s="103"/>
      <c r="GY43" s="80"/>
      <c r="GZ43" s="81"/>
    </row>
    <row r="44" customFormat="1" customHeight="1" spans="1:208">
      <c r="A44" s="97">
        <v>30239</v>
      </c>
      <c r="B44" s="98" t="s">
        <v>155</v>
      </c>
      <c r="C44" s="99"/>
      <c r="D44" s="99">
        <v>14.9</v>
      </c>
      <c r="E44" s="99"/>
      <c r="F44" s="96">
        <f t="shared" si="1"/>
        <v>14.9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103"/>
      <c r="GS44" s="103"/>
      <c r="GT44" s="103"/>
      <c r="GU44" s="103"/>
      <c r="GV44" s="103"/>
      <c r="GW44" s="103"/>
      <c r="GX44" s="103"/>
      <c r="GY44" s="80"/>
      <c r="GZ44" s="81"/>
    </row>
    <row r="45" customFormat="1" customHeight="1" spans="1:208">
      <c r="A45" s="97">
        <v>30240</v>
      </c>
      <c r="B45" s="98" t="s">
        <v>156</v>
      </c>
      <c r="C45" s="99"/>
      <c r="D45" s="99"/>
      <c r="E45" s="99"/>
      <c r="F45" s="96">
        <f t="shared" si="1"/>
        <v>0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103"/>
      <c r="GS45" s="103"/>
      <c r="GT45" s="103"/>
      <c r="GU45" s="103"/>
      <c r="GV45" s="103"/>
      <c r="GW45" s="103"/>
      <c r="GX45" s="103"/>
      <c r="GY45" s="80"/>
      <c r="GZ45" s="81"/>
    </row>
    <row r="46" customFormat="1" customHeight="1" spans="1:208">
      <c r="A46" s="97">
        <v>30299</v>
      </c>
      <c r="B46" s="98" t="s">
        <v>157</v>
      </c>
      <c r="C46" s="99"/>
      <c r="D46" s="99">
        <v>28</v>
      </c>
      <c r="E46" s="99"/>
      <c r="F46" s="96">
        <f t="shared" si="1"/>
        <v>28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103"/>
      <c r="GS46" s="103"/>
      <c r="GT46" s="103"/>
      <c r="GU46" s="103"/>
      <c r="GV46" s="103"/>
      <c r="GW46" s="103"/>
      <c r="GX46" s="103"/>
      <c r="GY46" s="80"/>
      <c r="GZ46" s="81"/>
    </row>
    <row r="47" customFormat="1" customHeight="1" spans="1:208">
      <c r="A47" s="97">
        <v>30301</v>
      </c>
      <c r="B47" s="98" t="s">
        <v>158</v>
      </c>
      <c r="C47" s="99"/>
      <c r="D47" s="99"/>
      <c r="E47" s="99"/>
      <c r="F47" s="96">
        <f t="shared" si="1"/>
        <v>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103"/>
      <c r="GS47" s="103"/>
      <c r="GT47" s="103"/>
      <c r="GU47" s="103"/>
      <c r="GV47" s="103"/>
      <c r="GW47" s="103"/>
      <c r="GX47" s="103"/>
      <c r="GY47" s="80"/>
      <c r="GZ47" s="81"/>
    </row>
    <row r="48" customFormat="1" customHeight="1" spans="1:208">
      <c r="A48" s="97">
        <v>30302</v>
      </c>
      <c r="B48" s="98" t="s">
        <v>159</v>
      </c>
      <c r="C48" s="99"/>
      <c r="D48" s="99"/>
      <c r="E48" s="99">
        <v>99.2</v>
      </c>
      <c r="F48" s="96">
        <f t="shared" si="1"/>
        <v>99.2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103"/>
      <c r="GS48" s="103"/>
      <c r="GT48" s="103"/>
      <c r="GU48" s="103"/>
      <c r="GV48" s="103"/>
      <c r="GW48" s="103"/>
      <c r="GX48" s="103"/>
      <c r="GY48" s="80"/>
      <c r="GZ48" s="81"/>
    </row>
    <row r="49" customFormat="1" customHeight="1" spans="1:208">
      <c r="A49" s="97">
        <v>30303</v>
      </c>
      <c r="B49" s="98" t="s">
        <v>160</v>
      </c>
      <c r="C49" s="99"/>
      <c r="D49" s="99"/>
      <c r="E49" s="99"/>
      <c r="F49" s="96">
        <f t="shared" si="1"/>
        <v>0</v>
      </c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103"/>
      <c r="GS49" s="103"/>
      <c r="GT49" s="103"/>
      <c r="GU49" s="103"/>
      <c r="GV49" s="103"/>
      <c r="GW49" s="103"/>
      <c r="GX49" s="103"/>
      <c r="GY49" s="80"/>
      <c r="GZ49" s="81"/>
    </row>
    <row r="50" customFormat="1" customHeight="1" spans="1:208">
      <c r="A50" s="97">
        <v>30304</v>
      </c>
      <c r="B50" s="98" t="s">
        <v>161</v>
      </c>
      <c r="C50" s="99"/>
      <c r="D50" s="99"/>
      <c r="E50" s="99"/>
      <c r="F50" s="96">
        <f t="shared" si="1"/>
        <v>0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103"/>
      <c r="GS50" s="103"/>
      <c r="GT50" s="103"/>
      <c r="GU50" s="103"/>
      <c r="GV50" s="103"/>
      <c r="GW50" s="103"/>
      <c r="GX50" s="103"/>
      <c r="GY50" s="80"/>
      <c r="GZ50" s="81"/>
    </row>
    <row r="51" customFormat="1" customHeight="1" spans="1:208">
      <c r="A51" s="97">
        <v>30305</v>
      </c>
      <c r="B51" s="98" t="s">
        <v>162</v>
      </c>
      <c r="C51" s="99"/>
      <c r="D51" s="99"/>
      <c r="E51" s="99"/>
      <c r="F51" s="96">
        <f t="shared" si="1"/>
        <v>0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103"/>
      <c r="GS51" s="103"/>
      <c r="GT51" s="103"/>
      <c r="GU51" s="103"/>
      <c r="GV51" s="103"/>
      <c r="GW51" s="103"/>
      <c r="GX51" s="103"/>
      <c r="GY51" s="80"/>
      <c r="GZ51" s="81"/>
    </row>
    <row r="52" customFormat="1" customHeight="1" spans="1:208">
      <c r="A52" s="97">
        <v>30306</v>
      </c>
      <c r="B52" s="98" t="s">
        <v>163</v>
      </c>
      <c r="C52" s="99"/>
      <c r="D52" s="99"/>
      <c r="E52" s="99"/>
      <c r="F52" s="96">
        <f t="shared" si="1"/>
        <v>0</v>
      </c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103"/>
      <c r="GS52" s="103"/>
      <c r="GT52" s="103"/>
      <c r="GU52" s="103"/>
      <c r="GV52" s="103"/>
      <c r="GW52" s="103"/>
      <c r="GX52" s="103"/>
      <c r="GY52" s="80"/>
      <c r="GZ52" s="81"/>
    </row>
    <row r="53" customFormat="1" customHeight="1" spans="1:208">
      <c r="A53" s="97">
        <v>30307</v>
      </c>
      <c r="B53" s="102" t="s">
        <v>164</v>
      </c>
      <c r="C53" s="99"/>
      <c r="D53" s="99"/>
      <c r="E53" s="99"/>
      <c r="F53" s="96">
        <f t="shared" si="1"/>
        <v>0</v>
      </c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103"/>
      <c r="GS53" s="103"/>
      <c r="GT53" s="103"/>
      <c r="GU53" s="103"/>
      <c r="GV53" s="103"/>
      <c r="GW53" s="103"/>
      <c r="GX53" s="103"/>
      <c r="GY53" s="80"/>
      <c r="GZ53" s="81"/>
    </row>
    <row r="54" customFormat="1" customHeight="1" spans="1:208">
      <c r="A54" s="97">
        <v>30308</v>
      </c>
      <c r="B54" s="98" t="s">
        <v>165</v>
      </c>
      <c r="C54" s="99"/>
      <c r="D54" s="99"/>
      <c r="E54" s="99"/>
      <c r="F54" s="96">
        <f t="shared" si="1"/>
        <v>0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  <c r="DV54" s="91"/>
      <c r="DW54" s="91"/>
      <c r="DX54" s="91"/>
      <c r="DY54" s="91"/>
      <c r="DZ54" s="91"/>
      <c r="EA54" s="91"/>
      <c r="EB54" s="91"/>
      <c r="EC54" s="91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103"/>
      <c r="GS54" s="103"/>
      <c r="GT54" s="103"/>
      <c r="GU54" s="103"/>
      <c r="GV54" s="103"/>
      <c r="GW54" s="103"/>
      <c r="GX54" s="103"/>
      <c r="GY54" s="80"/>
      <c r="GZ54" s="81"/>
    </row>
    <row r="55" customFormat="1" customHeight="1" spans="1:208">
      <c r="A55" s="97">
        <v>30309</v>
      </c>
      <c r="B55" s="98" t="s">
        <v>166</v>
      </c>
      <c r="C55" s="99"/>
      <c r="D55" s="99"/>
      <c r="E55" s="99"/>
      <c r="F55" s="96">
        <f t="shared" si="1"/>
        <v>0</v>
      </c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1"/>
      <c r="DT55" s="91"/>
      <c r="DU55" s="91"/>
      <c r="DV55" s="91"/>
      <c r="DW55" s="91"/>
      <c r="DX55" s="91"/>
      <c r="DY55" s="91"/>
      <c r="DZ55" s="91"/>
      <c r="EA55" s="91"/>
      <c r="EB55" s="91"/>
      <c r="EC55" s="91"/>
      <c r="ED55" s="91"/>
      <c r="EE55" s="91"/>
      <c r="EF55" s="91"/>
      <c r="EG55" s="91"/>
      <c r="EH55" s="91"/>
      <c r="EI55" s="91"/>
      <c r="EJ55" s="91"/>
      <c r="EK55" s="91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1"/>
      <c r="FL55" s="91"/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1"/>
      <c r="GF55" s="91"/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103"/>
      <c r="GS55" s="103"/>
      <c r="GT55" s="103"/>
      <c r="GU55" s="103"/>
      <c r="GV55" s="103"/>
      <c r="GW55" s="103"/>
      <c r="GX55" s="103"/>
      <c r="GY55" s="80"/>
      <c r="GZ55" s="81"/>
    </row>
    <row r="56" customFormat="1" customHeight="1" spans="1:208">
      <c r="A56" s="97">
        <v>30310</v>
      </c>
      <c r="B56" s="98" t="s">
        <v>167</v>
      </c>
      <c r="C56" s="99"/>
      <c r="D56" s="99"/>
      <c r="E56" s="99"/>
      <c r="F56" s="96">
        <f t="shared" si="1"/>
        <v>0</v>
      </c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103"/>
      <c r="GS56" s="103"/>
      <c r="GT56" s="103"/>
      <c r="GU56" s="103"/>
      <c r="GV56" s="103"/>
      <c r="GW56" s="103"/>
      <c r="GX56" s="103"/>
      <c r="GY56" s="80"/>
      <c r="GZ56" s="81"/>
    </row>
    <row r="57" customFormat="1" customHeight="1" spans="1:208">
      <c r="A57" s="97">
        <v>30399</v>
      </c>
      <c r="B57" s="98" t="s">
        <v>168</v>
      </c>
      <c r="C57" s="99"/>
      <c r="D57" s="99"/>
      <c r="E57" s="99"/>
      <c r="F57" s="96">
        <f t="shared" si="1"/>
        <v>0</v>
      </c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103"/>
      <c r="GS57" s="103"/>
      <c r="GT57" s="103"/>
      <c r="GU57" s="103"/>
      <c r="GV57" s="103"/>
      <c r="GW57" s="103"/>
      <c r="GX57" s="103"/>
      <c r="GY57" s="80"/>
      <c r="GZ57" s="81"/>
    </row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ageMargins left="0.75" right="0.75" top="1" bottom="1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2"/>
  <sheetViews>
    <sheetView view="pageBreakPreview" zoomScaleNormal="100" zoomScaleSheetLayoutView="100" workbookViewId="0">
      <selection activeCell="C7" sqref="C7:C8"/>
    </sheetView>
  </sheetViews>
  <sheetFormatPr defaultColWidth="9" defaultRowHeight="35.1" customHeight="1" outlineLevelCol="2"/>
  <cols>
    <col min="1" max="1" width="41.1666666666667" style="61" customWidth="1"/>
    <col min="2" max="2" width="26.3333333333333" style="61" customWidth="1"/>
    <col min="3" max="3" width="22.5" style="61" customWidth="1"/>
    <col min="4" max="16384" width="9" style="61"/>
  </cols>
  <sheetData>
    <row r="1" ht="18" customHeight="1" spans="1:1">
      <c r="A1" s="61" t="s">
        <v>169</v>
      </c>
    </row>
    <row r="2" ht="34.5" customHeight="1" spans="1:3">
      <c r="A2" s="62" t="s">
        <v>170</v>
      </c>
      <c r="B2" s="62"/>
      <c r="C2" s="62"/>
    </row>
    <row r="3" customHeight="1" spans="1:3">
      <c r="A3" s="63" t="str">
        <f ca="1">'01收支总表'!A3</f>
        <v>单位：岳阳县广播电视台</v>
      </c>
      <c r="B3" s="64"/>
      <c r="C3" s="64" t="s">
        <v>171</v>
      </c>
    </row>
    <row r="4" s="59" customFormat="1" customHeight="1" spans="1:3">
      <c r="A4" s="65" t="s">
        <v>172</v>
      </c>
      <c r="B4" s="66" t="s">
        <v>5</v>
      </c>
      <c r="C4" s="67" t="s">
        <v>173</v>
      </c>
    </row>
    <row r="5" s="60" customFormat="1" customHeight="1" spans="1:3">
      <c r="A5" s="68" t="s">
        <v>40</v>
      </c>
      <c r="B5" s="69">
        <f>B7+B8</f>
        <v>8</v>
      </c>
      <c r="C5" s="70" t="s">
        <v>174</v>
      </c>
    </row>
    <row r="6" s="60" customFormat="1" customHeight="1" spans="1:3">
      <c r="A6" s="71" t="s">
        <v>175</v>
      </c>
      <c r="B6" s="69"/>
      <c r="C6" s="70"/>
    </row>
    <row r="7" s="60" customFormat="1" customHeight="1" spans="1:3">
      <c r="A7" s="71" t="s">
        <v>176</v>
      </c>
      <c r="B7" s="72">
        <v>5</v>
      </c>
      <c r="C7" s="70" t="s">
        <v>174</v>
      </c>
    </row>
    <row r="8" s="60" customFormat="1" customHeight="1" spans="1:3">
      <c r="A8" s="71" t="s">
        <v>177</v>
      </c>
      <c r="B8" s="72">
        <v>3</v>
      </c>
      <c r="C8" s="70" t="s">
        <v>174</v>
      </c>
    </row>
    <row r="9" s="60" customFormat="1" customHeight="1" spans="1:3">
      <c r="A9" s="73" t="s">
        <v>178</v>
      </c>
      <c r="B9" s="72">
        <v>3</v>
      </c>
      <c r="C9" s="70"/>
    </row>
    <row r="10" s="60" customFormat="1" customHeight="1" spans="1:3">
      <c r="A10" s="71" t="s">
        <v>179</v>
      </c>
      <c r="B10" s="72"/>
      <c r="C10" s="70"/>
    </row>
    <row r="11" ht="143.25" customHeight="1" spans="1:2">
      <c r="A11" s="74"/>
      <c r="B11" s="74"/>
    </row>
    <row r="12" customHeight="1" spans="1:2">
      <c r="A12" s="74"/>
      <c r="B12" s="74"/>
    </row>
    <row r="13" customHeight="1" spans="1:2">
      <c r="A13" s="74"/>
      <c r="B13" s="74"/>
    </row>
    <row r="14" ht="103.5" customHeight="1"/>
    <row r="32" customHeight="1" spans="1:1">
      <c r="A32" s="75" t="s">
        <v>36</v>
      </c>
    </row>
  </sheetData>
  <mergeCells count="2">
    <mergeCell ref="A2:C2"/>
    <mergeCell ref="A13:B13"/>
  </mergeCells>
  <printOptions horizontalCentered="1"/>
  <pageMargins left="0.432638888888889" right="0.432638888888889" top="0.984027777777778" bottom="0.984027777777778" header="0.511805555555556" footer="0.511805555555556"/>
  <pageSetup paperSize="9" scale="94" firstPageNumber="4294963191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showGridLines="0" view="pageBreakPreview" zoomScale="60" zoomScaleNormal="100" zoomScaleSheetLayoutView="60" workbookViewId="0">
      <selection activeCell="A11" sqref="A11:G11"/>
    </sheetView>
  </sheetViews>
  <sheetFormatPr defaultColWidth="9" defaultRowHeight="25.15" customHeight="1"/>
  <cols>
    <col min="1" max="3" width="15.8333333333333" style="38" customWidth="1"/>
    <col min="4" max="4" width="20.8333333333333" style="38" customWidth="1"/>
    <col min="5" max="10" width="25.8333333333333" style="38" customWidth="1"/>
    <col min="11" max="16384" width="9" style="38"/>
  </cols>
  <sheetData>
    <row r="1" s="35" customFormat="1" ht="14.25" customHeight="1" spans="1:10">
      <c r="A1" s="39" t="s">
        <v>180</v>
      </c>
      <c r="B1" s="40"/>
      <c r="C1" s="40"/>
      <c r="D1" s="41"/>
      <c r="E1" s="41"/>
      <c r="F1" s="41"/>
      <c r="G1" s="41"/>
      <c r="H1" s="41"/>
      <c r="I1" s="53"/>
      <c r="J1" s="41"/>
    </row>
    <row r="2" ht="65.1" customHeight="1" spans="1:10">
      <c r="A2" s="42" t="s">
        <v>181</v>
      </c>
      <c r="B2" s="42"/>
      <c r="C2" s="42"/>
      <c r="D2" s="42"/>
      <c r="E2" s="42"/>
      <c r="F2" s="42"/>
      <c r="G2" s="42"/>
      <c r="H2" s="42"/>
      <c r="I2" s="42"/>
      <c r="J2" s="42"/>
    </row>
    <row r="3" s="36" customFormat="1" ht="42" customHeight="1" spans="1:10">
      <c r="A3" s="43" t="str">
        <f ca="1">'01收支总表'!A3</f>
        <v>单位：岳阳县广播电视台</v>
      </c>
      <c r="B3" s="43"/>
      <c r="C3" s="43"/>
      <c r="D3" s="43"/>
      <c r="E3" s="43"/>
      <c r="F3" s="43"/>
      <c r="G3" s="44"/>
      <c r="H3" s="44"/>
      <c r="I3" s="54"/>
      <c r="J3" s="54" t="s">
        <v>3</v>
      </c>
    </row>
    <row r="4" s="36" customFormat="1" ht="31.5" customHeight="1" spans="1:10">
      <c r="A4" s="45" t="s">
        <v>60</v>
      </c>
      <c r="B4" s="45"/>
      <c r="C4" s="45"/>
      <c r="D4" s="45"/>
      <c r="E4" s="45" t="s">
        <v>182</v>
      </c>
      <c r="F4" s="45"/>
      <c r="G4" s="45" t="s">
        <v>183</v>
      </c>
      <c r="H4" s="45"/>
      <c r="I4" s="45"/>
      <c r="J4" s="55" t="s">
        <v>184</v>
      </c>
    </row>
    <row r="5" s="36" customFormat="1" ht="40.5" customHeight="1" spans="1:10">
      <c r="A5" s="45" t="s">
        <v>66</v>
      </c>
      <c r="B5" s="45"/>
      <c r="C5" s="45"/>
      <c r="D5" s="45" t="s">
        <v>67</v>
      </c>
      <c r="E5" s="46" t="s">
        <v>185</v>
      </c>
      <c r="F5" s="46" t="s">
        <v>186</v>
      </c>
      <c r="G5" s="45" t="s">
        <v>40</v>
      </c>
      <c r="H5" s="45" t="s">
        <v>61</v>
      </c>
      <c r="I5" s="45" t="s">
        <v>62</v>
      </c>
      <c r="J5" s="56"/>
    </row>
    <row r="6" s="37" customFormat="1" ht="35.25" customHeight="1" spans="1:10">
      <c r="A6" s="47" t="s">
        <v>69</v>
      </c>
      <c r="B6" s="47" t="s">
        <v>68</v>
      </c>
      <c r="C6" s="47" t="s">
        <v>70</v>
      </c>
      <c r="D6" s="45"/>
      <c r="E6" s="48"/>
      <c r="F6" s="48"/>
      <c r="G6" s="45"/>
      <c r="H6" s="45"/>
      <c r="I6" s="45"/>
      <c r="J6" s="57"/>
    </row>
    <row r="7" s="37" customFormat="1" ht="35.25" customHeight="1" spans="1:10">
      <c r="A7" s="49"/>
      <c r="B7" s="49"/>
      <c r="C7" s="49"/>
      <c r="D7" s="50"/>
      <c r="E7" s="51"/>
      <c r="F7" s="51"/>
      <c r="G7" s="50">
        <f>SUM(H7:I7)</f>
        <v>0</v>
      </c>
      <c r="H7" s="50"/>
      <c r="I7" s="50"/>
      <c r="J7" s="58"/>
    </row>
    <row r="8" s="37" customFormat="1" ht="35.25" customHeight="1" spans="1:10">
      <c r="A8" s="49"/>
      <c r="B8" s="49"/>
      <c r="C8" s="49"/>
      <c r="D8" s="50"/>
      <c r="E8" s="51"/>
      <c r="F8" s="51"/>
      <c r="G8" s="50"/>
      <c r="H8" s="50"/>
      <c r="I8" s="50"/>
      <c r="J8" s="58"/>
    </row>
    <row r="9" s="37" customFormat="1" ht="35.25" customHeight="1" spans="1:10">
      <c r="A9" s="49"/>
      <c r="B9" s="49"/>
      <c r="C9" s="49"/>
      <c r="D9" s="50"/>
      <c r="E9" s="50"/>
      <c r="F9" s="50"/>
      <c r="G9" s="50"/>
      <c r="H9" s="50"/>
      <c r="I9" s="50"/>
      <c r="J9" s="58"/>
    </row>
    <row r="10" s="36" customFormat="1" ht="35.25" customHeight="1" spans="1:10">
      <c r="A10" s="49" t="s">
        <v>40</v>
      </c>
      <c r="B10" s="49"/>
      <c r="C10" s="49"/>
      <c r="D10" s="49"/>
      <c r="E10" s="49">
        <f t="shared" ref="E10:J10" si="0">SUM(E7:E9)</f>
        <v>0</v>
      </c>
      <c r="F10" s="49">
        <f t="shared" si="0"/>
        <v>0</v>
      </c>
      <c r="G10" s="49">
        <f t="shared" si="0"/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</row>
    <row r="11" ht="35.25" customHeight="1" spans="1:7">
      <c r="A11" s="52" t="s">
        <v>187</v>
      </c>
      <c r="B11" s="52"/>
      <c r="C11" s="52"/>
      <c r="D11" s="52"/>
      <c r="E11" s="52"/>
      <c r="F11" s="52"/>
      <c r="G11" s="52"/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32" customHeight="1" spans="1:1">
      <c r="A32" s="38" t="s">
        <v>36</v>
      </c>
    </row>
  </sheetData>
  <mergeCells count="15">
    <mergeCell ref="A2:J2"/>
    <mergeCell ref="A3:D3"/>
    <mergeCell ref="A4:D4"/>
    <mergeCell ref="E4:F4"/>
    <mergeCell ref="G4:I4"/>
    <mergeCell ref="A5:C5"/>
    <mergeCell ref="A10:D10"/>
    <mergeCell ref="A11:G11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432638888888889" right="0.432638888888889" top="0.984027777777778" bottom="0.984027777777778" header="0.511805555555556" footer="0.511805555555556"/>
  <pageSetup paperSize="9" scale="9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C7" sqref="C7:G7"/>
    </sheetView>
  </sheetViews>
  <sheetFormatPr defaultColWidth="12" defaultRowHeight="11.25" outlineLevelCol="6"/>
  <cols>
    <col min="2" max="2" width="15.3333333333333" customWidth="1"/>
    <col min="3" max="3" width="17.6666666666667" customWidth="1"/>
    <col min="5" max="5" width="17.3333333333333" customWidth="1"/>
    <col min="6" max="6" width="14.8333333333333" customWidth="1"/>
    <col min="7" max="7" width="18.5" customWidth="1"/>
  </cols>
  <sheetData>
    <row r="1" ht="26.1" customHeight="1" spans="1:7">
      <c r="A1" s="1" t="s">
        <v>188</v>
      </c>
      <c r="B1" s="1"/>
      <c r="C1" s="1"/>
      <c r="D1" s="1"/>
      <c r="E1" s="1"/>
      <c r="F1" s="1"/>
      <c r="G1" s="1"/>
    </row>
    <row r="2" ht="26.1" customHeight="1" spans="1:7">
      <c r="A2" s="2" t="s">
        <v>189</v>
      </c>
      <c r="B2" s="2"/>
      <c r="C2" s="2"/>
      <c r="D2" s="2"/>
      <c r="E2" s="2"/>
      <c r="F2" s="2"/>
      <c r="G2" s="2"/>
    </row>
    <row r="3" ht="26.1" customHeight="1" spans="1:7">
      <c r="A3" s="3" t="s">
        <v>190</v>
      </c>
      <c r="B3" s="3"/>
      <c r="C3" s="4"/>
      <c r="D3" s="4"/>
      <c r="E3" s="5" t="s">
        <v>191</v>
      </c>
      <c r="F3" s="4"/>
      <c r="G3" s="4"/>
    </row>
    <row r="4" ht="26.1" customHeight="1" spans="1:7">
      <c r="A4" s="6" t="s">
        <v>192</v>
      </c>
      <c r="B4" s="7" t="s">
        <v>193</v>
      </c>
      <c r="C4" s="8" t="s">
        <v>194</v>
      </c>
      <c r="D4" s="8"/>
      <c r="E4" s="8"/>
      <c r="F4" s="8"/>
      <c r="G4" s="8"/>
    </row>
    <row r="5" ht="26.1" customHeight="1" spans="1:7">
      <c r="A5" s="6"/>
      <c r="B5" s="7" t="s">
        <v>195</v>
      </c>
      <c r="C5" s="8" t="s">
        <v>196</v>
      </c>
      <c r="D5" s="8"/>
      <c r="E5" s="8" t="s">
        <v>197</v>
      </c>
      <c r="F5" s="8"/>
      <c r="G5" s="8" t="s">
        <v>198</v>
      </c>
    </row>
    <row r="6" ht="26.1" customHeight="1" spans="1:7">
      <c r="A6" s="6"/>
      <c r="B6" s="7" t="s">
        <v>199</v>
      </c>
      <c r="C6" s="8">
        <v>67</v>
      </c>
      <c r="D6" s="8"/>
      <c r="E6" s="8" t="s">
        <v>200</v>
      </c>
      <c r="F6" s="8"/>
      <c r="G6" s="8">
        <v>67</v>
      </c>
    </row>
    <row r="7" ht="68.25" customHeight="1" spans="1:7">
      <c r="A7" s="6"/>
      <c r="B7" s="7" t="s">
        <v>201</v>
      </c>
      <c r="C7" s="8" t="s">
        <v>202</v>
      </c>
      <c r="D7" s="8"/>
      <c r="E7" s="8"/>
      <c r="F7" s="8"/>
      <c r="G7" s="8"/>
    </row>
    <row r="8" ht="26.1" customHeight="1" spans="1:7">
      <c r="A8" s="6"/>
      <c r="B8" s="9" t="s">
        <v>203</v>
      </c>
      <c r="C8" s="7"/>
      <c r="D8" s="7"/>
      <c r="E8" s="7"/>
      <c r="F8" s="7"/>
      <c r="G8" s="7"/>
    </row>
    <row r="9" ht="42.75" customHeight="1" spans="1:7">
      <c r="A9" s="6"/>
      <c r="B9" s="7" t="s">
        <v>204</v>
      </c>
      <c r="C9" s="7" t="s">
        <v>205</v>
      </c>
      <c r="D9" s="7"/>
      <c r="E9" s="7" t="s">
        <v>206</v>
      </c>
      <c r="F9" s="7" t="s">
        <v>207</v>
      </c>
      <c r="G9" s="7" t="s">
        <v>208</v>
      </c>
    </row>
    <row r="10" ht="26.1" customHeight="1" spans="1:7">
      <c r="A10" s="6"/>
      <c r="B10" s="7">
        <f>C10+E10+F10+G10</f>
        <v>1204.4</v>
      </c>
      <c r="C10" s="8">
        <v>704.4</v>
      </c>
      <c r="D10" s="8"/>
      <c r="E10" s="8">
        <v>500</v>
      </c>
      <c r="F10" s="8"/>
      <c r="G10" s="8"/>
    </row>
    <row r="11" ht="26.1" customHeight="1" spans="1:7">
      <c r="A11" s="6"/>
      <c r="B11" s="9" t="s">
        <v>209</v>
      </c>
      <c r="C11" s="7"/>
      <c r="D11" s="7"/>
      <c r="E11" s="7"/>
      <c r="F11" s="7"/>
      <c r="G11" s="7"/>
    </row>
    <row r="12" ht="26.1" customHeight="1" spans="1:7">
      <c r="A12" s="6"/>
      <c r="B12" s="7" t="s">
        <v>210</v>
      </c>
      <c r="C12" s="8" t="s">
        <v>61</v>
      </c>
      <c r="D12" s="8"/>
      <c r="E12" s="8"/>
      <c r="F12" s="8" t="s">
        <v>62</v>
      </c>
      <c r="G12" s="8"/>
    </row>
    <row r="13" ht="26.1" customHeight="1" spans="1:7">
      <c r="A13" s="6"/>
      <c r="B13" s="7">
        <f>C13+F13</f>
        <v>1204.4</v>
      </c>
      <c r="C13" s="8">
        <v>924.4</v>
      </c>
      <c r="D13" s="8"/>
      <c r="E13" s="8"/>
      <c r="F13" s="8">
        <v>280</v>
      </c>
      <c r="G13" s="8"/>
    </row>
    <row r="14" ht="26.1" customHeight="1" spans="1:7">
      <c r="A14" s="6"/>
      <c r="B14" s="7" t="s">
        <v>211</v>
      </c>
      <c r="C14" s="10" t="s">
        <v>212</v>
      </c>
      <c r="D14" s="10"/>
      <c r="E14" s="10"/>
      <c r="F14" s="10"/>
      <c r="G14" s="10"/>
    </row>
    <row r="15" ht="26.1" customHeight="1" spans="1:7">
      <c r="A15" s="6"/>
      <c r="B15" s="7" t="s">
        <v>40</v>
      </c>
      <c r="C15" s="8" t="s">
        <v>213</v>
      </c>
      <c r="D15" s="8"/>
      <c r="E15" s="8"/>
      <c r="F15" s="8" t="s">
        <v>214</v>
      </c>
      <c r="G15" s="8" t="s">
        <v>215</v>
      </c>
    </row>
    <row r="16" ht="26.1" customHeight="1" spans="1:7">
      <c r="A16" s="6"/>
      <c r="B16" s="11">
        <f>C16+F16+G16</f>
        <v>8</v>
      </c>
      <c r="C16" s="12">
        <v>3</v>
      </c>
      <c r="D16" s="13"/>
      <c r="E16" s="14"/>
      <c r="F16" s="8"/>
      <c r="G16" s="8">
        <v>5</v>
      </c>
    </row>
    <row r="17" ht="79.5" customHeight="1" spans="1:7">
      <c r="A17" s="15" t="s">
        <v>216</v>
      </c>
      <c r="B17" s="16" t="s">
        <v>217</v>
      </c>
      <c r="C17" s="16"/>
      <c r="D17" s="16"/>
      <c r="E17" s="16"/>
      <c r="F17" s="16"/>
      <c r="G17" s="16"/>
    </row>
    <row r="18" ht="26.1" customHeight="1" spans="1:7">
      <c r="A18" s="17" t="s">
        <v>218</v>
      </c>
      <c r="B18" s="10" t="s">
        <v>219</v>
      </c>
      <c r="C18" s="10" t="s">
        <v>220</v>
      </c>
      <c r="D18" s="10" t="s">
        <v>221</v>
      </c>
      <c r="E18" s="10"/>
      <c r="F18" s="10" t="s">
        <v>222</v>
      </c>
      <c r="G18" s="10" t="s">
        <v>223</v>
      </c>
    </row>
    <row r="19" ht="26.1" customHeight="1" spans="1:7">
      <c r="A19" s="18"/>
      <c r="B19" s="19" t="s">
        <v>224</v>
      </c>
      <c r="C19" s="19" t="s">
        <v>225</v>
      </c>
      <c r="D19" s="8" t="s">
        <v>226</v>
      </c>
      <c r="E19" s="8"/>
      <c r="F19" s="20">
        <v>1</v>
      </c>
      <c r="G19" s="8"/>
    </row>
    <row r="20" ht="26.1" customHeight="1" spans="1:7">
      <c r="A20" s="18"/>
      <c r="B20" s="21"/>
      <c r="C20" s="21"/>
      <c r="D20" s="8" t="s">
        <v>227</v>
      </c>
      <c r="E20" s="8"/>
      <c r="F20" s="20">
        <v>1</v>
      </c>
      <c r="G20" s="8"/>
    </row>
    <row r="21" ht="26.1" customHeight="1" spans="1:7">
      <c r="A21" s="18"/>
      <c r="B21" s="21"/>
      <c r="C21" s="21"/>
      <c r="D21" s="8"/>
      <c r="E21" s="8" t="s">
        <v>228</v>
      </c>
      <c r="F21" s="8" t="s">
        <v>229</v>
      </c>
      <c r="G21" s="8"/>
    </row>
    <row r="22" ht="26.1" customHeight="1" spans="1:7">
      <c r="A22" s="18"/>
      <c r="B22" s="21"/>
      <c r="C22" s="21"/>
      <c r="D22" s="12" t="s">
        <v>230</v>
      </c>
      <c r="E22" s="22"/>
      <c r="F22" s="8"/>
      <c r="G22" s="8"/>
    </row>
    <row r="23" ht="26.1" customHeight="1" spans="1:7">
      <c r="A23" s="23"/>
      <c r="B23" s="24"/>
      <c r="C23" s="24"/>
      <c r="D23" s="12" t="s">
        <v>231</v>
      </c>
      <c r="E23" s="22"/>
      <c r="F23" s="8"/>
      <c r="G23" s="8"/>
    </row>
    <row r="24" ht="26.1" customHeight="1" spans="1:7">
      <c r="A24" s="15" t="s">
        <v>218</v>
      </c>
      <c r="B24" s="8" t="s">
        <v>224</v>
      </c>
      <c r="C24" s="8" t="s">
        <v>232</v>
      </c>
      <c r="D24" s="8" t="s">
        <v>233</v>
      </c>
      <c r="E24" s="8"/>
      <c r="F24" s="20">
        <v>1</v>
      </c>
      <c r="G24" s="8"/>
    </row>
    <row r="25" ht="26.1" customHeight="1" spans="1:7">
      <c r="A25" s="15"/>
      <c r="B25" s="8"/>
      <c r="C25" s="8"/>
      <c r="D25" s="12" t="s">
        <v>234</v>
      </c>
      <c r="E25" s="22"/>
      <c r="F25" s="20">
        <v>0.4</v>
      </c>
      <c r="G25" s="8"/>
    </row>
    <row r="26" ht="26.1" customHeight="1" spans="1:7">
      <c r="A26" s="15"/>
      <c r="B26" s="8"/>
      <c r="C26" s="8"/>
      <c r="D26" s="12" t="s">
        <v>235</v>
      </c>
      <c r="E26" s="22"/>
      <c r="F26" s="20">
        <v>1</v>
      </c>
      <c r="G26" s="8"/>
    </row>
    <row r="27" ht="26.1" customHeight="1" spans="1:7">
      <c r="A27" s="15"/>
      <c r="B27" s="8"/>
      <c r="C27" s="8"/>
      <c r="D27" s="8" t="s">
        <v>236</v>
      </c>
      <c r="E27" s="8"/>
      <c r="F27" s="20">
        <v>0.4</v>
      </c>
      <c r="G27" s="8"/>
    </row>
    <row r="28" ht="26.1" customHeight="1" spans="1:7">
      <c r="A28" s="15"/>
      <c r="B28" s="8"/>
      <c r="C28" s="8" t="s">
        <v>237</v>
      </c>
      <c r="D28" s="8" t="s">
        <v>230</v>
      </c>
      <c r="E28" s="8"/>
      <c r="F28" s="8" t="s">
        <v>238</v>
      </c>
      <c r="G28" s="8"/>
    </row>
    <row r="29" ht="26.1" customHeight="1" spans="1:7">
      <c r="A29" s="15"/>
      <c r="B29" s="8"/>
      <c r="C29" s="8"/>
      <c r="D29" s="8"/>
      <c r="E29" s="8"/>
      <c r="F29" s="8"/>
      <c r="G29" s="8"/>
    </row>
    <row r="30" ht="26.1" customHeight="1" spans="1:7">
      <c r="A30" s="15"/>
      <c r="B30" s="8"/>
      <c r="C30" s="8" t="s">
        <v>239</v>
      </c>
      <c r="D30" s="8" t="s">
        <v>240</v>
      </c>
      <c r="E30" s="8"/>
      <c r="F30" s="8" t="s">
        <v>241</v>
      </c>
      <c r="G30" s="8"/>
    </row>
    <row r="31" ht="9.75" customHeight="1" spans="1:7">
      <c r="A31" s="15"/>
      <c r="B31" s="8"/>
      <c r="C31" s="8"/>
      <c r="D31" s="8"/>
      <c r="E31" s="8"/>
      <c r="F31" s="8"/>
      <c r="G31" s="8"/>
    </row>
    <row r="32" ht="26.1" customHeight="1" spans="1:7">
      <c r="A32" s="15"/>
      <c r="B32" s="8" t="s">
        <v>242</v>
      </c>
      <c r="C32" s="8" t="s">
        <v>243</v>
      </c>
      <c r="D32" s="8" t="s">
        <v>244</v>
      </c>
      <c r="E32" s="8"/>
      <c r="F32" s="8" t="s">
        <v>245</v>
      </c>
      <c r="G32" s="8"/>
    </row>
    <row r="33" ht="26.1" customHeight="1" spans="1:7">
      <c r="A33" s="15"/>
      <c r="B33" s="8"/>
      <c r="C33" s="8"/>
      <c r="D33" s="8"/>
      <c r="E33" s="8"/>
      <c r="F33" s="8"/>
      <c r="G33" s="8"/>
    </row>
    <row r="34" ht="26.1" customHeight="1" spans="1:7">
      <c r="A34" s="15"/>
      <c r="B34" s="8"/>
      <c r="C34" s="8" t="s">
        <v>246</v>
      </c>
      <c r="D34" s="8" t="s">
        <v>247</v>
      </c>
      <c r="E34" s="8"/>
      <c r="F34" s="8"/>
      <c r="G34" s="8"/>
    </row>
    <row r="35" ht="26.1" customHeight="1" spans="1:7">
      <c r="A35" s="15"/>
      <c r="B35" s="8"/>
      <c r="C35" s="8"/>
      <c r="D35" s="8"/>
      <c r="E35" s="8"/>
      <c r="F35" s="8"/>
      <c r="G35" s="8"/>
    </row>
    <row r="36" ht="26.1" customHeight="1" spans="1:7">
      <c r="A36" s="15"/>
      <c r="B36" s="8"/>
      <c r="C36" s="8" t="s">
        <v>248</v>
      </c>
      <c r="D36" s="8"/>
      <c r="E36" s="8"/>
      <c r="F36" s="8"/>
      <c r="G36" s="8"/>
    </row>
    <row r="37" ht="10.5" customHeight="1" spans="1:7">
      <c r="A37" s="15"/>
      <c r="B37" s="8"/>
      <c r="C37" s="8"/>
      <c r="D37" s="8"/>
      <c r="E37" s="8"/>
      <c r="F37" s="8"/>
      <c r="G37" s="8"/>
    </row>
    <row r="38" ht="26.1" customHeight="1" spans="1:7">
      <c r="A38" s="15"/>
      <c r="B38" s="8"/>
      <c r="C38" s="8" t="s">
        <v>249</v>
      </c>
      <c r="D38" s="8"/>
      <c r="E38" s="8"/>
      <c r="F38" s="8"/>
      <c r="G38" s="8"/>
    </row>
    <row r="39" ht="9.75" customHeight="1" spans="1:7">
      <c r="A39" s="15"/>
      <c r="B39" s="8"/>
      <c r="C39" s="8"/>
      <c r="D39" s="8"/>
      <c r="E39" s="8"/>
      <c r="F39" s="8"/>
      <c r="G39" s="8"/>
    </row>
    <row r="40" ht="26.1" customHeight="1" spans="1:7">
      <c r="A40" s="15"/>
      <c r="B40" s="8"/>
      <c r="C40" s="8" t="s">
        <v>250</v>
      </c>
      <c r="D40" s="8" t="s">
        <v>251</v>
      </c>
      <c r="E40" s="8"/>
      <c r="F40" s="8" t="s">
        <v>252</v>
      </c>
      <c r="G40" s="8"/>
    </row>
    <row r="41" ht="18" customHeight="1" spans="1:7">
      <c r="A41" s="15"/>
      <c r="B41" s="8"/>
      <c r="C41" s="8"/>
      <c r="D41" s="8"/>
      <c r="E41" s="8"/>
      <c r="F41" s="8"/>
      <c r="G41" s="8"/>
    </row>
    <row r="42" ht="43.5" customHeight="1" spans="1:7">
      <c r="A42" s="25" t="s">
        <v>253</v>
      </c>
      <c r="B42" s="26"/>
      <c r="C42" s="8" t="s">
        <v>254</v>
      </c>
      <c r="D42" s="8"/>
      <c r="E42" s="8"/>
      <c r="F42" s="8"/>
      <c r="G42" s="8"/>
    </row>
    <row r="43" ht="82.5" customHeight="1" spans="1:7">
      <c r="A43" s="27" t="s">
        <v>255</v>
      </c>
      <c r="B43" s="27"/>
      <c r="C43" s="28" t="s">
        <v>256</v>
      </c>
      <c r="D43" s="29"/>
      <c r="E43" s="29"/>
      <c r="F43" s="29"/>
      <c r="G43" s="30"/>
    </row>
    <row r="44" ht="26.1" customHeight="1" spans="1:7">
      <c r="A44" s="31" t="s">
        <v>257</v>
      </c>
      <c r="B44" s="31"/>
      <c r="C44" s="32"/>
      <c r="D44" s="32"/>
      <c r="E44" s="32" t="s">
        <v>258</v>
      </c>
      <c r="F44" s="32"/>
      <c r="G44" s="32"/>
    </row>
    <row r="45" ht="26.1" customHeight="1" spans="1:7">
      <c r="A45" s="33" t="s">
        <v>259</v>
      </c>
      <c r="B45" s="33"/>
      <c r="C45" s="34"/>
      <c r="D45" s="34"/>
      <c r="E45" s="33" t="s">
        <v>260</v>
      </c>
      <c r="F45" s="33"/>
      <c r="G45" s="33"/>
    </row>
  </sheetData>
  <mergeCells count="73">
    <mergeCell ref="A1:G1"/>
    <mergeCell ref="A2:G2"/>
    <mergeCell ref="A3:B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E16"/>
    <mergeCell ref="B17:G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A42:B42"/>
    <mergeCell ref="C42:G42"/>
    <mergeCell ref="A43:B43"/>
    <mergeCell ref="C43:G43"/>
    <mergeCell ref="A44:B44"/>
    <mergeCell ref="E44:F44"/>
    <mergeCell ref="A45:B45"/>
    <mergeCell ref="E45:G45"/>
    <mergeCell ref="A4:A16"/>
    <mergeCell ref="A18:A23"/>
    <mergeCell ref="A24:A41"/>
    <mergeCell ref="B19:B23"/>
    <mergeCell ref="B24:B31"/>
    <mergeCell ref="B32:B41"/>
    <mergeCell ref="C19:C23"/>
    <mergeCell ref="C24:C27"/>
    <mergeCell ref="C28:C29"/>
    <mergeCell ref="C30:C31"/>
    <mergeCell ref="C32:C33"/>
    <mergeCell ref="C34:C35"/>
    <mergeCell ref="C36:C37"/>
    <mergeCell ref="C38:C39"/>
    <mergeCell ref="C40:C41"/>
    <mergeCell ref="F30:F31"/>
    <mergeCell ref="F32:F33"/>
    <mergeCell ref="F34:F35"/>
    <mergeCell ref="F36:F37"/>
    <mergeCell ref="F38:F39"/>
    <mergeCell ref="F40:F41"/>
    <mergeCell ref="G30:G31"/>
    <mergeCell ref="G32:G33"/>
    <mergeCell ref="G34:G35"/>
    <mergeCell ref="G36:G37"/>
    <mergeCell ref="G38:G39"/>
    <mergeCell ref="G40:G41"/>
    <mergeCell ref="D34:E35"/>
    <mergeCell ref="D36:E37"/>
    <mergeCell ref="D38:E39"/>
    <mergeCell ref="D40:E41"/>
    <mergeCell ref="D32:E33"/>
    <mergeCell ref="D30:E3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01收支总表</vt:lpstr>
      <vt:lpstr>02收入总表</vt:lpstr>
      <vt:lpstr>03支出总表</vt:lpstr>
      <vt:lpstr>04财政拨款收支总表</vt:lpstr>
      <vt:lpstr>05一般公共预算支出表</vt:lpstr>
      <vt:lpstr>06一般公共预算基本支出表</vt:lpstr>
      <vt:lpstr>07三公经费表</vt:lpstr>
      <vt:lpstr>08政府性基金支出表</vt:lpstr>
      <vt:lpstr>09整体绩效表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2019-06-13T16:30:00Z</dcterms:created>
  <dcterms:modified xsi:type="dcterms:W3CDTF">2019-09-18T09:40:05Z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