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07" firstSheet="4"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'g05一般公共预算财政拨款支出决算表'!$A$1:$F$19</definedName>
    <definedName name="_xlnm.Print_Area" localSheetId="5">'g06一般公共预算财政拨款基本支出决算表'!$A$1:$H$41</definedName>
    <definedName name="_xlnm.Print_Area" localSheetId="7">'g08政府性基金预算财政拨款支出决算表'!$A$1:$I$12</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<sst xmlns="http://schemas.openxmlformats.org/spreadsheetml/2006/main" count="423" uniqueCount="169">
  <si>
    <t>收入支出决算总表</t>
  </si>
  <si>
    <t>公开01表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</si>
  <si>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</si>
  <si>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</si>
  <si>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</si>
  <si>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</si>
  <si>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</si>
  <si>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</si>
  <si>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</si>
  <si>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</si>
  <si>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</si>
  <si>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</si>
  <si>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</si>
  <si>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</si>
  <si>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</si>
  <si>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</si>
  <si>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</si>
  <si>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</si>
  <si>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</si>
  <si>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</si>
  <si>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</si>
  <si>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</si>
  <si>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</si>
  <si>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</si>
  <si>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</si>
  <si>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</si>
  <si>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</si>
  <si>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</si>
  <si>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</si>
  <si>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</si>
  <si>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</si>
  <si>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</si>
  <si>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</si>
  <si>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</si>
  <si>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七、资源勘探信息等支出</t>
  </si>
  <si>
    <t>20</t>
  </si>
  <si>
    <t>8</t>
  </si>
  <si>
    <t>……</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</si>
  <si>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</si>
  <si>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</si>
  <si>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</si>
  <si>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</si>
  <si>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</si>
  <si>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</si>
  <si>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</si>
  <si>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</si>
  <si>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</si>
  <si>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</si>
  <si>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</si>
  <si>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</si>
  <si>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</si>
  <si>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</si>
  <si>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</si>
  <si>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</si>
  <si>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</si>
  <si>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</si>
  <si>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</si>
  <si>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</si>
  <si>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</si>
  <si>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</si>
  <si>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</si>
  <si>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</si>
  <si>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</si>
  <si>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</si>
  <si>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</si>
  <si>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</si>
  <si>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</si>
  <si>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</si>
  <si>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</si>
  <si>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资源勘探信息等支出</t>
  </si>
  <si>
    <t xml:space="preserve">  制造业</t>
  </si>
  <si>
    <t>2150201</t>
  </si>
  <si>
    <t xml:space="preserve">    一般行政管理事务</t>
  </si>
  <si>
    <t xml:space="preserve">  建筑业</t>
  </si>
  <si>
    <t>2150301</t>
  </si>
  <si>
    <t/>
  </si>
  <si>
    <t xml:space="preserve">    行政运行</t>
  </si>
  <si>
    <t xml:space="preserve">  工业和信息产业监督</t>
  </si>
  <si>
    <t>2150501</t>
  </si>
  <si>
    <t xml:space="preserve">   行政运行</t>
  </si>
  <si>
    <t xml:space="preserve">     支持中小企业发展和管理支出</t>
  </si>
  <si>
    <t>2150801</t>
  </si>
  <si>
    <t xml:space="preserve">       一般行政管理事务</t>
  </si>
  <si>
    <t>注：本表反映部门本年度取得的各项收入情况。</t>
  </si>
  <si>
    <t>支出决算表</t>
  </si>
  <si>
    <t>公开03表</t>
  </si>
  <si>
    <t>基本支出</t>
  </si>
  <si>
    <t>项目支出</t>
  </si>
  <si>
    <t>上缴上级支出</t>
  </si>
  <si>
    <t>经营支出</t>
  </si>
  <si>
    <t>对附属单位补助支出</t>
  </si>
  <si>
    <t xml:space="preserve">  行政运行</t>
  </si>
  <si>
    <t xml:space="preserve">  支持中小企业发展和管理支出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</si>
  <si>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</si>
  <si>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</si>
  <si>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</si>
  <si>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</si>
  <si>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</si>
  <si>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</si>
  <si>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</si>
  <si>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</si>
  <si>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</si>
  <si>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</si>
  <si>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</si>
  <si>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</si>
  <si>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</si>
  <si>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</si>
  <si>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</si>
  <si>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</si>
  <si>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</si>
  <si>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</si>
  <si>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</si>
  <si>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</si>
  <si>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表6</t>
  </si>
  <si>
    <t>一般公共预算财政拨款基本支出表</t>
  </si>
  <si>
    <t>项目</t>
  </si>
  <si>
    <t>工资福利支出</t>
  </si>
  <si>
    <t>商品和服务支出</t>
  </si>
  <si>
    <t>对个人和家庭的补助</t>
  </si>
  <si>
    <t>支出功能分类科目编码</t>
  </si>
  <si>
    <t>基本工资</t>
  </si>
  <si>
    <t>津贴补贴</t>
  </si>
  <si>
    <t>机关事业单位基本养老保险费</t>
  </si>
  <si>
    <t>职业年金缴费</t>
  </si>
  <si>
    <t>职工基本医疗保险缴费</t>
  </si>
  <si>
    <t>其他社会保障缴费</t>
  </si>
  <si>
    <t>住房公积金</t>
  </si>
  <si>
    <t>其他工资福利支出</t>
  </si>
  <si>
    <t>办公费</t>
  </si>
  <si>
    <t>印刷费</t>
  </si>
  <si>
    <t>水费</t>
  </si>
  <si>
    <t>电费</t>
  </si>
  <si>
    <t>邮电费</t>
  </si>
  <si>
    <t>差旅费</t>
  </si>
  <si>
    <t>维修（护）费</t>
  </si>
  <si>
    <t>会议费</t>
  </si>
  <si>
    <t>公务接待费</t>
  </si>
  <si>
    <t>专用材料费</t>
  </si>
  <si>
    <t>劳务费</t>
  </si>
  <si>
    <t>委托业务费</t>
  </si>
  <si>
    <t>工会经费</t>
  </si>
  <si>
    <t>福利费</t>
  </si>
  <si>
    <t>公务用车运行维护费</t>
  </si>
  <si>
    <t>离休费</t>
  </si>
  <si>
    <t>退休费</t>
  </si>
  <si>
    <t>退职（役）费</t>
  </si>
  <si>
    <t>抚恤金</t>
  </si>
  <si>
    <t>生活补助</t>
  </si>
  <si>
    <t>救济费</t>
  </si>
  <si>
    <t>医疗费补助</t>
  </si>
  <si>
    <t>助学金</t>
  </si>
  <si>
    <t>奖励金</t>
  </si>
  <si>
    <t>个人农业生产补贴</t>
  </si>
  <si>
    <t>其他个人和家庭的补助支出</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</si>
  <si>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</si>
  <si>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</si>
  <si>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</si>
  <si>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</si>
  <si>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</si>
  <si>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</si>
  <si>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</si>
  <si>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</si>
  <si>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</si>
  <si>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</si>
  <si>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</si>
  <si>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</si>
  <si>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</si>
  <si>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备注：本单位本年度无政府性基金收支，故以空表列示。</t>
  </si>
  <si>
    <t>说明：本单位2018年度没有政府性基金预算财政拨款收入，也没有使用政府性基金安排的支出，故本表无数据。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</si>
</sst>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 "/>
  </numFmts>
  <fonts count="57">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b/>
      <sz val="10"/>
      <name val="宋体"/>
      <family val="0"/>
    </font>
    <font>
      <b/>
      <sz val="16"/>
      <name val="宋体"/>
      <family val="0"/>
    </font>
    <font>
      <b/>
      <sz val="10"/>
      <color indexed="8"/>
      <name val="宋体"/>
      <family val="0"/>
    </font>
    <font>
      <b/>
      <sz val="12"/>
      <name val="宋体"/>
      <family val="0"/>
    </font>
    <font>
      <sz val="12"/>
      <color indexed="8"/>
      <name val="宋体"/>
      <family val="0"/>
    </font>
    <font>
      <b/>
      <sz val="12"/>
      <color indexed="8"/>
      <name val="宋体"/>
      <family val="0"/>
    </font>
    <font>
      <sz val="12"/>
      <name val="黑体"/>
      <family val="3"/>
    </font>
    <font>
      <sz val="16"/>
      <color indexed="8"/>
      <name val="华文中宋"/>
      <family val="0"/>
    </font>
    <font>
      <b/>
      <sz val="11"/>
      <name val="宋体"/>
      <family val="0"/>
    </font>
    <font>
      <sz val="11"/>
      <color indexed="8"/>
      <name val="宋体"/>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sz val="11"/>
      <color indexed="9"/>
      <name val="宋体"/>
      <family val="0"/>
    </font>
    <font>
      <b/>
      <sz val="15"/>
      <color indexed="62"/>
      <name val="宋体"/>
      <family val="0"/>
    </font>
    <font>
      <sz val="11"/>
      <color indexed="20"/>
      <name val="宋体"/>
      <family val="0"/>
    </font>
    <font>
      <b/>
      <sz val="11"/>
      <color indexed="53"/>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sz val="10"/>
      <name val="Arial"/>
      <family val="2"/>
    </font>
    <font>
      <sz val="11"/>
      <color indexed="53"/>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b/>
      <sz val="10"/>
      <color indexed="8"/>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style="thin">
        <color indexed="8"/>
      </left>
      <right style="thin">
        <color indexed="8"/>
      </right>
      <top style="thin">
        <color indexed="8"/>
      </top>
      <bottom/>
    </border>
    <border>
      <left/>
      <right style="thin">
        <color indexed="8"/>
      </right>
      <top/>
      <bottom style="thin">
        <color indexed="8"/>
      </bottom>
    </border>
    <border>
      <left style="thin">
        <color indexed="8"/>
      </left>
      <right/>
      <top/>
      <bottom/>
    </border>
    <border>
      <left style="thin">
        <color indexed="8"/>
      </left>
      <right style="thin">
        <color indexed="8"/>
      </right>
      <top/>
      <bottom/>
    </border>
    <border>
      <left style="thin">
        <color indexed="8"/>
      </left>
      <right/>
      <top/>
      <bottom style="thin">
        <color indexed="8"/>
      </bottom>
    </border>
    <border>
      <left/>
      <right/>
      <top/>
      <bottom style="thin">
        <color indexed="8"/>
      </bottom>
    </border>
    <border>
      <left style="thin">
        <color indexed="8"/>
      </left>
      <right style="thin">
        <color indexed="8"/>
      </right>
      <top/>
      <bottom style="thin">
        <color indexed="8"/>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5"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15" fillId="0" borderId="0" applyFont="0" applyFill="0" applyBorder="0" applyAlignment="0" applyProtection="0"/>
    <xf numFmtId="0" fontId="23" fillId="4" borderId="0" applyNumberFormat="0" applyBorder="0" applyAlignment="0" applyProtection="0"/>
    <xf numFmtId="41" fontId="15" fillId="0" borderId="0" applyFont="0" applyFill="0" applyBorder="0" applyAlignment="0" applyProtection="0"/>
    <xf numFmtId="0" fontId="37" fillId="5" borderId="0" applyNumberFormat="0" applyBorder="0" applyAlignment="0" applyProtection="0"/>
    <xf numFmtId="0" fontId="39" fillId="6" borderId="0" applyNumberFormat="0" applyBorder="0" applyAlignment="0" applyProtection="0"/>
    <xf numFmtId="43" fontId="15" fillId="0" borderId="0" applyFont="0" applyFill="0" applyBorder="0" applyAlignment="0" applyProtection="0"/>
    <xf numFmtId="0" fontId="40" fillId="7" borderId="0" applyNumberFormat="0" applyBorder="0" applyAlignment="0" applyProtection="0"/>
    <xf numFmtId="0" fontId="27" fillId="0" borderId="0" applyNumberFormat="0" applyFill="0" applyBorder="0" applyAlignment="0" applyProtection="0"/>
    <xf numFmtId="0" fontId="23" fillId="4" borderId="0" applyNumberFormat="0" applyBorder="0" applyAlignment="0" applyProtection="0"/>
    <xf numFmtId="9" fontId="15" fillId="0" borderId="0" applyFont="0" applyFill="0" applyBorder="0" applyAlignment="0" applyProtection="0"/>
    <xf numFmtId="0" fontId="41" fillId="0" borderId="0" applyNumberFormat="0" applyFill="0" applyBorder="0" applyAlignment="0" applyProtection="0"/>
    <xf numFmtId="0" fontId="15" fillId="8" borderId="2" applyNumberFormat="0" applyFont="0" applyAlignment="0" applyProtection="0"/>
    <xf numFmtId="0" fontId="0" fillId="0" borderId="0">
      <alignment vertical="center"/>
      <protection/>
    </xf>
    <xf numFmtId="0" fontId="40" fillId="9"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0" borderId="0">
      <alignment/>
      <protection/>
    </xf>
    <xf numFmtId="0" fontId="45" fillId="0" borderId="0" applyNumberFormat="0" applyFill="0" applyBorder="0" applyAlignment="0" applyProtection="0"/>
    <xf numFmtId="0" fontId="0" fillId="0" borderId="0">
      <alignment/>
      <protection/>
    </xf>
    <xf numFmtId="0" fontId="46" fillId="0" borderId="3" applyNumberFormat="0" applyFill="0" applyAlignment="0" applyProtection="0"/>
    <xf numFmtId="0" fontId="36" fillId="0" borderId="0">
      <alignment/>
      <protection/>
    </xf>
    <xf numFmtId="0" fontId="47" fillId="0" borderId="4" applyNumberFormat="0" applyFill="0" applyAlignment="0" applyProtection="0"/>
    <xf numFmtId="0" fontId="40" fillId="10" borderId="0" applyNumberFormat="0" applyBorder="0" applyAlignment="0" applyProtection="0"/>
    <xf numFmtId="0" fontId="42" fillId="0" borderId="5" applyNumberFormat="0" applyFill="0" applyAlignment="0" applyProtection="0"/>
    <xf numFmtId="0" fontId="40" fillId="11" borderId="0" applyNumberFormat="0" applyBorder="0" applyAlignment="0" applyProtection="0"/>
    <xf numFmtId="0" fontId="48" fillId="12" borderId="6" applyNumberFormat="0" applyAlignment="0" applyProtection="0"/>
    <xf numFmtId="0" fontId="49" fillId="12" borderId="1" applyNumberFormat="0" applyAlignment="0" applyProtection="0"/>
    <xf numFmtId="0" fontId="23" fillId="4" borderId="0" applyNumberFormat="0" applyBorder="0" applyAlignment="0" applyProtection="0"/>
    <xf numFmtId="0" fontId="50" fillId="13" borderId="7" applyNumberFormat="0" applyAlignment="0" applyProtection="0"/>
    <xf numFmtId="0" fontId="37" fillId="14" borderId="0" applyNumberFormat="0" applyBorder="0" applyAlignment="0" applyProtection="0"/>
    <xf numFmtId="0" fontId="40" fillId="15"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6" borderId="0" applyNumberFormat="0" applyBorder="0" applyAlignment="0" applyProtection="0"/>
    <xf numFmtId="0" fontId="54" fillId="17" borderId="0" applyNumberFormat="0" applyBorder="0" applyAlignment="0" applyProtection="0"/>
    <xf numFmtId="0" fontId="37" fillId="18" borderId="0" applyNumberFormat="0" applyBorder="0" applyAlignment="0" applyProtection="0"/>
    <xf numFmtId="0" fontId="4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0" fillId="28" borderId="0" applyNumberFormat="0" applyBorder="0" applyAlignment="0" applyProtection="0"/>
    <xf numFmtId="0" fontId="37"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37" fillId="32" borderId="0" applyNumberFormat="0" applyBorder="0" applyAlignment="0" applyProtection="0"/>
    <xf numFmtId="0" fontId="40" fillId="33" borderId="0" applyNumberFormat="0" applyBorder="0" applyAlignment="0" applyProtection="0"/>
    <xf numFmtId="0" fontId="23" fillId="4" borderId="0" applyNumberFormat="0" applyBorder="0" applyAlignment="0" applyProtection="0"/>
    <xf numFmtId="0" fontId="37" fillId="0" borderId="0">
      <alignment vertical="center"/>
      <protection/>
    </xf>
    <xf numFmtId="0" fontId="23" fillId="4" borderId="0" applyNumberFormat="0" applyBorder="0" applyAlignment="0" applyProtection="0"/>
    <xf numFmtId="0" fontId="23"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4" fillId="0" borderId="0">
      <alignment/>
      <protection/>
    </xf>
  </cellStyleXfs>
  <cellXfs count="274">
    <xf numFmtId="0" fontId="0" fillId="0" borderId="0" xfId="0" applyAlignment="1">
      <alignment/>
    </xf>
    <xf numFmtId="0" fontId="1" fillId="35" borderId="0" xfId="79" applyFont="1" applyFill="1" applyAlignment="1">
      <alignment vertical="center" wrapText="1"/>
      <protection/>
    </xf>
    <xf numFmtId="0" fontId="2" fillId="35" borderId="0" xfId="79" applyFont="1" applyFill="1" applyAlignment="1">
      <alignment vertical="center" wrapText="1"/>
      <protection/>
    </xf>
    <xf numFmtId="0" fontId="0" fillId="0" borderId="0" xfId="79" applyFont="1" applyAlignment="1">
      <alignment horizontal="center" vertical="center" wrapText="1"/>
      <protection/>
    </xf>
    <xf numFmtId="0" fontId="0" fillId="0" borderId="0" xfId="79" applyFont="1" applyAlignment="1">
      <alignment vertical="center" wrapText="1"/>
      <protection/>
    </xf>
    <xf numFmtId="0" fontId="0" fillId="0" borderId="0" xfId="79" applyAlignment="1">
      <alignment vertical="center" wrapText="1"/>
      <protection/>
    </xf>
    <xf numFmtId="0" fontId="3" fillId="35" borderId="0" xfId="79" applyFont="1" applyFill="1" applyAlignment="1">
      <alignment horizontal="center" vertical="center" wrapText="1"/>
      <protection/>
    </xf>
    <xf numFmtId="0" fontId="2" fillId="35" borderId="0" xfId="79"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79" applyFont="1" applyFill="1" applyBorder="1" applyAlignment="1">
      <alignment vertical="center" wrapText="1"/>
      <protection/>
    </xf>
    <xf numFmtId="0" fontId="2" fillId="35" borderId="0" xfId="79" applyFont="1" applyFill="1" applyBorder="1" applyAlignment="1">
      <alignment vertical="center" wrapText="1"/>
      <protection/>
    </xf>
    <xf numFmtId="0" fontId="0" fillId="0" borderId="11" xfId="79" applyFont="1" applyBorder="1" applyAlignment="1">
      <alignment horizontal="center" vertical="center" wrapText="1"/>
      <protection/>
    </xf>
    <xf numFmtId="0" fontId="0" fillId="0" borderId="12" xfId="79" applyFont="1" applyBorder="1" applyAlignment="1">
      <alignment horizontal="center" vertical="center" wrapText="1"/>
      <protection/>
    </xf>
    <xf numFmtId="0" fontId="0" fillId="0" borderId="13" xfId="79" applyFont="1" applyFill="1" applyBorder="1" applyAlignment="1">
      <alignment horizontal="center" vertical="center" wrapText="1"/>
      <protection/>
    </xf>
    <xf numFmtId="0" fontId="0" fillId="0" borderId="14" xfId="79" applyFont="1" applyFill="1" applyBorder="1" applyAlignment="1">
      <alignment horizontal="center" vertical="center" wrapText="1"/>
      <protection/>
    </xf>
    <xf numFmtId="0" fontId="0" fillId="0" borderId="15" xfId="79" applyFont="1" applyFill="1" applyBorder="1" applyAlignment="1">
      <alignment horizontal="center" vertical="center" wrapText="1"/>
      <protection/>
    </xf>
    <xf numFmtId="0" fontId="0" fillId="0" borderId="16" xfId="79" applyFont="1" applyFill="1" applyBorder="1" applyAlignment="1">
      <alignment horizontal="center" vertical="center" wrapText="1"/>
      <protection/>
    </xf>
    <xf numFmtId="0" fontId="0" fillId="0" borderId="17" xfId="79" applyFont="1" applyBorder="1" applyAlignment="1">
      <alignment horizontal="center" vertical="center" wrapText="1"/>
      <protection/>
    </xf>
    <xf numFmtId="0" fontId="0" fillId="0" borderId="18" xfId="79" applyFont="1" applyBorder="1" applyAlignment="1">
      <alignment horizontal="center" vertical="center" wrapText="1"/>
      <protection/>
    </xf>
    <xf numFmtId="0" fontId="0" fillId="0" borderId="19" xfId="79" applyFont="1" applyFill="1" applyBorder="1" applyAlignment="1">
      <alignment horizontal="center" vertical="center" wrapText="1"/>
      <protection/>
    </xf>
    <xf numFmtId="0" fontId="0" fillId="0" borderId="20" xfId="79" applyFont="1" applyFill="1" applyBorder="1" applyAlignment="1">
      <alignment horizontal="center" vertical="center" wrapText="1"/>
      <protection/>
    </xf>
    <xf numFmtId="0" fontId="0" fillId="0" borderId="21" xfId="79" applyFont="1" applyFill="1" applyBorder="1" applyAlignment="1">
      <alignment horizontal="center" vertical="center" wrapText="1"/>
      <protection/>
    </xf>
    <xf numFmtId="0" fontId="0" fillId="0" borderId="22" xfId="79" applyFont="1" applyFill="1" applyBorder="1" applyAlignment="1">
      <alignment horizontal="center" vertical="center" wrapText="1"/>
      <protection/>
    </xf>
    <xf numFmtId="0" fontId="0" fillId="0" borderId="23" xfId="79" applyFont="1" applyBorder="1" applyAlignment="1">
      <alignment horizontal="center" vertical="center" wrapText="1"/>
      <protection/>
    </xf>
    <xf numFmtId="0" fontId="0" fillId="0" borderId="24" xfId="79" applyFont="1" applyBorder="1" applyAlignment="1">
      <alignment horizontal="center" vertical="center" wrapText="1"/>
      <protection/>
    </xf>
    <xf numFmtId="0" fontId="0" fillId="0" borderId="25" xfId="79" applyFont="1" applyBorder="1" applyAlignment="1">
      <alignment horizontal="center" vertical="center" wrapText="1"/>
      <protection/>
    </xf>
    <xf numFmtId="0" fontId="0" fillId="0" borderId="26" xfId="79" applyFont="1" applyBorder="1" applyAlignment="1">
      <alignment horizontal="center" vertical="center" wrapText="1"/>
      <protection/>
    </xf>
    <xf numFmtId="0" fontId="0" fillId="0" borderId="27" xfId="79" applyFont="1" applyBorder="1" applyAlignment="1">
      <alignment horizontal="center" vertical="center" wrapText="1"/>
      <protection/>
    </xf>
    <xf numFmtId="0" fontId="0" fillId="0" borderId="28" xfId="79" applyFont="1" applyBorder="1" applyAlignment="1">
      <alignment horizontal="center" vertical="center" wrapText="1"/>
      <protection/>
    </xf>
    <xf numFmtId="0" fontId="0" fillId="0" borderId="29" xfId="79" applyFont="1" applyBorder="1" applyAlignment="1">
      <alignment horizontal="center" vertical="center" wrapText="1"/>
      <protection/>
    </xf>
    <xf numFmtId="4" fontId="0" fillId="0" borderId="18" xfId="79" applyNumberFormat="1" applyFont="1" applyFill="1" applyBorder="1" applyAlignment="1">
      <alignment horizontal="center" vertical="center" wrapText="1"/>
      <protection/>
    </xf>
    <xf numFmtId="4" fontId="0" fillId="0" borderId="26" xfId="79" applyNumberFormat="1" applyFont="1" applyFill="1" applyBorder="1" applyAlignment="1">
      <alignment horizontal="center" vertical="center" wrapText="1"/>
      <protection/>
    </xf>
    <xf numFmtId="0" fontId="2" fillId="0" borderId="18" xfId="79" applyFont="1" applyBorder="1" applyAlignment="1">
      <alignment vertical="center" wrapText="1"/>
      <protection/>
    </xf>
    <xf numFmtId="0" fontId="0" fillId="0" borderId="18" xfId="79" applyFont="1" applyFill="1" applyBorder="1" applyAlignment="1">
      <alignment vertical="center" wrapText="1"/>
      <protection/>
    </xf>
    <xf numFmtId="4" fontId="0" fillId="0" borderId="18" xfId="79" applyNumberFormat="1" applyFont="1" applyFill="1" applyBorder="1" applyAlignment="1">
      <alignment vertical="center" wrapText="1"/>
      <protection/>
    </xf>
    <xf numFmtId="4" fontId="0" fillId="0" borderId="26" xfId="79" applyNumberFormat="1" applyFont="1" applyFill="1" applyBorder="1" applyAlignment="1">
      <alignment vertical="center" wrapText="1"/>
      <protection/>
    </xf>
    <xf numFmtId="0" fontId="0" fillId="0" borderId="30" xfId="79" applyFont="1" applyBorder="1" applyAlignment="1">
      <alignment horizontal="center" vertical="center" wrapText="1"/>
      <protection/>
    </xf>
    <xf numFmtId="0" fontId="0" fillId="0" borderId="31" xfId="79" applyFont="1" applyBorder="1" applyAlignment="1">
      <alignment horizontal="center" vertical="center" wrapText="1"/>
      <protection/>
    </xf>
    <xf numFmtId="0" fontId="0" fillId="0" borderId="31" xfId="79" applyFont="1" applyBorder="1" applyAlignment="1">
      <alignment vertical="center" wrapText="1"/>
      <protection/>
    </xf>
    <xf numFmtId="0" fontId="0" fillId="0" borderId="31" xfId="79" applyFont="1" applyFill="1" applyBorder="1" applyAlignment="1">
      <alignment vertical="center" wrapText="1"/>
      <protection/>
    </xf>
    <xf numFmtId="0" fontId="0" fillId="0" borderId="32" xfId="79" applyFont="1" applyFill="1" applyBorder="1" applyAlignment="1">
      <alignment vertical="center" wrapText="1"/>
      <protection/>
    </xf>
    <xf numFmtId="0" fontId="0" fillId="0" borderId="33" xfId="79" applyFont="1" applyBorder="1" applyAlignment="1">
      <alignment horizontal="left" vertical="center" wrapText="1"/>
      <protection/>
    </xf>
    <xf numFmtId="0" fontId="0" fillId="0" borderId="33" xfId="79" applyFont="1" applyBorder="1" applyAlignment="1">
      <alignment horizontal="left" vertical="center"/>
      <protection/>
    </xf>
    <xf numFmtId="0" fontId="0" fillId="0" borderId="0" xfId="79" applyFont="1" applyAlignment="1">
      <alignment horizontal="left" vertical="center"/>
      <protection/>
    </xf>
    <xf numFmtId="0" fontId="4" fillId="35" borderId="0" xfId="15" applyFont="1" applyFill="1" applyAlignment="1">
      <alignment horizontal="right" vertical="center"/>
      <protection/>
    </xf>
    <xf numFmtId="0" fontId="0" fillId="0" borderId="34" xfId="79" applyFont="1" applyFill="1" applyBorder="1" applyAlignment="1">
      <alignment horizontal="center" vertical="center" wrapText="1"/>
      <protection/>
    </xf>
    <xf numFmtId="0" fontId="0" fillId="0" borderId="35" xfId="79" applyFont="1" applyFill="1" applyBorder="1" applyAlignment="1">
      <alignment horizontal="center" vertical="center" wrapText="1"/>
      <protection/>
    </xf>
    <xf numFmtId="0" fontId="0" fillId="0" borderId="36" xfId="79" applyFont="1" applyFill="1" applyBorder="1" applyAlignment="1">
      <alignment horizontal="center" vertical="center" wrapText="1"/>
      <protection/>
    </xf>
    <xf numFmtId="0" fontId="0" fillId="0" borderId="37" xfId="79" applyFont="1" applyBorder="1" applyAlignment="1">
      <alignment horizontal="center" vertical="center" wrapText="1"/>
      <protection/>
    </xf>
    <xf numFmtId="4" fontId="0" fillId="0" borderId="37" xfId="79" applyNumberFormat="1" applyFont="1" applyFill="1" applyBorder="1" applyAlignment="1">
      <alignment horizontal="center" vertical="center" wrapText="1"/>
      <protection/>
    </xf>
    <xf numFmtId="0" fontId="0" fillId="0" borderId="37" xfId="79" applyFont="1" applyFill="1" applyBorder="1" applyAlignment="1">
      <alignment vertical="center" wrapText="1"/>
      <protection/>
    </xf>
    <xf numFmtId="0" fontId="0" fillId="0" borderId="38" xfId="79" applyFont="1" applyFill="1" applyBorder="1" applyAlignment="1">
      <alignment vertical="center" wrapText="1"/>
      <protection/>
    </xf>
    <xf numFmtId="176" fontId="0" fillId="36" borderId="0" xfId="79" applyNumberFormat="1" applyFont="1" applyFill="1" applyAlignment="1">
      <alignment horizontal="center" vertical="center" wrapText="1"/>
      <protection/>
    </xf>
    <xf numFmtId="0" fontId="5" fillId="0" borderId="39" xfId="79" applyFont="1" applyFill="1" applyBorder="1" applyAlignment="1">
      <alignment horizontal="center" vertical="center" wrapText="1"/>
      <protection/>
    </xf>
    <xf numFmtId="0" fontId="5" fillId="0" borderId="16" xfId="79" applyFont="1" applyFill="1" applyBorder="1" applyAlignment="1">
      <alignment horizontal="center" vertical="center" wrapText="1"/>
      <protection/>
    </xf>
    <xf numFmtId="0" fontId="5" fillId="0" borderId="40" xfId="79" applyFont="1" applyFill="1" applyBorder="1" applyAlignment="1">
      <alignment horizontal="center" vertical="center" wrapText="1"/>
      <protection/>
    </xf>
    <xf numFmtId="0" fontId="5" fillId="0" borderId="15" xfId="79" applyFont="1" applyFill="1" applyBorder="1" applyAlignment="1">
      <alignment horizontal="center" vertical="center" wrapText="1"/>
      <protection/>
    </xf>
    <xf numFmtId="0" fontId="5" fillId="0" borderId="41" xfId="79" applyFont="1" applyFill="1" applyBorder="1" applyAlignment="1">
      <alignment horizontal="center" vertical="center" wrapText="1"/>
      <protection/>
    </xf>
    <xf numFmtId="0" fontId="5" fillId="0" borderId="42" xfId="79" applyFont="1" applyFill="1" applyBorder="1" applyAlignment="1">
      <alignment horizontal="center" vertical="center" wrapText="1"/>
      <protection/>
    </xf>
    <xf numFmtId="0" fontId="5" fillId="0" borderId="26" xfId="79" applyFont="1" applyFill="1" applyBorder="1" applyAlignment="1">
      <alignment horizontal="center" vertical="center" wrapText="1"/>
      <protection/>
    </xf>
    <xf numFmtId="0" fontId="5" fillId="0" borderId="24" xfId="79" applyFont="1" applyFill="1" applyBorder="1" applyAlignment="1">
      <alignment horizontal="center" vertical="center" wrapText="1"/>
      <protection/>
    </xf>
    <xf numFmtId="0" fontId="5" fillId="0" borderId="25" xfId="79" applyFont="1" applyFill="1" applyBorder="1" applyAlignment="1">
      <alignment horizontal="center" vertical="center" wrapText="1"/>
      <protection/>
    </xf>
    <xf numFmtId="0" fontId="5" fillId="0" borderId="18" xfId="79" applyFont="1" applyFill="1" applyBorder="1" applyAlignment="1">
      <alignment horizontal="center" vertical="center" wrapText="1"/>
      <protection/>
    </xf>
    <xf numFmtId="0" fontId="5" fillId="0" borderId="43" xfId="79" applyFont="1" applyFill="1" applyBorder="1" applyAlignment="1">
      <alignment horizontal="center" vertical="center" wrapText="1"/>
      <protection/>
    </xf>
    <xf numFmtId="0" fontId="5" fillId="0" borderId="44" xfId="79" applyFont="1" applyFill="1" applyBorder="1" applyAlignment="1">
      <alignment horizontal="center" vertical="center" wrapText="1"/>
      <protection/>
    </xf>
    <xf numFmtId="0" fontId="5" fillId="0" borderId="22" xfId="79" applyFont="1" applyFill="1" applyBorder="1" applyAlignment="1">
      <alignment horizontal="center" vertical="center" wrapText="1"/>
      <protection/>
    </xf>
    <xf numFmtId="0" fontId="5" fillId="0" borderId="29" xfId="79" applyFont="1" applyFill="1" applyBorder="1" applyAlignment="1">
      <alignment horizontal="center" vertical="center" wrapText="1"/>
      <protection/>
    </xf>
    <xf numFmtId="0" fontId="5" fillId="0" borderId="17" xfId="79" applyFont="1" applyBorder="1" applyAlignment="1">
      <alignment horizontal="center" vertical="center" wrapText="1"/>
      <protection/>
    </xf>
    <xf numFmtId="0" fontId="5" fillId="0" borderId="18" xfId="79" applyFont="1" applyBorder="1" applyAlignment="1">
      <alignment horizontal="center" vertical="center" wrapText="1"/>
      <protection/>
    </xf>
    <xf numFmtId="176" fontId="5" fillId="36" borderId="30" xfId="79" applyNumberFormat="1" applyFont="1" applyFill="1" applyBorder="1" applyAlignment="1">
      <alignment horizontal="center" vertical="center" wrapText="1"/>
      <protection/>
    </xf>
    <xf numFmtId="176" fontId="5" fillId="36" borderId="31" xfId="79" applyNumberFormat="1" applyFont="1" applyFill="1" applyBorder="1" applyAlignment="1">
      <alignment horizontal="center" vertical="center" wrapText="1"/>
      <protection/>
    </xf>
    <xf numFmtId="0" fontId="5" fillId="0" borderId="45" xfId="79" applyFont="1" applyFill="1" applyBorder="1" applyAlignment="1">
      <alignment horizontal="center" vertical="center" wrapText="1"/>
      <protection/>
    </xf>
    <xf numFmtId="0" fontId="5" fillId="0" borderId="46" xfId="79" applyFont="1" applyFill="1" applyBorder="1" applyAlignment="1">
      <alignment horizontal="center" vertical="center" wrapText="1"/>
      <protection/>
    </xf>
    <xf numFmtId="0" fontId="5" fillId="0" borderId="36" xfId="79" applyFont="1" applyFill="1" applyBorder="1" applyAlignment="1">
      <alignment horizontal="center" vertical="center" wrapText="1"/>
      <protection/>
    </xf>
    <xf numFmtId="0" fontId="5" fillId="0" borderId="37" xfId="79" applyFont="1" applyBorder="1" applyAlignment="1">
      <alignment horizontal="center" vertical="center" wrapText="1"/>
      <protection/>
    </xf>
    <xf numFmtId="176" fontId="5" fillId="36" borderId="32" xfId="79" applyNumberFormat="1" applyFont="1" applyFill="1" applyBorder="1" applyAlignment="1">
      <alignment horizontal="center" vertical="center" wrapText="1"/>
      <protection/>
    </xf>
    <xf numFmtId="176" fontId="5" fillId="36" borderId="38" xfId="79" applyNumberFormat="1" applyFont="1" applyFill="1" applyBorder="1" applyAlignment="1">
      <alignment horizontal="center" vertical="center" wrapText="1"/>
      <protection/>
    </xf>
    <xf numFmtId="0" fontId="6" fillId="36" borderId="0" xfId="0" applyFont="1" applyFill="1" applyAlignment="1">
      <alignment vertical="center" wrapText="1"/>
    </xf>
    <xf numFmtId="0" fontId="2" fillId="36" borderId="0" xfId="0" applyFont="1" applyFill="1" applyAlignment="1">
      <alignment vertical="center" wrapText="1"/>
    </xf>
    <xf numFmtId="177" fontId="2" fillId="36" borderId="0" xfId="0" applyNumberFormat="1" applyFont="1" applyFill="1" applyAlignment="1">
      <alignment horizontal="center" vertical="center" wrapText="1"/>
    </xf>
    <xf numFmtId="177" fontId="2" fillId="36" borderId="0" xfId="0" applyNumberFormat="1" applyFont="1" applyFill="1" applyAlignment="1">
      <alignment vertical="center" wrapText="1"/>
    </xf>
    <xf numFmtId="0" fontId="7" fillId="36" borderId="0" xfId="0" applyFont="1" applyFill="1" applyAlignment="1">
      <alignment horizontal="center" vertical="center" wrapText="1"/>
    </xf>
    <xf numFmtId="178" fontId="7" fillId="36" borderId="0" xfId="0" applyNumberFormat="1" applyFont="1" applyFill="1" applyAlignment="1">
      <alignment horizontal="center" vertical="center" wrapText="1"/>
    </xf>
    <xf numFmtId="0" fontId="4" fillId="36" borderId="0" xfId="0" applyFont="1" applyFill="1" applyAlignment="1">
      <alignment vertical="center" wrapText="1"/>
    </xf>
    <xf numFmtId="0" fontId="4" fillId="37" borderId="47" xfId="0" applyFont="1" applyFill="1" applyBorder="1" applyAlignment="1">
      <alignment horizontal="center" vertical="center" wrapText="1" shrinkToFit="1"/>
    </xf>
    <xf numFmtId="0" fontId="4" fillId="37" borderId="48" xfId="0" applyFont="1" applyFill="1" applyBorder="1" applyAlignment="1">
      <alignment horizontal="center" vertical="center" wrapText="1" shrinkToFit="1"/>
    </xf>
    <xf numFmtId="177" fontId="4" fillId="37" borderId="48" xfId="0" applyNumberFormat="1" applyFont="1" applyFill="1" applyBorder="1" applyAlignment="1">
      <alignment horizontal="center" vertical="center" wrapText="1" shrinkToFit="1"/>
    </xf>
    <xf numFmtId="0" fontId="4" fillId="37" borderId="49" xfId="0" applyFont="1" applyFill="1" applyBorder="1" applyAlignment="1">
      <alignment horizontal="center" vertical="center" wrapText="1" shrinkToFit="1"/>
    </xf>
    <xf numFmtId="0" fontId="4" fillId="37" borderId="50" xfId="0" applyFont="1" applyFill="1" applyBorder="1" applyAlignment="1">
      <alignment horizontal="center" vertical="center" wrapText="1" shrinkToFit="1"/>
    </xf>
    <xf numFmtId="0" fontId="4" fillId="37" borderId="51" xfId="0" applyFont="1" applyFill="1" applyBorder="1" applyAlignment="1">
      <alignment horizontal="center" vertical="center" wrapText="1" shrinkToFit="1"/>
    </xf>
    <xf numFmtId="177" fontId="4" fillId="37" borderId="52" xfId="0" applyNumberFormat="1" applyFont="1" applyFill="1" applyBorder="1" applyAlignment="1">
      <alignment horizontal="center" vertical="center" wrapText="1" shrinkToFit="1"/>
    </xf>
    <xf numFmtId="0" fontId="4" fillId="37" borderId="53" xfId="0" applyFont="1" applyFill="1" applyBorder="1" applyAlignment="1">
      <alignment horizontal="center" vertical="center" wrapText="1" shrinkToFit="1"/>
    </xf>
    <xf numFmtId="0" fontId="4" fillId="37" borderId="0" xfId="0" applyFont="1" applyFill="1" applyBorder="1" applyAlignment="1">
      <alignment horizontal="center" vertical="center" wrapText="1" shrinkToFit="1"/>
    </xf>
    <xf numFmtId="0" fontId="4" fillId="37" borderId="54" xfId="0" applyFont="1" applyFill="1" applyBorder="1" applyAlignment="1">
      <alignment horizontal="center" vertical="center" wrapText="1" shrinkToFit="1"/>
    </xf>
    <xf numFmtId="0" fontId="4" fillId="37" borderId="55" xfId="0" applyFont="1" applyFill="1" applyBorder="1" applyAlignment="1">
      <alignment horizontal="center" vertical="center" wrapText="1" shrinkToFit="1"/>
    </xf>
    <xf numFmtId="0" fontId="4" fillId="37" borderId="56" xfId="0" applyFont="1" applyFill="1" applyBorder="1" applyAlignment="1">
      <alignment horizontal="center" vertical="center" wrapText="1" shrinkToFit="1"/>
    </xf>
    <xf numFmtId="0" fontId="4" fillId="37" borderId="57" xfId="0" applyFont="1" applyFill="1" applyBorder="1" applyAlignment="1">
      <alignment horizontal="center" vertical="center" wrapText="1" shrinkToFit="1"/>
    </xf>
    <xf numFmtId="177" fontId="8" fillId="36" borderId="52" xfId="0" applyNumberFormat="1" applyFont="1" applyFill="1" applyBorder="1" applyAlignment="1">
      <alignment horizontal="center" vertical="center" wrapText="1" shrinkToFit="1"/>
    </xf>
    <xf numFmtId="49" fontId="6" fillId="35" borderId="26" xfId="0" applyNumberFormat="1" applyFont="1" applyFill="1" applyBorder="1" applyAlignment="1">
      <alignment horizontal="left" vertical="center"/>
    </xf>
    <xf numFmtId="49" fontId="6" fillId="35" borderId="25" xfId="0" applyNumberFormat="1" applyFont="1" applyFill="1" applyBorder="1" applyAlignment="1">
      <alignment horizontal="left" vertical="center"/>
    </xf>
    <xf numFmtId="176" fontId="6" fillId="35" borderId="18" xfId="0" applyNumberFormat="1" applyFont="1" applyFill="1" applyBorder="1" applyAlignment="1">
      <alignment horizontal="left" vertical="center"/>
    </xf>
    <xf numFmtId="0" fontId="55" fillId="0" borderId="18" xfId="0" applyFont="1" applyBorder="1" applyAlignment="1">
      <alignment horizontal="left" vertical="center" shrinkToFit="1"/>
    </xf>
    <xf numFmtId="0" fontId="4" fillId="0" borderId="18" xfId="0" applyFont="1" applyBorder="1" applyAlignment="1">
      <alignment horizontal="left" vertical="center" shrinkToFit="1"/>
    </xf>
    <xf numFmtId="177" fontId="4" fillId="36" borderId="52" xfId="0" applyNumberFormat="1" applyFont="1" applyFill="1" applyBorder="1" applyAlignment="1">
      <alignment horizontal="center" vertical="center" wrapText="1" shrinkToFit="1"/>
    </xf>
    <xf numFmtId="0" fontId="56" fillId="0" borderId="26" xfId="0" applyFont="1" applyBorder="1" applyAlignment="1">
      <alignment horizontal="left" vertical="center" shrinkToFit="1"/>
    </xf>
    <xf numFmtId="0" fontId="56" fillId="0" borderId="25" xfId="0" applyFont="1" applyBorder="1" applyAlignment="1">
      <alignment horizontal="left" vertical="center" shrinkToFit="1"/>
    </xf>
    <xf numFmtId="0" fontId="8" fillId="0" borderId="18" xfId="0" applyFont="1" applyBorder="1" applyAlignment="1">
      <alignment horizontal="left" vertical="center" shrinkToFit="1"/>
    </xf>
    <xf numFmtId="177" fontId="4" fillId="36" borderId="52" xfId="0" applyNumberFormat="1" applyFont="1" applyFill="1" applyBorder="1" applyAlignment="1">
      <alignment horizontal="right" vertical="center" wrapText="1" shrinkToFit="1"/>
    </xf>
    <xf numFmtId="177" fontId="8" fillId="36" borderId="52" xfId="0" applyNumberFormat="1" applyFont="1" applyFill="1" applyBorder="1" applyAlignment="1">
      <alignment horizontal="right" vertical="center" wrapText="1" shrinkToFit="1"/>
    </xf>
    <xf numFmtId="177" fontId="4" fillId="36" borderId="0" xfId="0" applyNumberFormat="1" applyFont="1" applyFill="1" applyAlignment="1">
      <alignment horizontal="center" vertical="center" wrapText="1"/>
    </xf>
    <xf numFmtId="177" fontId="4" fillId="36" borderId="56" xfId="0" applyNumberFormat="1" applyFont="1" applyFill="1" applyBorder="1" applyAlignment="1">
      <alignment horizontal="center" vertical="center" wrapText="1"/>
    </xf>
    <xf numFmtId="0" fontId="9" fillId="0" borderId="0" xfId="79" applyFont="1" applyAlignment="1">
      <alignment horizontal="center" vertical="center" wrapText="1"/>
      <protection/>
    </xf>
    <xf numFmtId="0" fontId="9" fillId="0" borderId="0" xfId="79" applyFont="1" applyAlignment="1">
      <alignment vertical="center" wrapText="1"/>
      <protection/>
    </xf>
    <xf numFmtId="0" fontId="0" fillId="0" borderId="45" xfId="79" applyFont="1" applyFill="1" applyBorder="1" applyAlignment="1">
      <alignment horizontal="center" vertical="center" wrapText="1"/>
      <protection/>
    </xf>
    <xf numFmtId="4" fontId="9" fillId="0" borderId="18" xfId="79" applyNumberFormat="1" applyFont="1" applyFill="1" applyBorder="1" applyAlignment="1">
      <alignment horizontal="center" vertical="center" wrapText="1"/>
      <protection/>
    </xf>
    <xf numFmtId="4" fontId="10" fillId="36" borderId="18" xfId="0" applyNumberFormat="1" applyFont="1" applyFill="1" applyBorder="1" applyAlignment="1">
      <alignment horizontal="center" vertical="center" shrinkToFit="1"/>
    </xf>
    <xf numFmtId="4" fontId="11" fillId="36" borderId="18" xfId="0" applyNumberFormat="1" applyFont="1" applyFill="1" applyBorder="1" applyAlignment="1">
      <alignment horizontal="center" vertical="center" shrinkToFit="1"/>
    </xf>
    <xf numFmtId="0" fontId="0" fillId="0" borderId="0" xfId="79" applyFont="1" applyBorder="1" applyAlignment="1">
      <alignment horizontal="left" vertical="center" wrapText="1"/>
      <protection/>
    </xf>
    <xf numFmtId="0" fontId="0" fillId="0" borderId="0" xfId="79"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Alignment="1">
      <alignment horizontal="center"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13" fillId="0" borderId="0" xfId="15" applyFont="1" applyFill="1" applyAlignment="1">
      <alignment horizontal="center" vertical="center"/>
      <protection/>
    </xf>
    <xf numFmtId="0" fontId="0" fillId="35" borderId="0" xfId="15" applyFill="1" applyAlignment="1">
      <alignment horizontal="right" vertical="center"/>
      <protection/>
    </xf>
    <xf numFmtId="0" fontId="0" fillId="35" borderId="0" xfId="15" applyFill="1" applyAlignment="1">
      <alignment horizontal="center" vertical="center"/>
      <protection/>
    </xf>
    <xf numFmtId="176" fontId="0" fillId="35" borderId="11"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5" borderId="15" xfId="15" applyNumberFormat="1" applyFont="1" applyFill="1" applyBorder="1" applyAlignment="1">
      <alignment horizontal="center" vertical="center"/>
      <protection/>
    </xf>
    <xf numFmtId="176" fontId="0" fillId="35" borderId="58"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176" fontId="0" fillId="35"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6" fontId="5" fillId="0" borderId="17" xfId="15" applyNumberFormat="1" applyFont="1" applyFill="1" applyBorder="1" applyAlignment="1">
      <alignment horizontal="left" vertical="center"/>
      <protection/>
    </xf>
    <xf numFmtId="176" fontId="5" fillId="35" borderId="18" xfId="15" applyNumberFormat="1" applyFont="1" applyFill="1" applyBorder="1" applyAlignment="1">
      <alignment horizontal="center" vertical="center"/>
      <protection/>
    </xf>
    <xf numFmtId="176" fontId="5" fillId="0" borderId="18" xfId="15" applyNumberFormat="1" applyFont="1" applyFill="1" applyBorder="1" applyAlignment="1">
      <alignment horizontal="center" vertical="center"/>
      <protection/>
    </xf>
    <xf numFmtId="176" fontId="5" fillId="35" borderId="18" xfId="15" applyNumberFormat="1" applyFont="1" applyFill="1" applyBorder="1" applyAlignment="1">
      <alignment horizontal="left" vertical="center"/>
      <protection/>
    </xf>
    <xf numFmtId="0" fontId="5" fillId="35" borderId="18" xfId="15" applyNumberFormat="1" applyFont="1" applyFill="1" applyBorder="1" applyAlignment="1">
      <alignment horizontal="center" vertical="center"/>
      <protection/>
    </xf>
    <xf numFmtId="0" fontId="5" fillId="35" borderId="26" xfId="15" applyNumberFormat="1" applyFont="1" applyFill="1" applyBorder="1" applyAlignment="1">
      <alignment horizontal="center" vertical="center"/>
      <protection/>
    </xf>
    <xf numFmtId="176" fontId="5" fillId="0" borderId="37" xfId="15" applyNumberFormat="1" applyFont="1" applyFill="1" applyBorder="1" applyAlignment="1">
      <alignment horizontal="right" vertical="center"/>
      <protection/>
    </xf>
    <xf numFmtId="176" fontId="5" fillId="35" borderId="17" xfId="15" applyNumberFormat="1" applyFont="1" applyFill="1" applyBorder="1" applyAlignment="1">
      <alignment horizontal="left" vertical="center"/>
      <protection/>
    </xf>
    <xf numFmtId="0" fontId="4" fillId="0" borderId="18" xfId="0" applyFont="1" applyBorder="1" applyAlignment="1">
      <alignment vertical="center" shrinkToFit="1"/>
    </xf>
    <xf numFmtId="176" fontId="5" fillId="0" borderId="26" xfId="15" applyNumberFormat="1" applyFont="1" applyFill="1" applyBorder="1" applyAlignment="1">
      <alignment horizontal="left" vertical="center"/>
      <protection/>
    </xf>
    <xf numFmtId="0" fontId="5" fillId="35" borderId="24" xfId="15" applyNumberFormat="1" applyFont="1" applyFill="1" applyBorder="1" applyAlignment="1">
      <alignment horizontal="center" vertical="center"/>
      <protection/>
    </xf>
    <xf numFmtId="176" fontId="5" fillId="0" borderId="59" xfId="15" applyNumberFormat="1" applyFont="1" applyFill="1" applyBorder="1" applyAlignment="1">
      <alignment horizontal="center" vertical="center"/>
      <protection/>
    </xf>
    <xf numFmtId="176" fontId="14" fillId="0" borderId="17" xfId="15" applyNumberFormat="1" applyFont="1" applyFill="1" applyBorder="1" applyAlignment="1">
      <alignment horizontal="center" vertical="center"/>
      <protection/>
    </xf>
    <xf numFmtId="176" fontId="14" fillId="0" borderId="26" xfId="15" applyNumberFormat="1" applyFont="1" applyFill="1" applyBorder="1" applyAlignment="1">
      <alignment horizontal="center" vertical="center"/>
      <protection/>
    </xf>
    <xf numFmtId="176" fontId="14" fillId="0" borderId="59" xfId="15" applyNumberFormat="1" applyFont="1" applyFill="1" applyBorder="1" applyAlignment="1">
      <alignment vertical="center"/>
      <protection/>
    </xf>
    <xf numFmtId="176" fontId="5" fillId="0" borderId="17" xfId="15" applyNumberFormat="1" applyFont="1" applyFill="1" applyBorder="1" applyAlignment="1">
      <alignment horizontal="center" vertical="center"/>
      <protection/>
    </xf>
    <xf numFmtId="176" fontId="5" fillId="0" borderId="26" xfId="15" applyNumberFormat="1" applyFont="1" applyFill="1" applyBorder="1" applyAlignment="1">
      <alignment horizontal="center" vertical="center"/>
      <protection/>
    </xf>
    <xf numFmtId="176" fontId="5" fillId="0" borderId="59" xfId="15" applyNumberFormat="1" applyFont="1" applyFill="1" applyBorder="1" applyAlignment="1">
      <alignment vertical="center"/>
      <protection/>
    </xf>
    <xf numFmtId="176" fontId="5" fillId="0" borderId="60" xfId="15" applyNumberFormat="1" applyFont="1" applyFill="1" applyBorder="1" applyAlignment="1">
      <alignment horizontal="center" vertical="center"/>
      <protection/>
    </xf>
    <xf numFmtId="176" fontId="5" fillId="0" borderId="42" xfId="15" applyNumberFormat="1" applyFont="1" applyFill="1" applyBorder="1" applyAlignment="1">
      <alignment horizontal="center" vertical="center"/>
      <protection/>
    </xf>
    <xf numFmtId="176" fontId="5" fillId="0" borderId="61" xfId="15" applyNumberFormat="1" applyFont="1" applyFill="1" applyBorder="1" applyAlignment="1">
      <alignment horizontal="left" vertical="center"/>
      <protection/>
    </xf>
    <xf numFmtId="0" fontId="5" fillId="35" borderId="62" xfId="15" applyNumberFormat="1" applyFont="1" applyFill="1" applyBorder="1" applyAlignment="1">
      <alignment horizontal="center" vertical="center"/>
      <protection/>
    </xf>
    <xf numFmtId="176" fontId="5" fillId="0" borderId="63" xfId="15" applyNumberFormat="1" applyFont="1" applyFill="1" applyBorder="1" applyAlignment="1">
      <alignment vertical="center"/>
      <protection/>
    </xf>
    <xf numFmtId="176" fontId="14" fillId="35" borderId="64" xfId="15" applyNumberFormat="1" applyFont="1" applyFill="1" applyBorder="1" applyAlignment="1">
      <alignment horizontal="center" vertical="center"/>
      <protection/>
    </xf>
    <xf numFmtId="176" fontId="5" fillId="0" borderId="31" xfId="15" applyNumberFormat="1" applyFont="1" applyFill="1" applyBorder="1" applyAlignment="1">
      <alignment horizontal="center" vertical="center"/>
      <protection/>
    </xf>
    <xf numFmtId="176" fontId="14" fillId="35" borderId="32" xfId="15" applyNumberFormat="1" applyFont="1" applyFill="1" applyBorder="1" applyAlignment="1">
      <alignment horizontal="center" vertical="center"/>
      <protection/>
    </xf>
    <xf numFmtId="0" fontId="5" fillId="35" borderId="31" xfId="15" applyNumberFormat="1" applyFont="1" applyFill="1" applyBorder="1" applyAlignment="1">
      <alignment horizontal="center" vertical="center"/>
      <protection/>
    </xf>
    <xf numFmtId="176" fontId="14" fillId="0" borderId="65" xfId="15" applyNumberFormat="1" applyFont="1" applyFill="1" applyBorder="1" applyAlignment="1">
      <alignment vertical="center"/>
      <protection/>
    </xf>
    <xf numFmtId="0" fontId="0" fillId="0" borderId="33" xfId="15" applyFont="1" applyBorder="1" applyAlignment="1">
      <alignment horizontal="left" vertical="center" wrapText="1"/>
      <protection/>
    </xf>
    <xf numFmtId="0" fontId="0" fillId="0" borderId="33"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0" fillId="0" borderId="0" xfId="0" applyAlignment="1">
      <alignment horizontal="right" vertical="center"/>
    </xf>
    <xf numFmtId="0" fontId="13"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39"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4" xfId="0" applyNumberFormat="1" applyFont="1" applyFill="1" applyBorder="1" applyAlignment="1">
      <alignment horizontal="center" vertical="center" wrapText="1"/>
    </xf>
    <xf numFmtId="176" fontId="0" fillId="35" borderId="60" xfId="0" applyNumberFormat="1" applyFont="1" applyFill="1" applyBorder="1" applyAlignment="1">
      <alignment horizontal="center" vertical="center" wrapText="1"/>
    </xf>
    <xf numFmtId="176" fontId="0" fillId="35" borderId="62" xfId="0" applyNumberFormat="1" applyFill="1" applyBorder="1" applyAlignment="1">
      <alignment horizontal="center" vertical="center" wrapText="1"/>
    </xf>
    <xf numFmtId="176" fontId="0" fillId="35" borderId="42"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20" xfId="0" applyNumberFormat="1" applyFon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6" fontId="0" fillId="35" borderId="27" xfId="0" applyNumberFormat="1" applyFill="1" applyBorder="1" applyAlignment="1">
      <alignment horizontal="center" vertical="center"/>
    </xf>
    <xf numFmtId="176" fontId="0" fillId="35" borderId="28" xfId="0" applyNumberFormat="1" applyFill="1" applyBorder="1" applyAlignment="1">
      <alignment horizontal="center" vertical="center"/>
    </xf>
    <xf numFmtId="176" fontId="0" fillId="35" borderId="29" xfId="0" applyNumberFormat="1" applyFill="1" applyBorder="1" applyAlignment="1">
      <alignment horizontal="center" vertical="center"/>
    </xf>
    <xf numFmtId="176" fontId="0" fillId="0" borderId="18" xfId="0" applyNumberFormat="1" applyFill="1" applyBorder="1" applyAlignment="1">
      <alignment horizontal="center" vertical="center"/>
    </xf>
    <xf numFmtId="176" fontId="9" fillId="0" borderId="18" xfId="0" applyNumberFormat="1" applyFont="1" applyFill="1" applyBorder="1" applyAlignment="1">
      <alignment horizontal="center"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5" xfId="0" applyNumberFormat="1" applyFont="1" applyFill="1" applyBorder="1" applyAlignment="1">
      <alignment horizontal="center" vertical="center" wrapText="1"/>
    </xf>
    <xf numFmtId="176"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center" vertical="center"/>
    </xf>
    <xf numFmtId="0" fontId="0" fillId="0" borderId="0" xfId="0" applyBorder="1" applyAlignment="1">
      <alignment horizontal="center" vertical="center"/>
    </xf>
    <xf numFmtId="176" fontId="9" fillId="0" borderId="26" xfId="0" applyNumberFormat="1" applyFont="1" applyFill="1" applyBorder="1" applyAlignment="1">
      <alignment horizontal="center" vertical="center"/>
    </xf>
    <xf numFmtId="0" fontId="9" fillId="0" borderId="0" xfId="0" applyFont="1" applyBorder="1" applyAlignment="1">
      <alignment horizontal="center" vertical="center"/>
    </xf>
    <xf numFmtId="176" fontId="0" fillId="0" borderId="37" xfId="0" applyNumberFormat="1" applyFill="1" applyBorder="1" applyAlignment="1">
      <alignment horizontal="center" vertical="center"/>
    </xf>
    <xf numFmtId="176" fontId="9" fillId="0" borderId="37" xfId="0" applyNumberFormat="1" applyFont="1" applyFill="1" applyBorder="1" applyAlignment="1">
      <alignment horizontal="center" vertical="center"/>
    </xf>
    <xf numFmtId="0" fontId="2" fillId="0" borderId="0" xfId="0" applyFont="1" applyAlignment="1">
      <alignment horizontal="right" vertical="center" wrapText="1"/>
    </xf>
    <xf numFmtId="0" fontId="6" fillId="0" borderId="0" xfId="0" applyFont="1" applyAlignment="1">
      <alignment horizontal="right" vertical="center"/>
    </xf>
    <xf numFmtId="0" fontId="0" fillId="35" borderId="0" xfId="0" applyFill="1" applyAlignment="1">
      <alignment horizontal="center" vertical="center"/>
    </xf>
    <xf numFmtId="176" fontId="2" fillId="35" borderId="18" xfId="0" applyNumberFormat="1" applyFont="1" applyFill="1" applyBorder="1" applyAlignment="1">
      <alignment horizontal="center" vertical="center" wrapText="1"/>
    </xf>
    <xf numFmtId="176" fontId="2" fillId="0" borderId="18" xfId="0" applyNumberFormat="1" applyFont="1" applyFill="1" applyBorder="1" applyAlignment="1">
      <alignment horizontal="center" vertical="center" wrapText="1"/>
    </xf>
    <xf numFmtId="176" fontId="2" fillId="35" borderId="18" xfId="0" applyNumberFormat="1" applyFont="1" applyFill="1" applyBorder="1" applyAlignment="1">
      <alignment horizontal="center" vertical="center"/>
    </xf>
    <xf numFmtId="176" fontId="6" fillId="35" borderId="18" xfId="0" applyNumberFormat="1" applyFont="1" applyFill="1" applyBorder="1" applyAlignment="1">
      <alignment horizontal="center" vertical="center"/>
    </xf>
    <xf numFmtId="176" fontId="6" fillId="0" borderId="18" xfId="0" applyNumberFormat="1" applyFont="1" applyFill="1" applyBorder="1" applyAlignment="1">
      <alignment horizontal="center" vertical="center"/>
    </xf>
    <xf numFmtId="0" fontId="2" fillId="0" borderId="18" xfId="72" applyFont="1" applyBorder="1" applyAlignment="1">
      <alignment horizontal="center" vertical="center"/>
      <protection/>
    </xf>
    <xf numFmtId="4" fontId="4" fillId="36" borderId="18" xfId="0" applyNumberFormat="1" applyFont="1" applyFill="1" applyBorder="1" applyAlignment="1">
      <alignment horizontal="center" vertical="center" shrinkToFit="1"/>
    </xf>
    <xf numFmtId="4" fontId="4" fillId="36" borderId="18" xfId="0" applyNumberFormat="1" applyFont="1" applyFill="1" applyBorder="1" applyAlignment="1">
      <alignment horizontal="right" vertical="center" shrinkToFit="1"/>
    </xf>
    <xf numFmtId="176" fontId="2" fillId="0" borderId="18" xfId="0" applyNumberFormat="1" applyFont="1" applyFill="1" applyBorder="1" applyAlignment="1">
      <alignment horizontal="right" vertical="center"/>
    </xf>
    <xf numFmtId="0" fontId="6" fillId="0" borderId="18" xfId="72" applyFont="1" applyBorder="1" applyAlignment="1">
      <alignment horizontal="center" vertical="center"/>
      <protection/>
    </xf>
    <xf numFmtId="4" fontId="8" fillId="36" borderId="18" xfId="0" applyNumberFormat="1" applyFont="1" applyFill="1" applyBorder="1" applyAlignment="1">
      <alignment horizontal="right" vertical="center" shrinkToFit="1"/>
    </xf>
    <xf numFmtId="176" fontId="6" fillId="0" borderId="18" xfId="0" applyNumberFormat="1" applyFont="1" applyFill="1" applyBorder="1" applyAlignment="1">
      <alignment horizontal="right" vertical="center"/>
    </xf>
    <xf numFmtId="176" fontId="2" fillId="35" borderId="18" xfId="0" applyNumberFormat="1" applyFont="1" applyFill="1" applyBorder="1" applyAlignment="1">
      <alignment horizontal="left" vertical="center"/>
    </xf>
    <xf numFmtId="176" fontId="2" fillId="0" borderId="18" xfId="0" applyNumberFormat="1" applyFont="1" applyFill="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0" fontId="2" fillId="0" borderId="0" xfId="0" applyFont="1" applyBorder="1" applyAlignment="1">
      <alignment horizontal="right" vertical="center" wrapText="1"/>
    </xf>
    <xf numFmtId="49" fontId="2" fillId="35" borderId="18" xfId="0" applyNumberFormat="1" applyFont="1" applyFill="1" applyBorder="1" applyAlignment="1">
      <alignment horizontal="center" vertical="center"/>
    </xf>
    <xf numFmtId="0" fontId="2" fillId="0" borderId="0" xfId="0" applyFont="1" applyBorder="1" applyAlignment="1">
      <alignment horizontal="right" vertical="center"/>
    </xf>
    <xf numFmtId="0" fontId="6" fillId="0" borderId="0" xfId="0" applyFont="1" applyBorder="1" applyAlignment="1">
      <alignment horizontal="right" vertical="center"/>
    </xf>
    <xf numFmtId="0" fontId="4" fillId="35" borderId="0" xfId="15" applyFont="1" applyFill="1" applyAlignment="1">
      <alignment horizontal="center" vertical="center"/>
      <protection/>
    </xf>
    <xf numFmtId="176" fontId="0" fillId="35" borderId="37" xfId="15" applyNumberFormat="1" applyFont="1" applyFill="1" applyBorder="1" applyAlignment="1">
      <alignment horizontal="center" vertical="center"/>
      <protection/>
    </xf>
    <xf numFmtId="176" fontId="5" fillId="0" borderId="37" xfId="15" applyNumberFormat="1" applyFont="1" applyFill="1" applyBorder="1" applyAlignment="1">
      <alignment horizontal="center" vertical="center"/>
      <protection/>
    </xf>
    <xf numFmtId="176" fontId="14" fillId="0" borderId="59" xfId="15" applyNumberFormat="1" applyFont="1" applyFill="1" applyBorder="1" applyAlignment="1">
      <alignment horizontal="center" vertical="center"/>
      <protection/>
    </xf>
    <xf numFmtId="176" fontId="5" fillId="0" borderId="60" xfId="15" applyNumberFormat="1" applyFont="1" applyFill="1" applyBorder="1" applyAlignment="1">
      <alignment horizontal="left" vertical="center"/>
      <protection/>
    </xf>
    <xf numFmtId="176" fontId="5" fillId="0" borderId="63" xfId="15" applyNumberFormat="1" applyFont="1" applyFill="1" applyBorder="1" applyAlignment="1">
      <alignment horizontal="center" vertical="center"/>
      <protection/>
    </xf>
    <xf numFmtId="176" fontId="14" fillId="0" borderId="65" xfId="15" applyNumberFormat="1" applyFont="1" applyFill="1" applyBorder="1" applyAlignment="1">
      <alignment horizontal="center" vertical="center"/>
      <protection/>
    </xf>
    <xf numFmtId="176" fontId="0" fillId="35" borderId="11" xfId="15" applyNumberFormat="1" applyFont="1" applyFill="1" applyBorder="1" applyAlignment="1" quotePrefix="1">
      <alignment horizontal="center" vertical="center"/>
      <protection/>
    </xf>
    <xf numFmtId="176" fontId="0" fillId="35" borderId="12"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0" fillId="35" borderId="18" xfId="15" applyNumberFormat="1" applyFont="1" applyFill="1" applyBorder="1" applyAlignment="1" quotePrefix="1">
      <alignment horizontal="center" vertical="center"/>
      <protection/>
    </xf>
    <xf numFmtId="176" fontId="0" fillId="35" borderId="37" xfId="15" applyNumberFormat="1" applyFont="1" applyFill="1" applyBorder="1" applyAlignment="1" quotePrefix="1">
      <alignment horizontal="center" vertical="center"/>
      <protection/>
    </xf>
    <xf numFmtId="176" fontId="5" fillId="0" borderId="17" xfId="15" applyNumberFormat="1" applyFont="1" applyFill="1" applyBorder="1" applyAlignment="1" quotePrefix="1">
      <alignment horizontal="left" vertical="center"/>
      <protection/>
    </xf>
    <xf numFmtId="176" fontId="5" fillId="35" borderId="18" xfId="15" applyNumberFormat="1" applyFont="1" applyFill="1" applyBorder="1" applyAlignment="1" quotePrefix="1">
      <alignment horizontal="center" vertical="center"/>
      <protection/>
    </xf>
    <xf numFmtId="176" fontId="5" fillId="35" borderId="18" xfId="15" applyNumberFormat="1" applyFont="1" applyFill="1" applyBorder="1" applyAlignment="1" quotePrefix="1">
      <alignment horizontal="left" vertical="center"/>
      <protection/>
    </xf>
    <xf numFmtId="176" fontId="14" fillId="0" borderId="17" xfId="15" applyNumberFormat="1" applyFont="1" applyFill="1" applyBorder="1" applyAlignment="1" quotePrefix="1">
      <alignment horizontal="center" vertical="center"/>
      <protection/>
    </xf>
    <xf numFmtId="176" fontId="14" fillId="0" borderId="26" xfId="15" applyNumberFormat="1" applyFont="1" applyFill="1" applyBorder="1" applyAlignment="1" quotePrefix="1">
      <alignment horizontal="center" vertical="center"/>
      <protection/>
    </xf>
    <xf numFmtId="176" fontId="14" fillId="35" borderId="64" xfId="15" applyNumberFormat="1" applyFont="1" applyFill="1" applyBorder="1" applyAlignment="1" quotePrefix="1">
      <alignment horizontal="center" vertical="center"/>
      <protection/>
    </xf>
    <xf numFmtId="176" fontId="14" fillId="35" borderId="32" xfId="15" applyNumberFormat="1" applyFont="1" applyFill="1" applyBorder="1" applyAlignment="1" quotePrefix="1">
      <alignment horizontal="center" vertical="center"/>
      <protection/>
    </xf>
    <xf numFmtId="176" fontId="2" fillId="35" borderId="18" xfId="0" applyNumberFormat="1" applyFont="1" applyFill="1" applyBorder="1" applyAlignment="1" quotePrefix="1">
      <alignment horizontal="center" vertical="center" wrapText="1"/>
    </xf>
    <xf numFmtId="176" fontId="2" fillId="0" borderId="18" xfId="0" applyNumberFormat="1" applyFont="1" applyFill="1" applyBorder="1" applyAlignment="1" quotePrefix="1">
      <alignment horizontal="center" vertical="center" wrapText="1"/>
    </xf>
    <xf numFmtId="176" fontId="2" fillId="35" borderId="18" xfId="0" applyNumberFormat="1" applyFont="1" applyFill="1" applyBorder="1" applyAlignment="1" quotePrefix="1">
      <alignment horizontal="center" vertical="center"/>
    </xf>
    <xf numFmtId="176" fontId="6" fillId="35" borderId="18" xfId="0" applyNumberFormat="1" applyFont="1" applyFill="1" applyBorder="1" applyAlignment="1" quotePrefix="1">
      <alignment horizontal="center" vertical="center"/>
    </xf>
    <xf numFmtId="176" fontId="0" fillId="35" borderId="39" xfId="0" applyNumberFormat="1" applyFill="1" applyBorder="1" applyAlignment="1" quotePrefix="1">
      <alignment horizontal="center" vertical="center" wrapText="1"/>
    </xf>
    <xf numFmtId="176" fontId="0" fillId="35" borderId="14" xfId="0" applyNumberFormat="1" applyFill="1" applyBorder="1" applyAlignment="1" quotePrefix="1">
      <alignment horizontal="center" vertical="center" wrapText="1"/>
    </xf>
    <xf numFmtId="176" fontId="0" fillId="35" borderId="14" xfId="0" applyNumberFormat="1" applyFont="1" applyFill="1" applyBorder="1" applyAlignment="1" quotePrefix="1">
      <alignment horizontal="center" vertical="center" wrapText="1"/>
    </xf>
    <xf numFmtId="176" fontId="0" fillId="35" borderId="34" xfId="0" applyNumberFormat="1" applyFont="1" applyFill="1" applyBorder="1" applyAlignment="1" quotePrefix="1">
      <alignment horizontal="center" vertical="center" wrapText="1"/>
    </xf>
    <xf numFmtId="176" fontId="0" fillId="35" borderId="42" xfId="0" applyNumberForma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xf numFmtId="176" fontId="0" fillId="35" borderId="27" xfId="0" applyNumberFormat="1" applyFill="1" applyBorder="1" applyAlignment="1" quotePrefix="1">
      <alignment horizontal="center" vertical="center"/>
    </xf>
  </cellXfs>
  <cellStyles count="73">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事业单位部门决算报表（讨论稿） 2" xfId="79"/>
    <cellStyle name="好_2011年度部门决算审核模板（2011.9.4修改稿）冯" xfId="80"/>
    <cellStyle name="好_2012年度部门决算审核模板-杨皓修订0913" xfId="81"/>
    <cellStyle name="好_5.中央部门决算（草案)-1" xfId="82"/>
    <cellStyle name="好_出版署2010年度中央部门决算草案" xfId="83"/>
    <cellStyle name="好_全国友协2010年度中央部门决算（草案）" xfId="84"/>
    <cellStyle name="好_司法部2010年度中央部门决算（草案）报" xfId="85"/>
    <cellStyle name="样式 1"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D15" sqref="D15"/>
    </sheetView>
  </sheetViews>
  <sheetFormatPr defaultColWidth="8.75390625" defaultRowHeight="14.25"/>
  <cols>
    <col min="1" max="1" width="50.625" style="121" customWidth="1"/>
    <col min="2" max="2" width="4.00390625" style="121" customWidth="1"/>
    <col min="3" max="3" width="15.625" style="122" customWidth="1"/>
    <col min="4" max="4" width="50.625" style="121" customWidth="1"/>
    <col min="5" max="5" width="3.50390625" style="121" customWidth="1"/>
    <col min="6" max="6" width="15.625" style="122" customWidth="1"/>
    <col min="7" max="8" width="9.00390625" style="123" bestFit="1" customWidth="1"/>
    <col min="9" max="32" width="9.00390625" style="121" bestFit="1" customWidth="1"/>
    <col min="33" max="16384" width="8.75390625" style="121" customWidth="1"/>
  </cols>
  <sheetData>
    <row r="1" ht="14.25">
      <c r="A1" s="124"/>
    </row>
    <row r="2" spans="1:8" s="119" customFormat="1" ht="18" customHeight="1">
      <c r="A2" s="125" t="s">
        <v>0</v>
      </c>
      <c r="B2" s="125"/>
      <c r="C2" s="125"/>
      <c r="D2" s="125"/>
      <c r="E2" s="125"/>
      <c r="F2" s="125"/>
      <c r="G2" s="170"/>
      <c r="H2" s="170"/>
    </row>
    <row r="3" spans="1:6" ht="9.75" customHeight="1">
      <c r="A3" s="126"/>
      <c r="B3" s="126"/>
      <c r="C3" s="127"/>
      <c r="D3" s="126"/>
      <c r="E3" s="126"/>
      <c r="F3" s="242" t="s">
        <v>1</v>
      </c>
    </row>
    <row r="4" spans="1:6" ht="15" customHeight="1">
      <c r="A4" s="8"/>
      <c r="B4" s="126"/>
      <c r="C4" s="127"/>
      <c r="D4" s="126"/>
      <c r="E4" s="126"/>
      <c r="F4" s="242" t="s">
        <v>2</v>
      </c>
    </row>
    <row r="5" spans="1:8" s="120" customFormat="1" ht="21.75" customHeight="1">
      <c r="A5" s="249" t="s">
        <v>3</v>
      </c>
      <c r="B5" s="129"/>
      <c r="C5" s="129"/>
      <c r="D5" s="250" t="s">
        <v>4</v>
      </c>
      <c r="E5" s="129"/>
      <c r="F5" s="131"/>
      <c r="G5" s="171"/>
      <c r="H5" s="171"/>
    </row>
    <row r="6" spans="1:8" s="120" customFormat="1" ht="21.75" customHeight="1">
      <c r="A6" s="251" t="s">
        <v>5</v>
      </c>
      <c r="B6" s="252" t="s">
        <v>6</v>
      </c>
      <c r="C6" s="134" t="s">
        <v>7</v>
      </c>
      <c r="D6" s="253" t="s">
        <v>5</v>
      </c>
      <c r="E6" s="252" t="s">
        <v>6</v>
      </c>
      <c r="F6" s="243" t="s">
        <v>7</v>
      </c>
      <c r="G6" s="171"/>
      <c r="H6" s="171"/>
    </row>
    <row r="7" spans="1:8" s="120" customFormat="1" ht="21.75" customHeight="1">
      <c r="A7" s="251" t="s">
        <v>8</v>
      </c>
      <c r="B7" s="134"/>
      <c r="C7" s="253" t="s">
        <v>9</v>
      </c>
      <c r="D7" s="253" t="s">
        <v>8</v>
      </c>
      <c r="E7" s="134"/>
      <c r="F7" s="254" t="s">
        <v>10</v>
      </c>
      <c r="G7" s="171"/>
      <c r="H7" s="171"/>
    </row>
    <row r="8" spans="1:8" s="120" customFormat="1" ht="21.75" customHeight="1">
      <c r="A8" s="255" t="s">
        <v>11</v>
      </c>
      <c r="B8" s="256" t="s">
        <v>9</v>
      </c>
      <c r="C8" s="141">
        <v>160.63</v>
      </c>
      <c r="D8" s="257" t="s">
        <v>12</v>
      </c>
      <c r="E8" s="256" t="s">
        <v>13</v>
      </c>
      <c r="F8" s="244"/>
      <c r="G8" s="171"/>
      <c r="H8" s="171"/>
    </row>
    <row r="9" spans="1:8" s="120" customFormat="1" ht="21.75" customHeight="1">
      <c r="A9" s="146" t="s">
        <v>14</v>
      </c>
      <c r="B9" s="256" t="s">
        <v>10</v>
      </c>
      <c r="C9" s="141"/>
      <c r="D9" s="257" t="s">
        <v>15</v>
      </c>
      <c r="E9" s="256" t="s">
        <v>16</v>
      </c>
      <c r="F9" s="244"/>
      <c r="G9" s="171"/>
      <c r="H9" s="171"/>
    </row>
    <row r="10" spans="1:8" s="120" customFormat="1" ht="21.75" customHeight="1">
      <c r="A10" s="146" t="s">
        <v>17</v>
      </c>
      <c r="B10" s="256" t="s">
        <v>18</v>
      </c>
      <c r="C10" s="141"/>
      <c r="D10" s="257" t="s">
        <v>19</v>
      </c>
      <c r="E10" s="256" t="s">
        <v>20</v>
      </c>
      <c r="F10" s="244"/>
      <c r="G10" s="171"/>
      <c r="H10" s="171"/>
    </row>
    <row r="11" spans="1:8" s="120" customFormat="1" ht="21.75" customHeight="1">
      <c r="A11" s="146" t="s">
        <v>21</v>
      </c>
      <c r="B11" s="256" t="s">
        <v>22</v>
      </c>
      <c r="C11" s="141"/>
      <c r="D11" s="257" t="s">
        <v>23</v>
      </c>
      <c r="E11" s="256" t="s">
        <v>24</v>
      </c>
      <c r="F11" s="244"/>
      <c r="G11" s="171"/>
      <c r="H11" s="171"/>
    </row>
    <row r="12" spans="1:8" s="120" customFormat="1" ht="21.75" customHeight="1">
      <c r="A12" s="146" t="s">
        <v>25</v>
      </c>
      <c r="B12" s="256" t="s">
        <v>26</v>
      </c>
      <c r="C12" s="141"/>
      <c r="D12" s="257" t="s">
        <v>27</v>
      </c>
      <c r="E12" s="256" t="s">
        <v>28</v>
      </c>
      <c r="F12" s="244"/>
      <c r="G12" s="171"/>
      <c r="H12" s="171"/>
    </row>
    <row r="13" spans="1:8" s="120" customFormat="1" ht="21.75" customHeight="1">
      <c r="A13" s="146" t="s">
        <v>29</v>
      </c>
      <c r="B13" s="256" t="s">
        <v>30</v>
      </c>
      <c r="C13" s="141"/>
      <c r="D13" s="257" t="s">
        <v>31</v>
      </c>
      <c r="E13" s="256" t="s">
        <v>32</v>
      </c>
      <c r="F13" s="244"/>
      <c r="G13" s="171"/>
      <c r="H13" s="171"/>
    </row>
    <row r="14" spans="1:8" s="120" customFormat="1" ht="21.75" customHeight="1">
      <c r="A14" s="146"/>
      <c r="B14" s="256" t="s">
        <v>33</v>
      </c>
      <c r="C14" s="141"/>
      <c r="D14" s="147" t="s">
        <v>34</v>
      </c>
      <c r="E14" s="256" t="s">
        <v>35</v>
      </c>
      <c r="F14" s="244">
        <v>160.63</v>
      </c>
      <c r="G14" s="171"/>
      <c r="H14" s="171"/>
    </row>
    <row r="15" spans="1:8" s="120" customFormat="1" ht="21.75" customHeight="1">
      <c r="A15" s="139"/>
      <c r="B15" s="256" t="s">
        <v>36</v>
      </c>
      <c r="C15" s="141"/>
      <c r="D15" s="147" t="s">
        <v>37</v>
      </c>
      <c r="E15" s="256" t="s">
        <v>38</v>
      </c>
      <c r="F15" s="150"/>
      <c r="G15" s="171"/>
      <c r="H15" s="171"/>
    </row>
    <row r="16" spans="1:8" s="120" customFormat="1" ht="21.75" customHeight="1">
      <c r="A16" s="258" t="s">
        <v>39</v>
      </c>
      <c r="B16" s="256" t="s">
        <v>40</v>
      </c>
      <c r="C16" s="141">
        <v>160.63</v>
      </c>
      <c r="D16" s="259" t="s">
        <v>41</v>
      </c>
      <c r="E16" s="256" t="s">
        <v>42</v>
      </c>
      <c r="F16" s="245">
        <v>160.63</v>
      </c>
      <c r="G16" s="171"/>
      <c r="H16" s="171"/>
    </row>
    <row r="17" spans="1:8" s="120" customFormat="1" ht="21.75" customHeight="1">
      <c r="A17" s="139" t="s">
        <v>43</v>
      </c>
      <c r="B17" s="256" t="s">
        <v>44</v>
      </c>
      <c r="C17" s="141"/>
      <c r="D17" s="148" t="s">
        <v>45</v>
      </c>
      <c r="E17" s="256" t="s">
        <v>46</v>
      </c>
      <c r="F17" s="150"/>
      <c r="G17" s="171"/>
      <c r="H17" s="171"/>
    </row>
    <row r="18" spans="1:8" s="120" customFormat="1" ht="21.75" customHeight="1">
      <c r="A18" s="139" t="s">
        <v>47</v>
      </c>
      <c r="B18" s="256" t="s">
        <v>48</v>
      </c>
      <c r="C18" s="141"/>
      <c r="D18" s="148" t="s">
        <v>49</v>
      </c>
      <c r="E18" s="256" t="s">
        <v>50</v>
      </c>
      <c r="F18" s="150"/>
      <c r="G18" s="171"/>
      <c r="H18" s="171"/>
    </row>
    <row r="19" spans="1:8" s="120" customFormat="1" ht="21.75" customHeight="1">
      <c r="A19" s="246"/>
      <c r="B19" s="256" t="s">
        <v>51</v>
      </c>
      <c r="C19" s="158"/>
      <c r="D19" s="159"/>
      <c r="E19" s="256" t="s">
        <v>52</v>
      </c>
      <c r="F19" s="247"/>
      <c r="G19" s="171"/>
      <c r="H19" s="171"/>
    </row>
    <row r="20" spans="1:6" ht="21.75" customHeight="1">
      <c r="A20" s="260" t="s">
        <v>53</v>
      </c>
      <c r="B20" s="256" t="s">
        <v>54</v>
      </c>
      <c r="C20" s="163">
        <v>160.63</v>
      </c>
      <c r="D20" s="261" t="s">
        <v>53</v>
      </c>
      <c r="E20" s="256" t="s">
        <v>55</v>
      </c>
      <c r="F20" s="248">
        <v>160.63</v>
      </c>
    </row>
    <row r="21" spans="1:6" ht="29.25" customHeight="1">
      <c r="A21" s="167" t="s">
        <v>56</v>
      </c>
      <c r="B21" s="168"/>
      <c r="C21" s="168"/>
      <c r="D21" s="168"/>
      <c r="E21" s="168"/>
      <c r="F21" s="168"/>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21"/>
  <sheetViews>
    <sheetView zoomScaleSheetLayoutView="160" workbookViewId="0" topLeftCell="A1">
      <selection activeCell="C17" sqref="C17"/>
    </sheetView>
  </sheetViews>
  <sheetFormatPr defaultColWidth="8.75390625" defaultRowHeight="14.25"/>
  <cols>
    <col min="1" max="2" width="4.625" style="177" customWidth="1"/>
    <col min="3" max="3" width="27.50390625" style="177" customWidth="1"/>
    <col min="4" max="5" width="13.625" style="175" customWidth="1"/>
    <col min="6" max="10" width="13.625" style="177" customWidth="1"/>
    <col min="11" max="32" width="9.00390625" style="177" bestFit="1" customWidth="1"/>
    <col min="33" max="16384" width="8.75390625" style="177" customWidth="1"/>
  </cols>
  <sheetData>
    <row r="1" spans="1:10" s="172" customFormat="1" ht="21.75">
      <c r="A1" s="178" t="s">
        <v>57</v>
      </c>
      <c r="B1" s="178"/>
      <c r="C1" s="178"/>
      <c r="D1" s="178"/>
      <c r="E1" s="178"/>
      <c r="F1" s="178"/>
      <c r="G1" s="178"/>
      <c r="H1" s="178"/>
      <c r="I1" s="178"/>
      <c r="J1" s="178"/>
    </row>
    <row r="2" spans="1:10" ht="14.25">
      <c r="A2" s="179"/>
      <c r="B2" s="179"/>
      <c r="C2" s="179"/>
      <c r="D2" s="220"/>
      <c r="E2" s="220"/>
      <c r="F2" s="179"/>
      <c r="G2" s="179"/>
      <c r="H2" s="179"/>
      <c r="I2" s="179"/>
      <c r="J2" s="44" t="s">
        <v>58</v>
      </c>
    </row>
    <row r="3" spans="1:10" ht="14.25">
      <c r="A3" s="8"/>
      <c r="B3" s="179"/>
      <c r="C3" s="179"/>
      <c r="D3" s="220"/>
      <c r="E3" s="220"/>
      <c r="F3" s="180"/>
      <c r="G3" s="179"/>
      <c r="H3" s="179"/>
      <c r="I3" s="179"/>
      <c r="J3" s="44" t="s">
        <v>2</v>
      </c>
    </row>
    <row r="4" spans="1:11" s="218" customFormat="1" ht="22.5" customHeight="1">
      <c r="A4" s="262" t="s">
        <v>5</v>
      </c>
      <c r="B4" s="221"/>
      <c r="C4" s="221"/>
      <c r="D4" s="262" t="s">
        <v>39</v>
      </c>
      <c r="E4" s="263" t="s">
        <v>59</v>
      </c>
      <c r="F4" s="262" t="s">
        <v>60</v>
      </c>
      <c r="G4" s="262" t="s">
        <v>61</v>
      </c>
      <c r="H4" s="262" t="s">
        <v>62</v>
      </c>
      <c r="I4" s="262" t="s">
        <v>63</v>
      </c>
      <c r="J4" s="262" t="s">
        <v>64</v>
      </c>
      <c r="K4" s="238"/>
    </row>
    <row r="5" spans="1:11" s="218" customFormat="1" ht="22.5" customHeight="1">
      <c r="A5" s="221" t="s">
        <v>65</v>
      </c>
      <c r="B5" s="221"/>
      <c r="C5" s="262" t="s">
        <v>66</v>
      </c>
      <c r="D5" s="221"/>
      <c r="E5" s="222"/>
      <c r="F5" s="221"/>
      <c r="G5" s="221"/>
      <c r="H5" s="221"/>
      <c r="I5" s="221"/>
      <c r="J5" s="221"/>
      <c r="K5" s="238"/>
    </row>
    <row r="6" spans="1:11" s="218" customFormat="1" ht="22.5" customHeight="1">
      <c r="A6" s="221"/>
      <c r="B6" s="221"/>
      <c r="C6" s="221"/>
      <c r="D6" s="221"/>
      <c r="E6" s="222"/>
      <c r="F6" s="221"/>
      <c r="G6" s="221"/>
      <c r="H6" s="221"/>
      <c r="I6" s="221"/>
      <c r="J6" s="221"/>
      <c r="K6" s="238"/>
    </row>
    <row r="7" spans="1:11" s="206" customFormat="1" ht="22.5" customHeight="1">
      <c r="A7" s="264" t="s">
        <v>67</v>
      </c>
      <c r="B7" s="223"/>
      <c r="C7" s="223"/>
      <c r="D7" s="264" t="s">
        <v>9</v>
      </c>
      <c r="E7" s="264" t="s">
        <v>10</v>
      </c>
      <c r="F7" s="264" t="s">
        <v>18</v>
      </c>
      <c r="G7" s="264" t="s">
        <v>22</v>
      </c>
      <c r="H7" s="264" t="s">
        <v>26</v>
      </c>
      <c r="I7" s="264" t="s">
        <v>30</v>
      </c>
      <c r="J7" s="239" t="s">
        <v>33</v>
      </c>
      <c r="K7" s="240"/>
    </row>
    <row r="8" spans="1:11" s="219" customFormat="1" ht="22.5" customHeight="1">
      <c r="A8" s="265" t="s">
        <v>68</v>
      </c>
      <c r="B8" s="224"/>
      <c r="C8" s="224"/>
      <c r="D8" s="225">
        <f>D9</f>
        <v>160.63</v>
      </c>
      <c r="E8" s="225">
        <f>E9</f>
        <v>160.63</v>
      </c>
      <c r="F8" s="225"/>
      <c r="G8" s="225"/>
      <c r="H8" s="225"/>
      <c r="I8" s="225"/>
      <c r="J8" s="225"/>
      <c r="K8" s="241"/>
    </row>
    <row r="9" spans="1:11" s="219" customFormat="1" ht="22.5" customHeight="1">
      <c r="A9" s="98">
        <v>215</v>
      </c>
      <c r="B9" s="99"/>
      <c r="C9" s="100" t="s">
        <v>69</v>
      </c>
      <c r="D9" s="225">
        <f>D10+D12+D14+D16</f>
        <v>160.63</v>
      </c>
      <c r="E9" s="225">
        <f>E10+E12+E14+E16</f>
        <v>160.63</v>
      </c>
      <c r="F9" s="225"/>
      <c r="G9" s="225"/>
      <c r="H9" s="225"/>
      <c r="I9" s="225"/>
      <c r="J9" s="225"/>
      <c r="K9" s="241"/>
    </row>
    <row r="10" spans="1:11" s="219" customFormat="1" ht="22.5" customHeight="1">
      <c r="A10" s="98">
        <v>21502</v>
      </c>
      <c r="B10" s="99"/>
      <c r="C10" s="100" t="s">
        <v>70</v>
      </c>
      <c r="D10" s="225">
        <f>D11</f>
        <v>59.31</v>
      </c>
      <c r="E10" s="225">
        <f>E11</f>
        <v>59.31</v>
      </c>
      <c r="F10" s="225"/>
      <c r="G10" s="225"/>
      <c r="H10" s="225"/>
      <c r="I10" s="225"/>
      <c r="J10" s="225"/>
      <c r="K10" s="241"/>
    </row>
    <row r="11" spans="1:11" s="206" customFormat="1" ht="22.5" customHeight="1">
      <c r="A11" s="101" t="s">
        <v>71</v>
      </c>
      <c r="B11" s="101"/>
      <c r="C11" s="102" t="s">
        <v>72</v>
      </c>
      <c r="D11" s="226">
        <f>SUM(E11:I11)</f>
        <v>59.31</v>
      </c>
      <c r="E11" s="227">
        <v>59.31</v>
      </c>
      <c r="F11" s="228"/>
      <c r="G11" s="229"/>
      <c r="H11" s="229"/>
      <c r="I11" s="229"/>
      <c r="J11" s="229"/>
      <c r="K11" s="240"/>
    </row>
    <row r="12" spans="1:11" s="219" customFormat="1" ht="22.5" customHeight="1">
      <c r="A12" s="104">
        <v>21503</v>
      </c>
      <c r="B12" s="105"/>
      <c r="C12" s="106" t="s">
        <v>73</v>
      </c>
      <c r="D12" s="230">
        <f>D13</f>
        <v>15.16</v>
      </c>
      <c r="E12" s="230">
        <f>E13</f>
        <v>15.16</v>
      </c>
      <c r="F12" s="231"/>
      <c r="G12" s="232"/>
      <c r="H12" s="232"/>
      <c r="I12" s="232"/>
      <c r="J12" s="232"/>
      <c r="K12" s="241"/>
    </row>
    <row r="13" spans="1:11" s="206" customFormat="1" ht="22.5" customHeight="1">
      <c r="A13" s="101" t="s">
        <v>74</v>
      </c>
      <c r="B13" s="101" t="s">
        <v>75</v>
      </c>
      <c r="C13" s="102" t="s">
        <v>76</v>
      </c>
      <c r="D13" s="226">
        <f>SUM(E13:I13)</f>
        <v>15.16</v>
      </c>
      <c r="E13" s="227">
        <v>15.16</v>
      </c>
      <c r="F13" s="228"/>
      <c r="G13" s="229"/>
      <c r="H13" s="229"/>
      <c r="I13" s="229"/>
      <c r="J13" s="229"/>
      <c r="K13" s="240"/>
    </row>
    <row r="14" spans="1:11" s="219" customFormat="1" ht="22.5" customHeight="1">
      <c r="A14" s="104">
        <v>21505</v>
      </c>
      <c r="B14" s="105"/>
      <c r="C14" s="106" t="s">
        <v>77</v>
      </c>
      <c r="D14" s="230">
        <f>D15</f>
        <v>32.5</v>
      </c>
      <c r="E14" s="230">
        <f>E15</f>
        <v>32.5</v>
      </c>
      <c r="F14" s="231"/>
      <c r="G14" s="232"/>
      <c r="H14" s="232"/>
      <c r="I14" s="232"/>
      <c r="J14" s="232"/>
      <c r="K14" s="241"/>
    </row>
    <row r="15" spans="1:11" s="206" customFormat="1" ht="22.5" customHeight="1">
      <c r="A15" s="101" t="s">
        <v>78</v>
      </c>
      <c r="B15" s="101" t="s">
        <v>75</v>
      </c>
      <c r="C15" s="102" t="s">
        <v>79</v>
      </c>
      <c r="D15" s="226">
        <f>SUM(E15:I15)</f>
        <v>32.5</v>
      </c>
      <c r="E15" s="227">
        <v>32.5</v>
      </c>
      <c r="F15" s="228"/>
      <c r="G15" s="229"/>
      <c r="H15" s="229"/>
      <c r="I15" s="229"/>
      <c r="J15" s="229"/>
      <c r="K15" s="240"/>
    </row>
    <row r="16" spans="1:11" s="219" customFormat="1" ht="22.5" customHeight="1">
      <c r="A16" s="104">
        <v>21508</v>
      </c>
      <c r="B16" s="105"/>
      <c r="C16" s="106" t="s">
        <v>80</v>
      </c>
      <c r="D16" s="230">
        <f>D17</f>
        <v>53.66</v>
      </c>
      <c r="E16" s="230">
        <f>E17</f>
        <v>53.66</v>
      </c>
      <c r="F16" s="231"/>
      <c r="G16" s="232"/>
      <c r="H16" s="232"/>
      <c r="I16" s="232"/>
      <c r="J16" s="232"/>
      <c r="K16" s="241"/>
    </row>
    <row r="17" spans="1:11" s="206" customFormat="1" ht="22.5" customHeight="1">
      <c r="A17" s="101" t="s">
        <v>81</v>
      </c>
      <c r="B17" s="101" t="s">
        <v>75</v>
      </c>
      <c r="C17" s="102" t="s">
        <v>82</v>
      </c>
      <c r="D17" s="226">
        <f>SUM(E17:I17)</f>
        <v>53.66</v>
      </c>
      <c r="E17" s="227">
        <v>53.66</v>
      </c>
      <c r="F17" s="228"/>
      <c r="G17" s="229"/>
      <c r="H17" s="229"/>
      <c r="I17" s="229"/>
      <c r="J17" s="229"/>
      <c r="K17" s="240"/>
    </row>
    <row r="18" spans="1:11" s="206" customFormat="1" ht="22.5" customHeight="1">
      <c r="A18" s="233"/>
      <c r="B18" s="233"/>
      <c r="C18" s="233"/>
      <c r="D18" s="234"/>
      <c r="E18" s="234"/>
      <c r="F18" s="229"/>
      <c r="G18" s="229"/>
      <c r="H18" s="229"/>
      <c r="I18" s="229"/>
      <c r="J18" s="229"/>
      <c r="K18" s="240"/>
    </row>
    <row r="19" spans="1:10" ht="30.75" customHeight="1">
      <c r="A19" s="235" t="s">
        <v>83</v>
      </c>
      <c r="B19" s="236"/>
      <c r="C19" s="236"/>
      <c r="D19" s="236"/>
      <c r="E19" s="236"/>
      <c r="F19" s="236"/>
      <c r="G19" s="236"/>
      <c r="H19" s="236"/>
      <c r="I19" s="236"/>
      <c r="J19" s="236"/>
    </row>
    <row r="20" ht="14.25">
      <c r="A20" s="237"/>
    </row>
    <row r="21" ht="14.25">
      <c r="A21" s="237"/>
    </row>
  </sheetData>
  <sheetProtection/>
  <mergeCells count="24">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J19"/>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1"/>
  <sheetViews>
    <sheetView workbookViewId="0" topLeftCell="A4">
      <selection activeCell="C16" sqref="C16"/>
    </sheetView>
  </sheetViews>
  <sheetFormatPr defaultColWidth="8.75390625" defaultRowHeight="14.25"/>
  <cols>
    <col min="1" max="1" width="5.625" style="177" customWidth="1"/>
    <col min="2" max="2" width="4.75390625" style="177" customWidth="1"/>
    <col min="3" max="3" width="24.625" style="177" customWidth="1"/>
    <col min="4" max="4" width="14.375" style="177" customWidth="1"/>
    <col min="5" max="9" width="14.625" style="177" customWidth="1"/>
    <col min="10" max="10" width="9.00390625" style="177" bestFit="1" customWidth="1"/>
    <col min="11" max="11" width="12.625" style="177" customWidth="1"/>
    <col min="12" max="32" width="9.00390625" style="177" bestFit="1" customWidth="1"/>
    <col min="33" max="16384" width="8.75390625" style="177" customWidth="1"/>
  </cols>
  <sheetData>
    <row r="1" spans="1:9" s="172" customFormat="1" ht="21.75">
      <c r="A1" s="178" t="s">
        <v>84</v>
      </c>
      <c r="B1" s="178"/>
      <c r="C1" s="178"/>
      <c r="D1" s="178"/>
      <c r="E1" s="178"/>
      <c r="F1" s="178"/>
      <c r="G1" s="178"/>
      <c r="H1" s="178"/>
      <c r="I1" s="178"/>
    </row>
    <row r="2" spans="1:9" ht="14.25">
      <c r="A2" s="179"/>
      <c r="B2" s="179"/>
      <c r="C2" s="179"/>
      <c r="D2" s="179"/>
      <c r="E2" s="179"/>
      <c r="F2" s="179"/>
      <c r="G2" s="179"/>
      <c r="H2" s="179"/>
      <c r="I2" s="44" t="s">
        <v>85</v>
      </c>
    </row>
    <row r="3" spans="1:9" ht="15">
      <c r="A3" s="8"/>
      <c r="B3" s="179"/>
      <c r="C3" s="179"/>
      <c r="D3" s="179"/>
      <c r="E3" s="179"/>
      <c r="F3" s="180"/>
      <c r="G3" s="179"/>
      <c r="H3" s="179"/>
      <c r="I3" s="44" t="s">
        <v>2</v>
      </c>
    </row>
    <row r="4" spans="1:10" s="173" customFormat="1" ht="22.5" customHeight="1">
      <c r="A4" s="266" t="s">
        <v>5</v>
      </c>
      <c r="B4" s="182"/>
      <c r="C4" s="182"/>
      <c r="D4" s="267" t="s">
        <v>41</v>
      </c>
      <c r="E4" s="267" t="s">
        <v>86</v>
      </c>
      <c r="F4" s="268" t="s">
        <v>87</v>
      </c>
      <c r="G4" s="268" t="s">
        <v>88</v>
      </c>
      <c r="H4" s="184" t="s">
        <v>89</v>
      </c>
      <c r="I4" s="269" t="s">
        <v>90</v>
      </c>
      <c r="J4" s="208"/>
    </row>
    <row r="5" spans="1:10" s="173" customFormat="1" ht="22.5" customHeight="1">
      <c r="A5" s="185" t="s">
        <v>65</v>
      </c>
      <c r="B5" s="186"/>
      <c r="C5" s="270" t="s">
        <v>66</v>
      </c>
      <c r="D5" s="188"/>
      <c r="E5" s="188"/>
      <c r="F5" s="189"/>
      <c r="G5" s="189"/>
      <c r="H5" s="189"/>
      <c r="I5" s="209"/>
      <c r="J5" s="208"/>
    </row>
    <row r="6" spans="1:10" s="173" customFormat="1" ht="22.5" customHeight="1">
      <c r="A6" s="190"/>
      <c r="B6" s="191"/>
      <c r="C6" s="192"/>
      <c r="D6" s="192"/>
      <c r="E6" s="192"/>
      <c r="F6" s="193"/>
      <c r="G6" s="193"/>
      <c r="H6" s="193"/>
      <c r="I6" s="210"/>
      <c r="J6" s="208"/>
    </row>
    <row r="7" spans="1:10" s="174" customFormat="1" ht="22.5" customHeight="1">
      <c r="A7" s="271" t="s">
        <v>67</v>
      </c>
      <c r="B7" s="195"/>
      <c r="C7" s="196"/>
      <c r="D7" s="272" t="s">
        <v>9</v>
      </c>
      <c r="E7" s="272" t="s">
        <v>10</v>
      </c>
      <c r="F7" s="272" t="s">
        <v>18</v>
      </c>
      <c r="G7" s="197" t="s">
        <v>22</v>
      </c>
      <c r="H7" s="197" t="s">
        <v>26</v>
      </c>
      <c r="I7" s="211" t="s">
        <v>30</v>
      </c>
      <c r="J7" s="212"/>
    </row>
    <row r="8" spans="1:10" s="175" customFormat="1" ht="22.5" customHeight="1">
      <c r="A8" s="273" t="s">
        <v>68</v>
      </c>
      <c r="B8" s="199"/>
      <c r="C8" s="200"/>
      <c r="D8" s="201">
        <f>D9</f>
        <v>160.63</v>
      </c>
      <c r="E8" s="201">
        <f>E9</f>
        <v>160.63</v>
      </c>
      <c r="F8" s="201">
        <f aca="true" t="shared" si="0" ref="D8:I8">SUM(F11:F17)</f>
        <v>0</v>
      </c>
      <c r="G8" s="201">
        <f t="shared" si="0"/>
        <v>0</v>
      </c>
      <c r="H8" s="201">
        <f t="shared" si="0"/>
        <v>0</v>
      </c>
      <c r="I8" s="201">
        <f t="shared" si="0"/>
        <v>0</v>
      </c>
      <c r="J8" s="213"/>
    </row>
    <row r="9" spans="1:10" s="176" customFormat="1" ht="22.5" customHeight="1">
      <c r="A9" s="98">
        <v>215</v>
      </c>
      <c r="B9" s="99"/>
      <c r="C9" s="100" t="s">
        <v>69</v>
      </c>
      <c r="D9" s="202">
        <f>D10+D12+D14+D16</f>
        <v>160.63</v>
      </c>
      <c r="E9" s="202">
        <f>E10+E12+E14+E16</f>
        <v>160.63</v>
      </c>
      <c r="F9" s="202"/>
      <c r="G9" s="202"/>
      <c r="H9" s="202"/>
      <c r="I9" s="214"/>
      <c r="J9" s="215"/>
    </row>
    <row r="10" spans="1:10" s="176" customFormat="1" ht="22.5" customHeight="1">
      <c r="A10" s="98">
        <v>21502</v>
      </c>
      <c r="B10" s="99"/>
      <c r="C10" s="100" t="s">
        <v>70</v>
      </c>
      <c r="D10" s="202">
        <f>D11</f>
        <v>59.31</v>
      </c>
      <c r="E10" s="202">
        <f>E11</f>
        <v>59.31</v>
      </c>
      <c r="F10" s="202"/>
      <c r="G10" s="202"/>
      <c r="H10" s="202"/>
      <c r="I10" s="214"/>
      <c r="J10" s="215"/>
    </row>
    <row r="11" spans="1:10" s="175" customFormat="1" ht="22.5" customHeight="1">
      <c r="A11" s="101" t="s">
        <v>71</v>
      </c>
      <c r="B11" s="101"/>
      <c r="C11" s="102" t="s">
        <v>72</v>
      </c>
      <c r="D11" s="115">
        <v>59.31</v>
      </c>
      <c r="E11" s="115">
        <v>59.31</v>
      </c>
      <c r="F11" s="201"/>
      <c r="G11" s="201"/>
      <c r="H11" s="201"/>
      <c r="I11" s="216"/>
      <c r="J11" s="213"/>
    </row>
    <row r="12" spans="1:10" s="176" customFormat="1" ht="22.5" customHeight="1">
      <c r="A12" s="104">
        <v>21503</v>
      </c>
      <c r="B12" s="105"/>
      <c r="C12" s="106" t="s">
        <v>73</v>
      </c>
      <c r="D12" s="116">
        <f>D13</f>
        <v>15.16</v>
      </c>
      <c r="E12" s="116">
        <f>E13</f>
        <v>15.16</v>
      </c>
      <c r="F12" s="202"/>
      <c r="G12" s="202"/>
      <c r="H12" s="202"/>
      <c r="I12" s="217"/>
      <c r="J12" s="215"/>
    </row>
    <row r="13" spans="1:10" s="175" customFormat="1" ht="22.5" customHeight="1">
      <c r="A13" s="101" t="s">
        <v>74</v>
      </c>
      <c r="B13" s="101"/>
      <c r="C13" s="102" t="s">
        <v>76</v>
      </c>
      <c r="D13" s="115">
        <v>15.16</v>
      </c>
      <c r="E13" s="115">
        <v>15.16</v>
      </c>
      <c r="F13" s="201"/>
      <c r="G13" s="201"/>
      <c r="H13" s="201"/>
      <c r="I13" s="216"/>
      <c r="J13" s="213"/>
    </row>
    <row r="14" spans="1:10" s="176" customFormat="1" ht="22.5" customHeight="1">
      <c r="A14" s="104">
        <v>21505</v>
      </c>
      <c r="B14" s="105"/>
      <c r="C14" s="106" t="s">
        <v>77</v>
      </c>
      <c r="D14" s="116">
        <f>D15</f>
        <v>32.5</v>
      </c>
      <c r="E14" s="116">
        <f>E15</f>
        <v>32.5</v>
      </c>
      <c r="F14" s="202"/>
      <c r="G14" s="202"/>
      <c r="H14" s="202"/>
      <c r="I14" s="217"/>
      <c r="J14" s="215"/>
    </row>
    <row r="15" spans="1:10" s="175" customFormat="1" ht="22.5" customHeight="1">
      <c r="A15" s="101" t="s">
        <v>78</v>
      </c>
      <c r="B15" s="101"/>
      <c r="C15" s="102" t="s">
        <v>91</v>
      </c>
      <c r="D15" s="115">
        <v>32.5</v>
      </c>
      <c r="E15" s="115">
        <v>32.5</v>
      </c>
      <c r="F15" s="201"/>
      <c r="G15" s="201"/>
      <c r="H15" s="201"/>
      <c r="I15" s="216"/>
      <c r="J15" s="213"/>
    </row>
    <row r="16" spans="1:10" s="176" customFormat="1" ht="22.5" customHeight="1">
      <c r="A16" s="104">
        <v>21508</v>
      </c>
      <c r="B16" s="105"/>
      <c r="C16" s="106" t="s">
        <v>92</v>
      </c>
      <c r="D16" s="116">
        <f>D17</f>
        <v>53.66</v>
      </c>
      <c r="E16" s="116">
        <f>E17</f>
        <v>53.66</v>
      </c>
      <c r="F16" s="202"/>
      <c r="G16" s="202"/>
      <c r="H16" s="202"/>
      <c r="I16" s="217"/>
      <c r="J16" s="215"/>
    </row>
    <row r="17" spans="1:10" s="175" customFormat="1" ht="22.5" customHeight="1">
      <c r="A17" s="101" t="s">
        <v>81</v>
      </c>
      <c r="B17" s="101"/>
      <c r="C17" s="102" t="s">
        <v>72</v>
      </c>
      <c r="D17" s="115">
        <v>53.66</v>
      </c>
      <c r="E17" s="115">
        <v>53.66</v>
      </c>
      <c r="F17" s="201"/>
      <c r="G17" s="201"/>
      <c r="H17" s="201"/>
      <c r="I17" s="216"/>
      <c r="J17" s="213"/>
    </row>
    <row r="18" spans="1:9" ht="31.5" customHeight="1">
      <c r="A18" s="203" t="s">
        <v>93</v>
      </c>
      <c r="B18" s="204"/>
      <c r="C18" s="204"/>
      <c r="D18" s="204"/>
      <c r="E18" s="204"/>
      <c r="F18" s="204"/>
      <c r="G18" s="204"/>
      <c r="H18" s="204"/>
      <c r="I18" s="204"/>
    </row>
    <row r="19" ht="14.25">
      <c r="A19" s="205"/>
    </row>
    <row r="20" ht="14.25">
      <c r="A20" s="206"/>
    </row>
    <row r="21" ht="14.25">
      <c r="A21" s="206"/>
    </row>
  </sheetData>
  <sheetProtection/>
  <mergeCells count="22">
    <mergeCell ref="A1:I1"/>
    <mergeCell ref="A4:C4"/>
    <mergeCell ref="A7:C7"/>
    <mergeCell ref="A8:C8"/>
    <mergeCell ref="A9:B9"/>
    <mergeCell ref="A10:B10"/>
    <mergeCell ref="A11:B11"/>
    <mergeCell ref="A12:B12"/>
    <mergeCell ref="A13:B13"/>
    <mergeCell ref="A14:B14"/>
    <mergeCell ref="A15:B15"/>
    <mergeCell ref="A16:B16"/>
    <mergeCell ref="A17:B17"/>
    <mergeCell ref="A18:I18"/>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D19" sqref="D19"/>
    </sheetView>
  </sheetViews>
  <sheetFormatPr defaultColWidth="8.75390625" defaultRowHeight="14.25"/>
  <cols>
    <col min="1" max="1" width="36.375" style="121" customWidth="1"/>
    <col min="2" max="2" width="4.00390625" style="121" customWidth="1"/>
    <col min="3" max="3" width="15.625" style="122" customWidth="1"/>
    <col min="4" max="4" width="35.75390625" style="121" customWidth="1"/>
    <col min="5" max="5" width="3.50390625" style="121" customWidth="1"/>
    <col min="6" max="6" width="15.625" style="121" customWidth="1"/>
    <col min="7" max="7" width="13.875" style="121" customWidth="1"/>
    <col min="8" max="8" width="15.625" style="121" customWidth="1"/>
    <col min="9" max="10" width="9.00390625" style="123" bestFit="1" customWidth="1"/>
    <col min="11" max="32" width="9.00390625" style="121" bestFit="1" customWidth="1"/>
    <col min="33" max="16384" width="8.75390625" style="121" customWidth="1"/>
  </cols>
  <sheetData>
    <row r="1" ht="14.25">
      <c r="A1" s="124"/>
    </row>
    <row r="2" spans="1:10" s="119" customFormat="1" ht="18" customHeight="1">
      <c r="A2" s="125" t="s">
        <v>94</v>
      </c>
      <c r="B2" s="125"/>
      <c r="C2" s="125"/>
      <c r="D2" s="125"/>
      <c r="E2" s="125"/>
      <c r="F2" s="125"/>
      <c r="G2" s="125"/>
      <c r="H2" s="125"/>
      <c r="I2" s="170"/>
      <c r="J2" s="170"/>
    </row>
    <row r="3" spans="1:8" ht="9.75" customHeight="1">
      <c r="A3" s="126"/>
      <c r="B3" s="126"/>
      <c r="C3" s="127"/>
      <c r="D3" s="126"/>
      <c r="E3" s="126"/>
      <c r="F3" s="126"/>
      <c r="G3" s="126"/>
      <c r="H3" s="44" t="s">
        <v>95</v>
      </c>
    </row>
    <row r="4" spans="1:8" ht="15" customHeight="1">
      <c r="A4" s="8"/>
      <c r="B4" s="126"/>
      <c r="C4" s="127"/>
      <c r="D4" s="126"/>
      <c r="E4" s="126"/>
      <c r="F4" s="126"/>
      <c r="G4" s="126"/>
      <c r="H4" s="44" t="s">
        <v>2</v>
      </c>
    </row>
    <row r="5" spans="1:10" s="120" customFormat="1" ht="19.5" customHeight="1">
      <c r="A5" s="249" t="s">
        <v>3</v>
      </c>
      <c r="B5" s="129"/>
      <c r="C5" s="129"/>
      <c r="D5" s="250" t="s">
        <v>4</v>
      </c>
      <c r="E5" s="129"/>
      <c r="F5" s="130"/>
      <c r="G5" s="130"/>
      <c r="H5" s="131"/>
      <c r="I5" s="171"/>
      <c r="J5" s="171"/>
    </row>
    <row r="6" spans="1:10" s="120" customFormat="1" ht="31.5" customHeight="1">
      <c r="A6" s="251" t="s">
        <v>5</v>
      </c>
      <c r="B6" s="252" t="s">
        <v>6</v>
      </c>
      <c r="C6" s="134" t="s">
        <v>96</v>
      </c>
      <c r="D6" s="253" t="s">
        <v>5</v>
      </c>
      <c r="E6" s="252" t="s">
        <v>6</v>
      </c>
      <c r="F6" s="134" t="s">
        <v>68</v>
      </c>
      <c r="G6" s="135" t="s">
        <v>97</v>
      </c>
      <c r="H6" s="136" t="s">
        <v>98</v>
      </c>
      <c r="I6" s="171"/>
      <c r="J6" s="171"/>
    </row>
    <row r="7" spans="1:10" s="120" customFormat="1" ht="19.5" customHeight="1">
      <c r="A7" s="251" t="s">
        <v>8</v>
      </c>
      <c r="B7" s="134"/>
      <c r="C7" s="253" t="s">
        <v>9</v>
      </c>
      <c r="D7" s="253" t="s">
        <v>8</v>
      </c>
      <c r="E7" s="134"/>
      <c r="F7" s="137">
        <v>2</v>
      </c>
      <c r="G7" s="137">
        <v>3</v>
      </c>
      <c r="H7" s="138">
        <v>4</v>
      </c>
      <c r="I7" s="171"/>
      <c r="J7" s="171"/>
    </row>
    <row r="8" spans="1:10" s="120" customFormat="1" ht="19.5" customHeight="1">
      <c r="A8" s="255" t="s">
        <v>99</v>
      </c>
      <c r="B8" s="256" t="s">
        <v>9</v>
      </c>
      <c r="C8" s="141">
        <v>160.63</v>
      </c>
      <c r="D8" s="257" t="s">
        <v>12</v>
      </c>
      <c r="E8" s="143">
        <v>15</v>
      </c>
      <c r="F8" s="144"/>
      <c r="G8" s="144"/>
      <c r="H8" s="145"/>
      <c r="I8" s="171"/>
      <c r="J8" s="171"/>
    </row>
    <row r="9" spans="1:10" s="120" customFormat="1" ht="19.5" customHeight="1">
      <c r="A9" s="146" t="s">
        <v>100</v>
      </c>
      <c r="B9" s="256" t="s">
        <v>10</v>
      </c>
      <c r="C9" s="141"/>
      <c r="D9" s="257" t="s">
        <v>15</v>
      </c>
      <c r="E9" s="143">
        <v>16</v>
      </c>
      <c r="F9" s="144"/>
      <c r="G9" s="144"/>
      <c r="H9" s="145"/>
      <c r="I9" s="171"/>
      <c r="J9" s="171"/>
    </row>
    <row r="10" spans="1:10" s="120" customFormat="1" ht="19.5" customHeight="1">
      <c r="A10" s="146"/>
      <c r="B10" s="256" t="s">
        <v>18</v>
      </c>
      <c r="C10" s="141"/>
      <c r="D10" s="257" t="s">
        <v>19</v>
      </c>
      <c r="E10" s="143">
        <v>17</v>
      </c>
      <c r="F10" s="144"/>
      <c r="G10" s="144"/>
      <c r="H10" s="145"/>
      <c r="I10" s="171"/>
      <c r="J10" s="171"/>
    </row>
    <row r="11" spans="1:10" s="120" customFormat="1" ht="19.5" customHeight="1">
      <c r="A11" s="146"/>
      <c r="B11" s="256" t="s">
        <v>22</v>
      </c>
      <c r="C11" s="141"/>
      <c r="D11" s="257" t="s">
        <v>23</v>
      </c>
      <c r="E11" s="143">
        <v>18</v>
      </c>
      <c r="F11" s="144"/>
      <c r="G11" s="144"/>
      <c r="H11" s="145"/>
      <c r="I11" s="171"/>
      <c r="J11" s="171"/>
    </row>
    <row r="12" spans="1:10" s="120" customFormat="1" ht="19.5" customHeight="1">
      <c r="A12" s="146"/>
      <c r="B12" s="256" t="s">
        <v>26</v>
      </c>
      <c r="C12" s="141"/>
      <c r="D12" s="257" t="s">
        <v>27</v>
      </c>
      <c r="E12" s="143">
        <v>19</v>
      </c>
      <c r="F12" s="144"/>
      <c r="G12" s="144"/>
      <c r="H12" s="145"/>
      <c r="I12" s="171"/>
      <c r="J12" s="171"/>
    </row>
    <row r="13" spans="1:10" s="120" customFormat="1" ht="19.5" customHeight="1">
      <c r="A13" s="146"/>
      <c r="B13" s="256" t="s">
        <v>30</v>
      </c>
      <c r="C13" s="141"/>
      <c r="D13" s="257" t="s">
        <v>31</v>
      </c>
      <c r="E13" s="143">
        <v>20</v>
      </c>
      <c r="F13" s="144"/>
      <c r="G13" s="144"/>
      <c r="H13" s="145"/>
      <c r="I13" s="171"/>
      <c r="J13" s="171"/>
    </row>
    <row r="14" spans="1:10" s="120" customFormat="1" ht="19.5" customHeight="1">
      <c r="A14" s="146"/>
      <c r="B14" s="256" t="s">
        <v>33</v>
      </c>
      <c r="C14" s="141"/>
      <c r="D14" s="147" t="s">
        <v>34</v>
      </c>
      <c r="E14" s="143">
        <v>21</v>
      </c>
      <c r="F14" s="144">
        <f>SUM(G14:H14)</f>
        <v>160.63</v>
      </c>
      <c r="G14" s="144">
        <v>160.63</v>
      </c>
      <c r="H14" s="145"/>
      <c r="I14" s="171"/>
      <c r="J14" s="171"/>
    </row>
    <row r="15" spans="1:10" s="120" customFormat="1" ht="19.5" customHeight="1">
      <c r="A15" s="139"/>
      <c r="B15" s="256" t="s">
        <v>36</v>
      </c>
      <c r="C15" s="141"/>
      <c r="D15" s="148" t="s">
        <v>37</v>
      </c>
      <c r="E15" s="143">
        <v>22</v>
      </c>
      <c r="F15" s="149"/>
      <c r="G15" s="143"/>
      <c r="H15" s="150"/>
      <c r="I15" s="171"/>
      <c r="J15" s="171"/>
    </row>
    <row r="16" spans="1:10" s="120" customFormat="1" ht="19.5" customHeight="1">
      <c r="A16" s="258" t="s">
        <v>39</v>
      </c>
      <c r="B16" s="256" t="s">
        <v>40</v>
      </c>
      <c r="C16" s="141">
        <v>160.63</v>
      </c>
      <c r="D16" s="259" t="s">
        <v>41</v>
      </c>
      <c r="E16" s="143">
        <v>23</v>
      </c>
      <c r="F16" s="149">
        <v>160.63</v>
      </c>
      <c r="G16" s="143">
        <v>160.63</v>
      </c>
      <c r="H16" s="153"/>
      <c r="I16" s="171"/>
      <c r="J16" s="171"/>
    </row>
    <row r="17" spans="1:10" s="120" customFormat="1" ht="19.5" customHeight="1">
      <c r="A17" s="154" t="s">
        <v>101</v>
      </c>
      <c r="B17" s="256" t="s">
        <v>44</v>
      </c>
      <c r="C17" s="141"/>
      <c r="D17" s="155" t="s">
        <v>102</v>
      </c>
      <c r="E17" s="143">
        <v>24</v>
      </c>
      <c r="F17" s="149"/>
      <c r="G17" s="143"/>
      <c r="H17" s="156"/>
      <c r="I17" s="171"/>
      <c r="J17" s="171"/>
    </row>
    <row r="18" spans="1:10" s="120" customFormat="1" ht="19.5" customHeight="1">
      <c r="A18" s="154" t="s">
        <v>103</v>
      </c>
      <c r="B18" s="256" t="s">
        <v>48</v>
      </c>
      <c r="C18" s="141"/>
      <c r="D18" s="148"/>
      <c r="E18" s="143">
        <v>25</v>
      </c>
      <c r="F18" s="149"/>
      <c r="G18" s="143"/>
      <c r="H18" s="156"/>
      <c r="I18" s="171"/>
      <c r="J18" s="171"/>
    </row>
    <row r="19" spans="1:10" s="120" customFormat="1" ht="19.5" customHeight="1">
      <c r="A19" s="157" t="s">
        <v>104</v>
      </c>
      <c r="B19" s="256" t="s">
        <v>51</v>
      </c>
      <c r="C19" s="158"/>
      <c r="D19" s="159"/>
      <c r="E19" s="143">
        <v>26</v>
      </c>
      <c r="F19" s="160"/>
      <c r="G19" s="143"/>
      <c r="H19" s="161"/>
      <c r="I19" s="171"/>
      <c r="J19" s="171"/>
    </row>
    <row r="20" spans="1:10" s="120" customFormat="1" ht="19.5" customHeight="1">
      <c r="A20" s="157"/>
      <c r="B20" s="256" t="s">
        <v>54</v>
      </c>
      <c r="C20" s="158"/>
      <c r="D20" s="159"/>
      <c r="E20" s="143">
        <v>27</v>
      </c>
      <c r="F20" s="160"/>
      <c r="G20" s="143"/>
      <c r="H20" s="161"/>
      <c r="I20" s="171"/>
      <c r="J20" s="171"/>
    </row>
    <row r="21" spans="1:8" ht="19.5" customHeight="1">
      <c r="A21" s="260" t="s">
        <v>53</v>
      </c>
      <c r="B21" s="256" t="s">
        <v>13</v>
      </c>
      <c r="C21" s="163">
        <v>160.63</v>
      </c>
      <c r="D21" s="261" t="s">
        <v>53</v>
      </c>
      <c r="E21" s="143">
        <v>28</v>
      </c>
      <c r="F21" s="160">
        <v>160.63</v>
      </c>
      <c r="G21" s="165">
        <v>160.63</v>
      </c>
      <c r="H21" s="166"/>
    </row>
    <row r="22" spans="1:8" ht="29.25" customHeight="1">
      <c r="A22" s="167" t="s">
        <v>105</v>
      </c>
      <c r="B22" s="168"/>
      <c r="C22" s="168"/>
      <c r="D22" s="168"/>
      <c r="E22" s="168"/>
      <c r="F22" s="168"/>
      <c r="G22" s="169"/>
      <c r="H22" s="168"/>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3"/>
  <sheetViews>
    <sheetView workbookViewId="0" topLeftCell="A1">
      <selection activeCell="A19" sqref="A19:F19"/>
    </sheetView>
  </sheetViews>
  <sheetFormatPr defaultColWidth="8.75390625" defaultRowHeight="14.25"/>
  <cols>
    <col min="1" max="1" width="8.00390625" style="5" customWidth="1"/>
    <col min="2" max="2" width="11.00390625" style="5" customWidth="1"/>
    <col min="3" max="3" width="26.25390625" style="5" customWidth="1"/>
    <col min="4" max="6" width="25.00390625" style="5" customWidth="1"/>
    <col min="7" max="32" width="9.00390625" style="5" bestFit="1" customWidth="1"/>
    <col min="33" max="16384" width="8.75390625" style="5" customWidth="1"/>
  </cols>
  <sheetData>
    <row r="1" spans="1:6" s="1" customFormat="1" ht="30" customHeight="1">
      <c r="A1" s="6" t="s">
        <v>106</v>
      </c>
      <c r="B1" s="6"/>
      <c r="C1" s="6"/>
      <c r="D1" s="6"/>
      <c r="E1" s="6"/>
      <c r="F1" s="6"/>
    </row>
    <row r="2" spans="1:6" s="2" customFormat="1" ht="10.5" customHeight="1">
      <c r="A2" s="7"/>
      <c r="B2" s="7"/>
      <c r="C2" s="7"/>
      <c r="F2" s="44" t="s">
        <v>107</v>
      </c>
    </row>
    <row r="3" spans="1:6" s="2" customFormat="1" ht="15" customHeight="1">
      <c r="A3" s="8"/>
      <c r="B3" s="7"/>
      <c r="C3" s="7"/>
      <c r="D3" s="10"/>
      <c r="E3" s="10"/>
      <c r="F3" s="44" t="s">
        <v>2</v>
      </c>
    </row>
    <row r="4" spans="1:6" s="3" customFormat="1" ht="20.25" customHeight="1">
      <c r="A4" s="11" t="s">
        <v>108</v>
      </c>
      <c r="B4" s="12"/>
      <c r="C4" s="12"/>
      <c r="D4" s="15" t="s">
        <v>109</v>
      </c>
      <c r="E4" s="16"/>
      <c r="F4" s="113"/>
    </row>
    <row r="5" spans="1:6" s="3" customFormat="1" ht="24.75" customHeight="1">
      <c r="A5" s="17" t="s">
        <v>65</v>
      </c>
      <c r="B5" s="18"/>
      <c r="C5" s="18" t="s">
        <v>66</v>
      </c>
      <c r="D5" s="20" t="s">
        <v>110</v>
      </c>
      <c r="E5" s="20" t="s">
        <v>111</v>
      </c>
      <c r="F5" s="46" t="s">
        <v>87</v>
      </c>
    </row>
    <row r="6" spans="1:6" s="3" customFormat="1" ht="18" customHeight="1">
      <c r="A6" s="17"/>
      <c r="B6" s="18"/>
      <c r="C6" s="18"/>
      <c r="D6" s="20"/>
      <c r="E6" s="20"/>
      <c r="F6" s="46"/>
    </row>
    <row r="7" spans="1:6" s="3" customFormat="1" ht="22.5" customHeight="1">
      <c r="A7" s="17"/>
      <c r="B7" s="18"/>
      <c r="C7" s="18"/>
      <c r="D7" s="22"/>
      <c r="E7" s="22"/>
      <c r="F7" s="47"/>
    </row>
    <row r="8" spans="1:6" s="3" customFormat="1" ht="22.5" customHeight="1">
      <c r="A8" s="17" t="s">
        <v>67</v>
      </c>
      <c r="B8" s="18"/>
      <c r="C8" s="18"/>
      <c r="D8" s="18">
        <v>1</v>
      </c>
      <c r="E8" s="18">
        <v>2</v>
      </c>
      <c r="F8" s="48">
        <v>3</v>
      </c>
    </row>
    <row r="9" spans="1:6" s="3" customFormat="1" ht="22.5" customHeight="1">
      <c r="A9" s="17" t="s">
        <v>68</v>
      </c>
      <c r="B9" s="18"/>
      <c r="C9" s="18"/>
      <c r="D9" s="30">
        <f>D10</f>
        <v>160.63</v>
      </c>
      <c r="E9" s="30">
        <f>E10</f>
        <v>160.63</v>
      </c>
      <c r="F9" s="30"/>
    </row>
    <row r="10" spans="1:6" s="111" customFormat="1" ht="22.5" customHeight="1">
      <c r="A10" s="98">
        <v>215</v>
      </c>
      <c r="B10" s="99"/>
      <c r="C10" s="100" t="s">
        <v>69</v>
      </c>
      <c r="D10" s="114">
        <f>D11+D13+D15+D17</f>
        <v>160.63</v>
      </c>
      <c r="E10" s="114">
        <f>E11+E13+E15+E17</f>
        <v>160.63</v>
      </c>
      <c r="F10" s="114"/>
    </row>
    <row r="11" spans="1:6" s="111" customFormat="1" ht="22.5" customHeight="1">
      <c r="A11" s="98">
        <v>21502</v>
      </c>
      <c r="B11" s="99"/>
      <c r="C11" s="100" t="s">
        <v>70</v>
      </c>
      <c r="D11" s="114">
        <f>D12</f>
        <v>59.31</v>
      </c>
      <c r="E11" s="114">
        <f>E12</f>
        <v>59.31</v>
      </c>
      <c r="F11" s="114"/>
    </row>
    <row r="12" spans="1:6" s="4" customFormat="1" ht="22.5" customHeight="1">
      <c r="A12" s="101" t="s">
        <v>71</v>
      </c>
      <c r="B12" s="101"/>
      <c r="C12" s="102" t="s">
        <v>72</v>
      </c>
      <c r="D12" s="115">
        <v>59.31</v>
      </c>
      <c r="E12" s="115">
        <v>59.31</v>
      </c>
      <c r="F12" s="115"/>
    </row>
    <row r="13" spans="1:6" s="112" customFormat="1" ht="22.5" customHeight="1">
      <c r="A13" s="104">
        <v>21503</v>
      </c>
      <c r="B13" s="105"/>
      <c r="C13" s="106" t="s">
        <v>73</v>
      </c>
      <c r="D13" s="116">
        <f>D14</f>
        <v>15.16</v>
      </c>
      <c r="E13" s="116">
        <f>E14</f>
        <v>15.16</v>
      </c>
      <c r="F13" s="116"/>
    </row>
    <row r="14" spans="1:6" s="4" customFormat="1" ht="22.5" customHeight="1">
      <c r="A14" s="101" t="s">
        <v>74</v>
      </c>
      <c r="B14" s="101"/>
      <c r="C14" s="102" t="s">
        <v>76</v>
      </c>
      <c r="D14" s="115">
        <v>15.16</v>
      </c>
      <c r="E14" s="115">
        <v>15.16</v>
      </c>
      <c r="F14" s="115"/>
    </row>
    <row r="15" spans="1:6" s="112" customFormat="1" ht="22.5" customHeight="1">
      <c r="A15" s="104">
        <v>21505</v>
      </c>
      <c r="B15" s="105"/>
      <c r="C15" s="106" t="s">
        <v>77</v>
      </c>
      <c r="D15" s="116">
        <f>D16</f>
        <v>32.5</v>
      </c>
      <c r="E15" s="116">
        <f>E16</f>
        <v>32.5</v>
      </c>
      <c r="F15" s="116"/>
    </row>
    <row r="16" spans="1:6" s="4" customFormat="1" ht="22.5" customHeight="1">
      <c r="A16" s="101" t="s">
        <v>78</v>
      </c>
      <c r="B16" s="101"/>
      <c r="C16" s="102" t="s">
        <v>76</v>
      </c>
      <c r="D16" s="115">
        <v>32.5</v>
      </c>
      <c r="E16" s="115">
        <v>32.5</v>
      </c>
      <c r="F16" s="115"/>
    </row>
    <row r="17" spans="1:6" s="112" customFormat="1" ht="22.5" customHeight="1">
      <c r="A17" s="104">
        <v>21508</v>
      </c>
      <c r="B17" s="105"/>
      <c r="C17" s="106" t="s">
        <v>92</v>
      </c>
      <c r="D17" s="116">
        <f>D18</f>
        <v>53.66</v>
      </c>
      <c r="E17" s="116">
        <f>E18</f>
        <v>53.66</v>
      </c>
      <c r="F17" s="116"/>
    </row>
    <row r="18" spans="1:6" s="4" customFormat="1" ht="22.5" customHeight="1">
      <c r="A18" s="101" t="s">
        <v>81</v>
      </c>
      <c r="B18" s="101"/>
      <c r="C18" s="102" t="s">
        <v>72</v>
      </c>
      <c r="D18" s="115">
        <v>53.66</v>
      </c>
      <c r="E18" s="115">
        <v>53.66</v>
      </c>
      <c r="F18" s="115"/>
    </row>
    <row r="19" spans="1:6" ht="32.25" customHeight="1">
      <c r="A19" s="117" t="s">
        <v>112</v>
      </c>
      <c r="B19" s="118"/>
      <c r="C19" s="118"/>
      <c r="D19" s="118"/>
      <c r="E19" s="118"/>
      <c r="F19" s="118"/>
    </row>
    <row r="20" ht="14.25">
      <c r="A20" s="43"/>
    </row>
    <row r="21" ht="14.25">
      <c r="A21" s="43"/>
    </row>
    <row r="22" ht="14.25">
      <c r="A22" s="43"/>
    </row>
    <row r="23" ht="14.25">
      <c r="A23" s="43"/>
    </row>
  </sheetData>
  <sheetProtection/>
  <mergeCells count="20">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F19"/>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tabColor rgb="FFFFFF00"/>
  </sheetPr>
  <dimension ref="A1:AO19"/>
  <sheetViews>
    <sheetView showZeros="0" tabSelected="1" workbookViewId="0" topLeftCell="A1">
      <selection activeCell="AA13" sqref="AA13"/>
    </sheetView>
  </sheetViews>
  <sheetFormatPr defaultColWidth="4.625" defaultRowHeight="30" customHeight="1"/>
  <cols>
    <col min="1" max="1" width="5.00390625" style="78" customWidth="1"/>
    <col min="2" max="2" width="2.375" style="78" customWidth="1"/>
    <col min="3" max="3" width="21.625" style="78" customWidth="1"/>
    <col min="4" max="4" width="11.50390625" style="79" customWidth="1"/>
    <col min="5" max="5" width="6.00390625" style="79" customWidth="1"/>
    <col min="6" max="6" width="6.375" style="79" customWidth="1"/>
    <col min="7" max="7" width="9.375" style="79" customWidth="1"/>
    <col min="8" max="8" width="5.75390625" style="79" customWidth="1"/>
    <col min="9" max="13" width="4.625" style="79" customWidth="1"/>
    <col min="14" max="14" width="5.25390625" style="79" customWidth="1"/>
    <col min="15" max="22" width="4.625" style="79" customWidth="1"/>
    <col min="23" max="23" width="5.875" style="79" customWidth="1"/>
    <col min="24" max="29" width="4.625" style="79" customWidth="1"/>
    <col min="30" max="41" width="4.625" style="80" customWidth="1"/>
    <col min="42" max="16384" width="4.625" style="78" customWidth="1"/>
  </cols>
  <sheetData>
    <row r="1" spans="1:39" ht="30" customHeight="1">
      <c r="A1" s="78" t="s">
        <v>113</v>
      </c>
      <c r="AM1" s="109" t="s">
        <v>75</v>
      </c>
    </row>
    <row r="2" spans="1:40" ht="30" customHeight="1">
      <c r="A2" s="81" t="s">
        <v>114</v>
      </c>
      <c r="B2" s="81"/>
      <c r="C2" s="81"/>
      <c r="D2" s="82"/>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row>
    <row r="3" spans="1:41" ht="30" customHeight="1">
      <c r="A3" s="83"/>
      <c r="AM3" s="110" t="s">
        <v>2</v>
      </c>
      <c r="AN3" s="110"/>
      <c r="AO3" s="110"/>
    </row>
    <row r="4" spans="1:41" ht="30" customHeight="1">
      <c r="A4" s="84" t="s">
        <v>115</v>
      </c>
      <c r="B4" s="85" t="s">
        <v>75</v>
      </c>
      <c r="C4" s="85" t="s">
        <v>75</v>
      </c>
      <c r="D4" s="86" t="s">
        <v>68</v>
      </c>
      <c r="E4" s="86" t="s">
        <v>116</v>
      </c>
      <c r="F4" s="86" t="s">
        <v>75</v>
      </c>
      <c r="G4" s="86" t="s">
        <v>75</v>
      </c>
      <c r="H4" s="86" t="s">
        <v>75</v>
      </c>
      <c r="I4" s="86" t="s">
        <v>75</v>
      </c>
      <c r="J4" s="86" t="s">
        <v>75</v>
      </c>
      <c r="K4" s="86" t="s">
        <v>75</v>
      </c>
      <c r="L4" s="86" t="s">
        <v>75</v>
      </c>
      <c r="M4" s="86" t="s">
        <v>75</v>
      </c>
      <c r="N4" s="86" t="s">
        <v>117</v>
      </c>
      <c r="O4" s="86" t="s">
        <v>75</v>
      </c>
      <c r="P4" s="86" t="s">
        <v>75</v>
      </c>
      <c r="Q4" s="86" t="s">
        <v>75</v>
      </c>
      <c r="R4" s="86" t="s">
        <v>75</v>
      </c>
      <c r="S4" s="86" t="s">
        <v>75</v>
      </c>
      <c r="T4" s="86" t="s">
        <v>75</v>
      </c>
      <c r="U4" s="86" t="s">
        <v>75</v>
      </c>
      <c r="V4" s="86" t="s">
        <v>75</v>
      </c>
      <c r="W4" s="86" t="s">
        <v>75</v>
      </c>
      <c r="X4" s="86" t="s">
        <v>75</v>
      </c>
      <c r="Y4" s="86" t="s">
        <v>75</v>
      </c>
      <c r="Z4" s="86" t="s">
        <v>75</v>
      </c>
      <c r="AA4" s="86" t="s">
        <v>75</v>
      </c>
      <c r="AB4" s="86" t="s">
        <v>75</v>
      </c>
      <c r="AC4" s="86" t="s">
        <v>75</v>
      </c>
      <c r="AD4" s="86" t="s">
        <v>118</v>
      </c>
      <c r="AE4" s="86" t="s">
        <v>75</v>
      </c>
      <c r="AF4" s="86" t="s">
        <v>75</v>
      </c>
      <c r="AG4" s="86" t="s">
        <v>75</v>
      </c>
      <c r="AH4" s="86" t="s">
        <v>75</v>
      </c>
      <c r="AI4" s="86" t="s">
        <v>75</v>
      </c>
      <c r="AJ4" s="86" t="s">
        <v>75</v>
      </c>
      <c r="AK4" s="86" t="s">
        <v>75</v>
      </c>
      <c r="AL4" s="86" t="s">
        <v>75</v>
      </c>
      <c r="AM4" s="86" t="s">
        <v>75</v>
      </c>
      <c r="AN4" s="86" t="s">
        <v>75</v>
      </c>
      <c r="AO4" s="86" t="s">
        <v>75</v>
      </c>
    </row>
    <row r="5" spans="1:41" ht="30" customHeight="1">
      <c r="A5" s="87" t="s">
        <v>119</v>
      </c>
      <c r="B5" s="88"/>
      <c r="C5" s="89" t="s">
        <v>66</v>
      </c>
      <c r="D5" s="90" t="s">
        <v>75</v>
      </c>
      <c r="E5" s="90" t="s">
        <v>110</v>
      </c>
      <c r="F5" s="90" t="s">
        <v>120</v>
      </c>
      <c r="G5" s="90" t="s">
        <v>121</v>
      </c>
      <c r="H5" s="90" t="s">
        <v>122</v>
      </c>
      <c r="I5" s="90" t="s">
        <v>123</v>
      </c>
      <c r="J5" s="90" t="s">
        <v>124</v>
      </c>
      <c r="K5" s="90" t="s">
        <v>125</v>
      </c>
      <c r="L5" s="90" t="s">
        <v>126</v>
      </c>
      <c r="M5" s="90" t="s">
        <v>127</v>
      </c>
      <c r="N5" s="90" t="s">
        <v>110</v>
      </c>
      <c r="O5" s="90" t="s">
        <v>128</v>
      </c>
      <c r="P5" s="90" t="s">
        <v>129</v>
      </c>
      <c r="Q5" s="90" t="s">
        <v>130</v>
      </c>
      <c r="R5" s="90" t="s">
        <v>131</v>
      </c>
      <c r="S5" s="90" t="s">
        <v>132</v>
      </c>
      <c r="T5" s="90" t="s">
        <v>133</v>
      </c>
      <c r="U5" s="90" t="s">
        <v>134</v>
      </c>
      <c r="V5" s="90" t="s">
        <v>135</v>
      </c>
      <c r="W5" s="90" t="s">
        <v>136</v>
      </c>
      <c r="X5" s="90" t="s">
        <v>137</v>
      </c>
      <c r="Y5" s="90" t="s">
        <v>138</v>
      </c>
      <c r="Z5" s="90" t="s">
        <v>139</v>
      </c>
      <c r="AA5" s="90" t="s">
        <v>140</v>
      </c>
      <c r="AB5" s="90" t="s">
        <v>141</v>
      </c>
      <c r="AC5" s="90" t="s">
        <v>142</v>
      </c>
      <c r="AD5" s="90" t="s">
        <v>110</v>
      </c>
      <c r="AE5" s="90" t="s">
        <v>143</v>
      </c>
      <c r="AF5" s="90" t="s">
        <v>144</v>
      </c>
      <c r="AG5" s="90" t="s">
        <v>145</v>
      </c>
      <c r="AH5" s="90" t="s">
        <v>146</v>
      </c>
      <c r="AI5" s="90" t="s">
        <v>147</v>
      </c>
      <c r="AJ5" s="90" t="s">
        <v>148</v>
      </c>
      <c r="AK5" s="90" t="s">
        <v>149</v>
      </c>
      <c r="AL5" s="90" t="s">
        <v>150</v>
      </c>
      <c r="AM5" s="90" t="s">
        <v>151</v>
      </c>
      <c r="AN5" s="90" t="s">
        <v>152</v>
      </c>
      <c r="AO5" s="90" t="s">
        <v>153</v>
      </c>
    </row>
    <row r="6" spans="1:41" ht="30" customHeight="1">
      <c r="A6" s="91"/>
      <c r="B6" s="92"/>
      <c r="C6" s="93"/>
      <c r="D6" s="90" t="s">
        <v>75</v>
      </c>
      <c r="E6" s="90" t="s">
        <v>75</v>
      </c>
      <c r="F6" s="90" t="s">
        <v>75</v>
      </c>
      <c r="G6" s="90" t="s">
        <v>75</v>
      </c>
      <c r="H6" s="90" t="s">
        <v>75</v>
      </c>
      <c r="I6" s="90" t="s">
        <v>75</v>
      </c>
      <c r="J6" s="90" t="s">
        <v>75</v>
      </c>
      <c r="K6" s="90" t="s">
        <v>75</v>
      </c>
      <c r="L6" s="90" t="s">
        <v>75</v>
      </c>
      <c r="M6" s="90" t="s">
        <v>75</v>
      </c>
      <c r="N6" s="90" t="s">
        <v>75</v>
      </c>
      <c r="O6" s="90" t="s">
        <v>75</v>
      </c>
      <c r="P6" s="90" t="s">
        <v>75</v>
      </c>
      <c r="Q6" s="90" t="s">
        <v>75</v>
      </c>
      <c r="R6" s="90" t="s">
        <v>75</v>
      </c>
      <c r="S6" s="90" t="s">
        <v>75</v>
      </c>
      <c r="T6" s="90" t="s">
        <v>75</v>
      </c>
      <c r="U6" s="90" t="s">
        <v>75</v>
      </c>
      <c r="V6" s="90" t="s">
        <v>75</v>
      </c>
      <c r="W6" s="90" t="s">
        <v>75</v>
      </c>
      <c r="X6" s="90" t="s">
        <v>75</v>
      </c>
      <c r="Y6" s="90" t="s">
        <v>75</v>
      </c>
      <c r="Z6" s="90" t="s">
        <v>75</v>
      </c>
      <c r="AA6" s="90" t="s">
        <v>75</v>
      </c>
      <c r="AB6" s="90" t="s">
        <v>75</v>
      </c>
      <c r="AC6" s="90" t="s">
        <v>75</v>
      </c>
      <c r="AD6" s="90" t="s">
        <v>75</v>
      </c>
      <c r="AE6" s="90" t="s">
        <v>75</v>
      </c>
      <c r="AF6" s="90" t="s">
        <v>75</v>
      </c>
      <c r="AG6" s="90" t="s">
        <v>75</v>
      </c>
      <c r="AH6" s="90" t="s">
        <v>75</v>
      </c>
      <c r="AI6" s="90" t="s">
        <v>75</v>
      </c>
      <c r="AJ6" s="90" t="s">
        <v>75</v>
      </c>
      <c r="AK6" s="90" t="s">
        <v>75</v>
      </c>
      <c r="AL6" s="90" t="s">
        <v>75</v>
      </c>
      <c r="AM6" s="90" t="s">
        <v>75</v>
      </c>
      <c r="AN6" s="90" t="s">
        <v>75</v>
      </c>
      <c r="AO6" s="90" t="s">
        <v>75</v>
      </c>
    </row>
    <row r="7" spans="1:41" ht="30" customHeight="1">
      <c r="A7" s="91"/>
      <c r="B7" s="92"/>
      <c r="C7" s="93"/>
      <c r="D7" s="90" t="s">
        <v>75</v>
      </c>
      <c r="E7" s="90" t="s">
        <v>75</v>
      </c>
      <c r="F7" s="90" t="s">
        <v>75</v>
      </c>
      <c r="G7" s="90" t="s">
        <v>75</v>
      </c>
      <c r="H7" s="90" t="s">
        <v>75</v>
      </c>
      <c r="I7" s="90" t="s">
        <v>75</v>
      </c>
      <c r="J7" s="90" t="s">
        <v>75</v>
      </c>
      <c r="K7" s="90" t="s">
        <v>75</v>
      </c>
      <c r="L7" s="90" t="s">
        <v>75</v>
      </c>
      <c r="M7" s="90" t="s">
        <v>75</v>
      </c>
      <c r="N7" s="90" t="s">
        <v>75</v>
      </c>
      <c r="O7" s="90" t="s">
        <v>75</v>
      </c>
      <c r="P7" s="90" t="s">
        <v>75</v>
      </c>
      <c r="Q7" s="90" t="s">
        <v>75</v>
      </c>
      <c r="R7" s="90" t="s">
        <v>75</v>
      </c>
      <c r="S7" s="90" t="s">
        <v>75</v>
      </c>
      <c r="T7" s="90" t="s">
        <v>75</v>
      </c>
      <c r="U7" s="90" t="s">
        <v>75</v>
      </c>
      <c r="V7" s="90" t="s">
        <v>75</v>
      </c>
      <c r="W7" s="90" t="s">
        <v>75</v>
      </c>
      <c r="X7" s="90" t="s">
        <v>75</v>
      </c>
      <c r="Y7" s="90" t="s">
        <v>75</v>
      </c>
      <c r="Z7" s="90" t="s">
        <v>75</v>
      </c>
      <c r="AA7" s="90" t="s">
        <v>75</v>
      </c>
      <c r="AB7" s="90" t="s">
        <v>75</v>
      </c>
      <c r="AC7" s="90" t="s">
        <v>75</v>
      </c>
      <c r="AD7" s="90" t="s">
        <v>75</v>
      </c>
      <c r="AE7" s="90" t="s">
        <v>75</v>
      </c>
      <c r="AF7" s="90" t="s">
        <v>75</v>
      </c>
      <c r="AG7" s="90" t="s">
        <v>75</v>
      </c>
      <c r="AH7" s="90" t="s">
        <v>75</v>
      </c>
      <c r="AI7" s="90" t="s">
        <v>75</v>
      </c>
      <c r="AJ7" s="90" t="s">
        <v>75</v>
      </c>
      <c r="AK7" s="90" t="s">
        <v>75</v>
      </c>
      <c r="AL7" s="90" t="s">
        <v>75</v>
      </c>
      <c r="AM7" s="90" t="s">
        <v>75</v>
      </c>
      <c r="AN7" s="90" t="s">
        <v>75</v>
      </c>
      <c r="AO7" s="90" t="s">
        <v>75</v>
      </c>
    </row>
    <row r="8" spans="1:41" ht="30" customHeight="1">
      <c r="A8" s="94"/>
      <c r="B8" s="95"/>
      <c r="C8" s="96"/>
      <c r="D8" s="97">
        <f>D9</f>
        <v>160.6297</v>
      </c>
      <c r="E8" s="97">
        <f aca="true" t="shared" si="0" ref="E8:AC8">E9</f>
        <v>126.8666</v>
      </c>
      <c r="F8" s="97">
        <f t="shared" si="0"/>
        <v>53.14</v>
      </c>
      <c r="G8" s="97">
        <f t="shared" si="0"/>
        <v>34.620000000000005</v>
      </c>
      <c r="H8" s="97">
        <f t="shared" si="0"/>
        <v>14.38</v>
      </c>
      <c r="I8" s="97">
        <f t="shared" si="0"/>
        <v>5.75</v>
      </c>
      <c r="J8" s="97">
        <f t="shared" si="0"/>
        <v>4.72</v>
      </c>
      <c r="K8" s="97">
        <f t="shared" si="0"/>
        <v>0.73</v>
      </c>
      <c r="L8" s="97">
        <f t="shared" si="0"/>
        <v>9.39</v>
      </c>
      <c r="M8" s="97">
        <f t="shared" si="0"/>
        <v>4.14</v>
      </c>
      <c r="N8" s="97">
        <f t="shared" si="0"/>
        <v>33.760000000000005</v>
      </c>
      <c r="O8" s="97">
        <f t="shared" si="0"/>
        <v>2.4</v>
      </c>
      <c r="P8" s="97">
        <f t="shared" si="0"/>
        <v>1.52</v>
      </c>
      <c r="Q8" s="97">
        <f t="shared" si="0"/>
        <v>0.08</v>
      </c>
      <c r="R8" s="97">
        <f t="shared" si="0"/>
        <v>6</v>
      </c>
      <c r="S8" s="97">
        <f t="shared" si="0"/>
        <v>0.48</v>
      </c>
      <c r="T8" s="97">
        <f t="shared" si="0"/>
        <v>0.5</v>
      </c>
      <c r="U8" s="97">
        <f t="shared" si="0"/>
        <v>0.33</v>
      </c>
      <c r="V8" s="97">
        <f t="shared" si="0"/>
        <v>0.84</v>
      </c>
      <c r="W8" s="97">
        <f t="shared" si="0"/>
        <v>14.99</v>
      </c>
      <c r="X8" s="97">
        <f t="shared" si="0"/>
        <v>0.43</v>
      </c>
      <c r="Y8" s="97">
        <f t="shared" si="0"/>
        <v>1</v>
      </c>
      <c r="Z8" s="97">
        <f t="shared" si="0"/>
        <v>1.29</v>
      </c>
      <c r="AA8" s="97">
        <f t="shared" si="0"/>
        <v>1.3</v>
      </c>
      <c r="AB8" s="97">
        <f t="shared" si="0"/>
        <v>2.6</v>
      </c>
      <c r="AC8" s="97">
        <f t="shared" si="0"/>
        <v>0</v>
      </c>
      <c r="AD8" s="107">
        <v>0</v>
      </c>
      <c r="AE8" s="107">
        <v>0</v>
      </c>
      <c r="AF8" s="107">
        <v>0</v>
      </c>
      <c r="AG8" s="107">
        <v>0</v>
      </c>
      <c r="AH8" s="107">
        <v>0</v>
      </c>
      <c r="AI8" s="107">
        <v>0</v>
      </c>
      <c r="AJ8" s="107">
        <v>0</v>
      </c>
      <c r="AK8" s="107">
        <v>0</v>
      </c>
      <c r="AL8" s="107">
        <v>0</v>
      </c>
      <c r="AM8" s="107">
        <v>0</v>
      </c>
      <c r="AN8" s="107">
        <v>0</v>
      </c>
      <c r="AO8" s="107">
        <v>0</v>
      </c>
    </row>
    <row r="9" spans="1:41" s="77" customFormat="1" ht="30" customHeight="1">
      <c r="A9" s="98">
        <v>215</v>
      </c>
      <c r="B9" s="99"/>
      <c r="C9" s="100" t="s">
        <v>69</v>
      </c>
      <c r="D9" s="97">
        <f>D10+D12+D14+D16</f>
        <v>160.6297</v>
      </c>
      <c r="E9" s="97">
        <f aca="true" t="shared" si="1" ref="E9:AC9">E10+E12+E14+E16</f>
        <v>126.8666</v>
      </c>
      <c r="F9" s="97">
        <f t="shared" si="1"/>
        <v>53.14</v>
      </c>
      <c r="G9" s="97">
        <f t="shared" si="1"/>
        <v>34.620000000000005</v>
      </c>
      <c r="H9" s="97">
        <f t="shared" si="1"/>
        <v>14.38</v>
      </c>
      <c r="I9" s="97">
        <f t="shared" si="1"/>
        <v>5.75</v>
      </c>
      <c r="J9" s="97">
        <f t="shared" si="1"/>
        <v>4.72</v>
      </c>
      <c r="K9" s="97">
        <f t="shared" si="1"/>
        <v>0.73</v>
      </c>
      <c r="L9" s="97">
        <f t="shared" si="1"/>
        <v>9.39</v>
      </c>
      <c r="M9" s="97">
        <f t="shared" si="1"/>
        <v>4.14</v>
      </c>
      <c r="N9" s="97">
        <f t="shared" si="1"/>
        <v>33.760000000000005</v>
      </c>
      <c r="O9" s="97">
        <f t="shared" si="1"/>
        <v>2.4</v>
      </c>
      <c r="P9" s="97">
        <f t="shared" si="1"/>
        <v>1.52</v>
      </c>
      <c r="Q9" s="97">
        <f t="shared" si="1"/>
        <v>0.08</v>
      </c>
      <c r="R9" s="97">
        <f t="shared" si="1"/>
        <v>6</v>
      </c>
      <c r="S9" s="97">
        <f t="shared" si="1"/>
        <v>0.48</v>
      </c>
      <c r="T9" s="97">
        <f t="shared" si="1"/>
        <v>0.5</v>
      </c>
      <c r="U9" s="97">
        <f t="shared" si="1"/>
        <v>0.33</v>
      </c>
      <c r="V9" s="97">
        <f t="shared" si="1"/>
        <v>0.84</v>
      </c>
      <c r="W9" s="97">
        <f t="shared" si="1"/>
        <v>14.99</v>
      </c>
      <c r="X9" s="97">
        <f t="shared" si="1"/>
        <v>0.43</v>
      </c>
      <c r="Y9" s="97">
        <f t="shared" si="1"/>
        <v>1</v>
      </c>
      <c r="Z9" s="97">
        <f t="shared" si="1"/>
        <v>1.29</v>
      </c>
      <c r="AA9" s="97">
        <f t="shared" si="1"/>
        <v>1.3</v>
      </c>
      <c r="AB9" s="97">
        <f t="shared" si="1"/>
        <v>2.6</v>
      </c>
      <c r="AC9" s="97">
        <f t="shared" si="1"/>
        <v>0</v>
      </c>
      <c r="AD9" s="108"/>
      <c r="AE9" s="108"/>
      <c r="AF9" s="108"/>
      <c r="AG9" s="108"/>
      <c r="AH9" s="108"/>
      <c r="AI9" s="108"/>
      <c r="AJ9" s="108"/>
      <c r="AK9" s="108"/>
      <c r="AL9" s="108"/>
      <c r="AM9" s="108"/>
      <c r="AN9" s="108"/>
      <c r="AO9" s="108"/>
    </row>
    <row r="10" spans="1:41" s="77" customFormat="1" ht="30" customHeight="1">
      <c r="A10" s="98">
        <v>21502</v>
      </c>
      <c r="B10" s="99"/>
      <c r="C10" s="100" t="s">
        <v>70</v>
      </c>
      <c r="D10" s="97">
        <f>D11</f>
        <v>59.31</v>
      </c>
      <c r="E10" s="97">
        <f aca="true" t="shared" si="2" ref="E10:AO10">E11</f>
        <v>35.5469</v>
      </c>
      <c r="F10" s="97">
        <f t="shared" si="2"/>
        <v>0</v>
      </c>
      <c r="G10" s="97">
        <f t="shared" si="2"/>
        <v>0</v>
      </c>
      <c r="H10" s="97">
        <f t="shared" si="2"/>
        <v>14.38</v>
      </c>
      <c r="I10" s="97">
        <f t="shared" si="2"/>
        <v>5.75</v>
      </c>
      <c r="J10" s="97">
        <f t="shared" si="2"/>
        <v>1.16</v>
      </c>
      <c r="K10" s="97">
        <f t="shared" si="2"/>
        <v>0.73</v>
      </c>
      <c r="L10" s="97">
        <f t="shared" si="2"/>
        <v>9.39</v>
      </c>
      <c r="M10" s="97">
        <f t="shared" si="2"/>
        <v>4.14</v>
      </c>
      <c r="N10" s="97">
        <f t="shared" si="2"/>
        <v>23.76</v>
      </c>
      <c r="O10" s="97">
        <f t="shared" si="2"/>
        <v>0</v>
      </c>
      <c r="P10" s="97">
        <f t="shared" si="2"/>
        <v>0</v>
      </c>
      <c r="Q10" s="97">
        <f t="shared" si="2"/>
        <v>0</v>
      </c>
      <c r="R10" s="97">
        <f t="shared" si="2"/>
        <v>0</v>
      </c>
      <c r="S10" s="97">
        <f t="shared" si="2"/>
        <v>0.48</v>
      </c>
      <c r="T10" s="97">
        <f t="shared" si="2"/>
        <v>0.5</v>
      </c>
      <c r="U10" s="97">
        <f t="shared" si="2"/>
        <v>0.33</v>
      </c>
      <c r="V10" s="97">
        <f t="shared" si="2"/>
        <v>0.84</v>
      </c>
      <c r="W10" s="97">
        <f t="shared" si="2"/>
        <v>14.99</v>
      </c>
      <c r="X10" s="97">
        <f t="shared" si="2"/>
        <v>0.43</v>
      </c>
      <c r="Y10" s="97">
        <f t="shared" si="2"/>
        <v>1</v>
      </c>
      <c r="Z10" s="97">
        <f t="shared" si="2"/>
        <v>1.29</v>
      </c>
      <c r="AA10" s="97">
        <f t="shared" si="2"/>
        <v>1.3</v>
      </c>
      <c r="AB10" s="97">
        <f t="shared" si="2"/>
        <v>2.6</v>
      </c>
      <c r="AC10" s="97">
        <f t="shared" si="2"/>
        <v>0</v>
      </c>
      <c r="AD10" s="97">
        <f t="shared" si="2"/>
        <v>0</v>
      </c>
      <c r="AE10" s="97">
        <f t="shared" si="2"/>
        <v>0</v>
      </c>
      <c r="AF10" s="97">
        <f t="shared" si="2"/>
        <v>0</v>
      </c>
      <c r="AG10" s="97">
        <f t="shared" si="2"/>
        <v>0</v>
      </c>
      <c r="AH10" s="97">
        <f t="shared" si="2"/>
        <v>0</v>
      </c>
      <c r="AI10" s="97">
        <f t="shared" si="2"/>
        <v>0</v>
      </c>
      <c r="AJ10" s="97">
        <f t="shared" si="2"/>
        <v>0</v>
      </c>
      <c r="AK10" s="97">
        <f t="shared" si="2"/>
        <v>0</v>
      </c>
      <c r="AL10" s="97">
        <f t="shared" si="2"/>
        <v>0</v>
      </c>
      <c r="AM10" s="97">
        <f t="shared" si="2"/>
        <v>0</v>
      </c>
      <c r="AN10" s="97">
        <f t="shared" si="2"/>
        <v>0</v>
      </c>
      <c r="AO10" s="97">
        <f t="shared" si="2"/>
        <v>0</v>
      </c>
    </row>
    <row r="11" spans="1:41" ht="30" customHeight="1">
      <c r="A11" s="101" t="s">
        <v>71</v>
      </c>
      <c r="B11" s="101"/>
      <c r="C11" s="102" t="s">
        <v>72</v>
      </c>
      <c r="D11" s="103">
        <v>59.31</v>
      </c>
      <c r="E11" s="103">
        <v>35.5469</v>
      </c>
      <c r="F11" s="103">
        <v>0</v>
      </c>
      <c r="G11" s="103">
        <v>0</v>
      </c>
      <c r="H11" s="103">
        <v>14.38</v>
      </c>
      <c r="I11" s="103">
        <v>5.75</v>
      </c>
      <c r="J11" s="103">
        <v>1.16</v>
      </c>
      <c r="K11" s="103">
        <v>0.73</v>
      </c>
      <c r="L11" s="103">
        <v>9.39</v>
      </c>
      <c r="M11" s="103">
        <v>4.14</v>
      </c>
      <c r="N11" s="103">
        <v>23.76</v>
      </c>
      <c r="O11" s="103">
        <v>0</v>
      </c>
      <c r="P11" s="103">
        <v>0</v>
      </c>
      <c r="Q11" s="103">
        <v>0</v>
      </c>
      <c r="R11" s="103">
        <v>0</v>
      </c>
      <c r="S11" s="103">
        <v>0.48</v>
      </c>
      <c r="T11" s="103">
        <v>0.5</v>
      </c>
      <c r="U11" s="103">
        <v>0.33</v>
      </c>
      <c r="V11" s="103">
        <v>0.84</v>
      </c>
      <c r="W11" s="103">
        <v>14.99</v>
      </c>
      <c r="X11" s="103">
        <v>0.43</v>
      </c>
      <c r="Y11" s="103">
        <v>1</v>
      </c>
      <c r="Z11" s="103">
        <v>1.29</v>
      </c>
      <c r="AA11" s="103">
        <v>1.3</v>
      </c>
      <c r="AB11" s="103">
        <v>2.6</v>
      </c>
      <c r="AC11" s="103"/>
      <c r="AD11" s="107">
        <v>0</v>
      </c>
      <c r="AE11" s="107">
        <v>0</v>
      </c>
      <c r="AF11" s="107">
        <v>0</v>
      </c>
      <c r="AG11" s="107">
        <v>0</v>
      </c>
      <c r="AH11" s="107">
        <v>0</v>
      </c>
      <c r="AI11" s="107">
        <v>0</v>
      </c>
      <c r="AJ11" s="107">
        <v>0</v>
      </c>
      <c r="AK11" s="107">
        <v>0</v>
      </c>
      <c r="AL11" s="107">
        <v>0</v>
      </c>
      <c r="AM11" s="107">
        <v>0</v>
      </c>
      <c r="AN11" s="107">
        <v>0</v>
      </c>
      <c r="AO11" s="107">
        <v>0</v>
      </c>
    </row>
    <row r="12" spans="1:41" s="77" customFormat="1" ht="30" customHeight="1">
      <c r="A12" s="104">
        <v>21503</v>
      </c>
      <c r="B12" s="105"/>
      <c r="C12" s="106" t="s">
        <v>73</v>
      </c>
      <c r="D12" s="97">
        <f>D13</f>
        <v>15.1597</v>
      </c>
      <c r="E12" s="97">
        <f aca="true" t="shared" si="3" ref="E12:AC12">E13</f>
        <v>5.1597</v>
      </c>
      <c r="F12" s="97">
        <f t="shared" si="3"/>
        <v>0</v>
      </c>
      <c r="G12" s="97">
        <f t="shared" si="3"/>
        <v>1.6</v>
      </c>
      <c r="H12" s="97">
        <f t="shared" si="3"/>
        <v>0</v>
      </c>
      <c r="I12" s="97">
        <f t="shared" si="3"/>
        <v>0</v>
      </c>
      <c r="J12" s="97">
        <f t="shared" si="3"/>
        <v>3.56</v>
      </c>
      <c r="K12" s="97">
        <f t="shared" si="3"/>
        <v>0</v>
      </c>
      <c r="L12" s="97">
        <f t="shared" si="3"/>
        <v>0</v>
      </c>
      <c r="M12" s="97">
        <f t="shared" si="3"/>
        <v>0</v>
      </c>
      <c r="N12" s="97">
        <f t="shared" si="3"/>
        <v>10</v>
      </c>
      <c r="O12" s="97">
        <f t="shared" si="3"/>
        <v>2.4</v>
      </c>
      <c r="P12" s="97">
        <f t="shared" si="3"/>
        <v>1.52</v>
      </c>
      <c r="Q12" s="97">
        <f t="shared" si="3"/>
        <v>0.08</v>
      </c>
      <c r="R12" s="97">
        <f t="shared" si="3"/>
        <v>6</v>
      </c>
      <c r="S12" s="97">
        <f t="shared" si="3"/>
        <v>0</v>
      </c>
      <c r="T12" s="97">
        <f t="shared" si="3"/>
        <v>0</v>
      </c>
      <c r="U12" s="97">
        <f t="shared" si="3"/>
        <v>0</v>
      </c>
      <c r="V12" s="97">
        <f t="shared" si="3"/>
        <v>0</v>
      </c>
      <c r="W12" s="97">
        <f t="shared" si="3"/>
        <v>0</v>
      </c>
      <c r="X12" s="97">
        <f t="shared" si="3"/>
        <v>0</v>
      </c>
      <c r="Y12" s="97">
        <f t="shared" si="3"/>
        <v>0</v>
      </c>
      <c r="Z12" s="97">
        <f t="shared" si="3"/>
        <v>0</v>
      </c>
      <c r="AA12" s="97">
        <f t="shared" si="3"/>
        <v>0</v>
      </c>
      <c r="AB12" s="97">
        <f t="shared" si="3"/>
        <v>0</v>
      </c>
      <c r="AC12" s="97">
        <f t="shared" si="3"/>
        <v>0</v>
      </c>
      <c r="AD12" s="108"/>
      <c r="AE12" s="108"/>
      <c r="AF12" s="108"/>
      <c r="AG12" s="108"/>
      <c r="AH12" s="108"/>
      <c r="AI12" s="108"/>
      <c r="AJ12" s="108"/>
      <c r="AK12" s="108"/>
      <c r="AL12" s="108"/>
      <c r="AM12" s="108"/>
      <c r="AN12" s="108"/>
      <c r="AO12" s="108"/>
    </row>
    <row r="13" spans="1:41" ht="30" customHeight="1">
      <c r="A13" s="101" t="s">
        <v>74</v>
      </c>
      <c r="B13" s="101"/>
      <c r="C13" s="102" t="s">
        <v>76</v>
      </c>
      <c r="D13" s="103">
        <v>15.1597</v>
      </c>
      <c r="E13" s="103">
        <v>5.1597</v>
      </c>
      <c r="F13" s="103">
        <v>0</v>
      </c>
      <c r="G13" s="103">
        <v>1.6</v>
      </c>
      <c r="H13" s="103">
        <v>0</v>
      </c>
      <c r="I13" s="103">
        <v>0</v>
      </c>
      <c r="J13" s="103">
        <v>3.56</v>
      </c>
      <c r="K13" s="103">
        <v>0</v>
      </c>
      <c r="L13" s="103">
        <v>0</v>
      </c>
      <c r="M13" s="103">
        <v>0</v>
      </c>
      <c r="N13" s="103">
        <v>10</v>
      </c>
      <c r="O13" s="103">
        <v>2.4</v>
      </c>
      <c r="P13" s="103">
        <v>1.52</v>
      </c>
      <c r="Q13" s="103">
        <v>0.08</v>
      </c>
      <c r="R13" s="103">
        <v>6</v>
      </c>
      <c r="S13" s="103">
        <v>0</v>
      </c>
      <c r="T13" s="103">
        <v>0</v>
      </c>
      <c r="U13" s="103">
        <v>0</v>
      </c>
      <c r="V13" s="103">
        <v>0</v>
      </c>
      <c r="W13" s="103">
        <v>0</v>
      </c>
      <c r="X13" s="103">
        <v>0</v>
      </c>
      <c r="Y13" s="103">
        <v>0</v>
      </c>
      <c r="Z13" s="103">
        <v>0</v>
      </c>
      <c r="AA13" s="103">
        <v>0</v>
      </c>
      <c r="AB13" s="103">
        <v>0</v>
      </c>
      <c r="AC13" s="103">
        <v>0</v>
      </c>
      <c r="AD13" s="107">
        <v>0</v>
      </c>
      <c r="AE13" s="107">
        <v>0</v>
      </c>
      <c r="AF13" s="107">
        <v>0</v>
      </c>
      <c r="AG13" s="107">
        <v>0</v>
      </c>
      <c r="AH13" s="107">
        <v>0</v>
      </c>
      <c r="AI13" s="107">
        <v>0</v>
      </c>
      <c r="AJ13" s="107">
        <v>0</v>
      </c>
      <c r="AK13" s="107">
        <v>0</v>
      </c>
      <c r="AL13" s="107">
        <v>0</v>
      </c>
      <c r="AM13" s="107">
        <v>0</v>
      </c>
      <c r="AN13" s="107">
        <v>0</v>
      </c>
      <c r="AO13" s="107">
        <v>0</v>
      </c>
    </row>
    <row r="14" spans="1:41" s="77" customFormat="1" ht="30" customHeight="1">
      <c r="A14" s="104">
        <v>21505</v>
      </c>
      <c r="B14" s="105"/>
      <c r="C14" s="106" t="s">
        <v>77</v>
      </c>
      <c r="D14" s="97">
        <f>D15</f>
        <v>32.5</v>
      </c>
      <c r="E14" s="97">
        <f aca="true" t="shared" si="4" ref="E14:AC14">E15</f>
        <v>32.5</v>
      </c>
      <c r="F14" s="97">
        <f t="shared" si="4"/>
        <v>0</v>
      </c>
      <c r="G14" s="97">
        <f t="shared" si="4"/>
        <v>32.5</v>
      </c>
      <c r="H14" s="97">
        <f t="shared" si="4"/>
        <v>0</v>
      </c>
      <c r="I14" s="97">
        <f t="shared" si="4"/>
        <v>0</v>
      </c>
      <c r="J14" s="97">
        <f t="shared" si="4"/>
        <v>0</v>
      </c>
      <c r="K14" s="97">
        <f t="shared" si="4"/>
        <v>0</v>
      </c>
      <c r="L14" s="97">
        <f t="shared" si="4"/>
        <v>0</v>
      </c>
      <c r="M14" s="97">
        <f t="shared" si="4"/>
        <v>0</v>
      </c>
      <c r="N14" s="97">
        <f t="shared" si="4"/>
        <v>0</v>
      </c>
      <c r="O14" s="97">
        <f t="shared" si="4"/>
        <v>0</v>
      </c>
      <c r="P14" s="97">
        <f t="shared" si="4"/>
        <v>0</v>
      </c>
      <c r="Q14" s="97">
        <f t="shared" si="4"/>
        <v>0</v>
      </c>
      <c r="R14" s="97">
        <f t="shared" si="4"/>
        <v>0</v>
      </c>
      <c r="S14" s="97">
        <f t="shared" si="4"/>
        <v>0</v>
      </c>
      <c r="T14" s="97">
        <f t="shared" si="4"/>
        <v>0</v>
      </c>
      <c r="U14" s="97">
        <f t="shared" si="4"/>
        <v>0</v>
      </c>
      <c r="V14" s="97">
        <f t="shared" si="4"/>
        <v>0</v>
      </c>
      <c r="W14" s="97">
        <f t="shared" si="4"/>
        <v>0</v>
      </c>
      <c r="X14" s="97">
        <f t="shared" si="4"/>
        <v>0</v>
      </c>
      <c r="Y14" s="97">
        <f t="shared" si="4"/>
        <v>0</v>
      </c>
      <c r="Z14" s="97">
        <f t="shared" si="4"/>
        <v>0</v>
      </c>
      <c r="AA14" s="97">
        <f t="shared" si="4"/>
        <v>0</v>
      </c>
      <c r="AB14" s="97">
        <f t="shared" si="4"/>
        <v>0</v>
      </c>
      <c r="AC14" s="97">
        <f t="shared" si="4"/>
        <v>0</v>
      </c>
      <c r="AD14" s="108"/>
      <c r="AE14" s="108"/>
      <c r="AF14" s="108"/>
      <c r="AG14" s="108"/>
      <c r="AH14" s="108"/>
      <c r="AI14" s="108"/>
      <c r="AJ14" s="108"/>
      <c r="AK14" s="108"/>
      <c r="AL14" s="108"/>
      <c r="AM14" s="108"/>
      <c r="AN14" s="108"/>
      <c r="AO14" s="108"/>
    </row>
    <row r="15" spans="1:41" ht="30" customHeight="1">
      <c r="A15" s="101" t="s">
        <v>78</v>
      </c>
      <c r="B15" s="101"/>
      <c r="C15" s="102" t="s">
        <v>76</v>
      </c>
      <c r="D15" s="103">
        <v>32.5</v>
      </c>
      <c r="E15" s="103">
        <v>32.5</v>
      </c>
      <c r="F15" s="103">
        <v>0</v>
      </c>
      <c r="G15" s="103">
        <v>32.5</v>
      </c>
      <c r="H15" s="103">
        <v>0</v>
      </c>
      <c r="I15" s="103">
        <v>0</v>
      </c>
      <c r="J15" s="103">
        <v>0</v>
      </c>
      <c r="K15" s="103">
        <v>0</v>
      </c>
      <c r="L15" s="103">
        <v>0</v>
      </c>
      <c r="M15" s="103">
        <v>0</v>
      </c>
      <c r="N15" s="103">
        <v>0</v>
      </c>
      <c r="O15" s="103">
        <v>0</v>
      </c>
      <c r="P15" s="103">
        <v>0</v>
      </c>
      <c r="Q15" s="103">
        <v>0</v>
      </c>
      <c r="R15" s="103">
        <v>0</v>
      </c>
      <c r="S15" s="103">
        <v>0</v>
      </c>
      <c r="T15" s="103">
        <v>0</v>
      </c>
      <c r="U15" s="103">
        <v>0</v>
      </c>
      <c r="V15" s="103">
        <v>0</v>
      </c>
      <c r="W15" s="103">
        <v>0</v>
      </c>
      <c r="X15" s="103">
        <v>0</v>
      </c>
      <c r="Y15" s="103">
        <v>0</v>
      </c>
      <c r="Z15" s="103">
        <v>0</v>
      </c>
      <c r="AA15" s="103">
        <v>0</v>
      </c>
      <c r="AB15" s="103">
        <v>0</v>
      </c>
      <c r="AC15" s="103">
        <v>0</v>
      </c>
      <c r="AD15" s="107">
        <v>0</v>
      </c>
      <c r="AE15" s="107">
        <v>0</v>
      </c>
      <c r="AF15" s="107">
        <v>0</v>
      </c>
      <c r="AG15" s="107">
        <v>0</v>
      </c>
      <c r="AH15" s="107">
        <v>0</v>
      </c>
      <c r="AI15" s="107">
        <v>0</v>
      </c>
      <c r="AJ15" s="107">
        <v>0</v>
      </c>
      <c r="AK15" s="107">
        <v>0</v>
      </c>
      <c r="AL15" s="107">
        <v>0</v>
      </c>
      <c r="AM15" s="107">
        <v>0</v>
      </c>
      <c r="AN15" s="107">
        <v>0</v>
      </c>
      <c r="AO15" s="107">
        <v>0</v>
      </c>
    </row>
    <row r="16" spans="1:41" s="77" customFormat="1" ht="30" customHeight="1">
      <c r="A16" s="104">
        <v>21508</v>
      </c>
      <c r="B16" s="105"/>
      <c r="C16" s="106" t="s">
        <v>92</v>
      </c>
      <c r="D16" s="97">
        <f>D17</f>
        <v>53.66</v>
      </c>
      <c r="E16" s="97">
        <f aca="true" t="shared" si="5" ref="E16:AC16">E17</f>
        <v>53.66</v>
      </c>
      <c r="F16" s="97">
        <f t="shared" si="5"/>
        <v>53.14</v>
      </c>
      <c r="G16" s="97">
        <f t="shared" si="5"/>
        <v>0.52</v>
      </c>
      <c r="H16" s="97">
        <f t="shared" si="5"/>
        <v>0</v>
      </c>
      <c r="I16" s="97">
        <f t="shared" si="5"/>
        <v>0</v>
      </c>
      <c r="J16" s="97">
        <f t="shared" si="5"/>
        <v>0</v>
      </c>
      <c r="K16" s="97">
        <f t="shared" si="5"/>
        <v>0</v>
      </c>
      <c r="L16" s="97">
        <f t="shared" si="5"/>
        <v>0</v>
      </c>
      <c r="M16" s="97">
        <f t="shared" si="5"/>
        <v>0</v>
      </c>
      <c r="N16" s="97">
        <f t="shared" si="5"/>
        <v>0</v>
      </c>
      <c r="O16" s="97">
        <f t="shared" si="5"/>
        <v>0</v>
      </c>
      <c r="P16" s="97">
        <f t="shared" si="5"/>
        <v>0</v>
      </c>
      <c r="Q16" s="97">
        <f t="shared" si="5"/>
        <v>0</v>
      </c>
      <c r="R16" s="97">
        <f t="shared" si="5"/>
        <v>0</v>
      </c>
      <c r="S16" s="97">
        <f t="shared" si="5"/>
        <v>0</v>
      </c>
      <c r="T16" s="97">
        <f t="shared" si="5"/>
        <v>0</v>
      </c>
      <c r="U16" s="97">
        <f t="shared" si="5"/>
        <v>0</v>
      </c>
      <c r="V16" s="97">
        <f t="shared" si="5"/>
        <v>0</v>
      </c>
      <c r="W16" s="97">
        <f t="shared" si="5"/>
        <v>0</v>
      </c>
      <c r="X16" s="97">
        <f t="shared" si="5"/>
        <v>0</v>
      </c>
      <c r="Y16" s="97">
        <f t="shared" si="5"/>
        <v>0</v>
      </c>
      <c r="Z16" s="97">
        <f t="shared" si="5"/>
        <v>0</v>
      </c>
      <c r="AA16" s="97">
        <f t="shared" si="5"/>
        <v>0</v>
      </c>
      <c r="AB16" s="97">
        <f t="shared" si="5"/>
        <v>0</v>
      </c>
      <c r="AC16" s="97">
        <f t="shared" si="5"/>
        <v>0</v>
      </c>
      <c r="AD16" s="108"/>
      <c r="AE16" s="108"/>
      <c r="AF16" s="108"/>
      <c r="AG16" s="108"/>
      <c r="AH16" s="108"/>
      <c r="AI16" s="108"/>
      <c r="AJ16" s="108"/>
      <c r="AK16" s="108"/>
      <c r="AL16" s="108"/>
      <c r="AM16" s="108"/>
      <c r="AN16" s="108"/>
      <c r="AO16" s="108"/>
    </row>
    <row r="17" spans="1:41" ht="30" customHeight="1">
      <c r="A17" s="101" t="s">
        <v>81</v>
      </c>
      <c r="B17" s="101"/>
      <c r="C17" s="102" t="s">
        <v>72</v>
      </c>
      <c r="D17" s="103">
        <v>53.66</v>
      </c>
      <c r="E17" s="103">
        <v>53.66</v>
      </c>
      <c r="F17" s="103">
        <v>53.14</v>
      </c>
      <c r="G17" s="103">
        <v>0.52</v>
      </c>
      <c r="H17" s="103">
        <v>0</v>
      </c>
      <c r="I17" s="103">
        <v>0</v>
      </c>
      <c r="J17" s="103">
        <v>0</v>
      </c>
      <c r="K17" s="103">
        <v>0</v>
      </c>
      <c r="L17" s="103">
        <v>0</v>
      </c>
      <c r="M17" s="103">
        <v>0</v>
      </c>
      <c r="N17" s="103">
        <v>0</v>
      </c>
      <c r="O17" s="103">
        <v>0</v>
      </c>
      <c r="P17" s="103">
        <v>0</v>
      </c>
      <c r="Q17" s="103">
        <v>0</v>
      </c>
      <c r="R17" s="103">
        <v>0</v>
      </c>
      <c r="S17" s="103">
        <v>0</v>
      </c>
      <c r="T17" s="103">
        <v>0</v>
      </c>
      <c r="U17" s="103">
        <v>0</v>
      </c>
      <c r="V17" s="103">
        <v>0</v>
      </c>
      <c r="W17" s="103">
        <v>0</v>
      </c>
      <c r="X17" s="103">
        <v>0</v>
      </c>
      <c r="Y17" s="103">
        <v>0</v>
      </c>
      <c r="Z17" s="103">
        <v>0</v>
      </c>
      <c r="AA17" s="103">
        <v>0</v>
      </c>
      <c r="AB17" s="103">
        <v>0</v>
      </c>
      <c r="AC17" s="103">
        <v>0</v>
      </c>
      <c r="AD17" s="107">
        <v>0</v>
      </c>
      <c r="AE17" s="107">
        <v>0</v>
      </c>
      <c r="AF17" s="107">
        <v>0</v>
      </c>
      <c r="AG17" s="107">
        <v>0</v>
      </c>
      <c r="AH17" s="107">
        <v>0</v>
      </c>
      <c r="AI17" s="107">
        <v>0</v>
      </c>
      <c r="AJ17" s="107">
        <v>0</v>
      </c>
      <c r="AK17" s="107">
        <v>0</v>
      </c>
      <c r="AL17" s="107">
        <v>0</v>
      </c>
      <c r="AM17" s="107">
        <v>0</v>
      </c>
      <c r="AN17" s="107">
        <v>0</v>
      </c>
      <c r="AO17" s="107">
        <v>0</v>
      </c>
    </row>
    <row r="19" ht="30" customHeight="1">
      <c r="AM19" s="109"/>
    </row>
  </sheetData>
  <sheetProtection/>
  <mergeCells count="55">
    <mergeCell ref="A2:AN2"/>
    <mergeCell ref="AM3:AO3"/>
    <mergeCell ref="A4:C4"/>
    <mergeCell ref="E4:M4"/>
    <mergeCell ref="N4:AC4"/>
    <mergeCell ref="AD4:AO4"/>
    <mergeCell ref="A9:B9"/>
    <mergeCell ref="A10:B10"/>
    <mergeCell ref="A11:B11"/>
    <mergeCell ref="A12:B12"/>
    <mergeCell ref="A13:B13"/>
    <mergeCell ref="A14:B14"/>
    <mergeCell ref="A15:B15"/>
    <mergeCell ref="A16:B16"/>
    <mergeCell ref="A17:B17"/>
    <mergeCell ref="C5:C8"/>
    <mergeCell ref="D4:D7"/>
    <mergeCell ref="E5: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5:B8"/>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K8" sqref="K8"/>
    </sheetView>
  </sheetViews>
  <sheetFormatPr defaultColWidth="8.75390625" defaultRowHeight="14.25"/>
  <cols>
    <col min="1" max="1" width="8.00390625" style="5" customWidth="1"/>
    <col min="2" max="2" width="8.25390625" style="5" customWidth="1"/>
    <col min="3" max="12" width="10.125" style="5" customWidth="1"/>
    <col min="13" max="32" width="9.00390625" style="5" bestFit="1" customWidth="1"/>
    <col min="33" max="16384" width="8.75390625" style="5" customWidth="1"/>
  </cols>
  <sheetData>
    <row r="1" spans="1:12" s="1" customFormat="1" ht="30" customHeight="1">
      <c r="A1" s="6" t="s">
        <v>154</v>
      </c>
      <c r="B1" s="6"/>
      <c r="C1" s="6"/>
      <c r="D1" s="6"/>
      <c r="E1" s="6"/>
      <c r="F1" s="6"/>
      <c r="G1" s="6"/>
      <c r="H1" s="6"/>
      <c r="I1" s="6"/>
      <c r="J1" s="6"/>
      <c r="K1" s="6"/>
      <c r="L1" s="6"/>
    </row>
    <row r="2" s="2" customFormat="1" ht="10.5" customHeight="1">
      <c r="L2" s="44" t="s">
        <v>155</v>
      </c>
    </row>
    <row r="3" spans="1:12" s="2" customFormat="1" ht="15" customHeight="1">
      <c r="A3" s="8"/>
      <c r="B3" s="9"/>
      <c r="C3" s="9"/>
      <c r="D3" s="9"/>
      <c r="E3" s="9"/>
      <c r="F3" s="9"/>
      <c r="G3" s="9"/>
      <c r="H3" s="9"/>
      <c r="I3" s="9"/>
      <c r="J3" s="9"/>
      <c r="K3" s="10"/>
      <c r="L3" s="44" t="s">
        <v>2</v>
      </c>
    </row>
    <row r="4" spans="1:12" s="3" customFormat="1" ht="27.75" customHeight="1">
      <c r="A4" s="53" t="s">
        <v>156</v>
      </c>
      <c r="B4" s="54"/>
      <c r="C4" s="54"/>
      <c r="D4" s="54"/>
      <c r="E4" s="54"/>
      <c r="F4" s="55"/>
      <c r="G4" s="56" t="s">
        <v>7</v>
      </c>
      <c r="H4" s="54"/>
      <c r="I4" s="54"/>
      <c r="J4" s="54"/>
      <c r="K4" s="54"/>
      <c r="L4" s="71"/>
    </row>
    <row r="5" spans="1:12" s="3" customFormat="1" ht="30" customHeight="1">
      <c r="A5" s="57" t="s">
        <v>68</v>
      </c>
      <c r="B5" s="58" t="s">
        <v>157</v>
      </c>
      <c r="C5" s="59" t="s">
        <v>158</v>
      </c>
      <c r="D5" s="60"/>
      <c r="E5" s="61"/>
      <c r="F5" s="62" t="s">
        <v>136</v>
      </c>
      <c r="G5" s="63" t="s">
        <v>68</v>
      </c>
      <c r="H5" s="58" t="s">
        <v>157</v>
      </c>
      <c r="I5" s="59" t="s">
        <v>158</v>
      </c>
      <c r="J5" s="60"/>
      <c r="K5" s="61"/>
      <c r="L5" s="72" t="s">
        <v>136</v>
      </c>
    </row>
    <row r="6" spans="1:12" s="3" customFormat="1" ht="30" customHeight="1">
      <c r="A6" s="64"/>
      <c r="B6" s="65"/>
      <c r="C6" s="65" t="s">
        <v>110</v>
      </c>
      <c r="D6" s="65" t="s">
        <v>159</v>
      </c>
      <c r="E6" s="65" t="s">
        <v>160</v>
      </c>
      <c r="F6" s="62"/>
      <c r="G6" s="66"/>
      <c r="H6" s="65"/>
      <c r="I6" s="65" t="s">
        <v>110</v>
      </c>
      <c r="J6" s="65" t="s">
        <v>159</v>
      </c>
      <c r="K6" s="65" t="s">
        <v>160</v>
      </c>
      <c r="L6" s="73"/>
    </row>
    <row r="7" spans="1:12" s="3" customFormat="1" ht="27.75" customHeight="1">
      <c r="A7" s="67">
        <v>1</v>
      </c>
      <c r="B7" s="68">
        <v>2</v>
      </c>
      <c r="C7" s="68">
        <v>3</v>
      </c>
      <c r="D7" s="68">
        <v>4</v>
      </c>
      <c r="E7" s="68">
        <v>5</v>
      </c>
      <c r="F7" s="68">
        <v>6</v>
      </c>
      <c r="G7" s="68">
        <v>7</v>
      </c>
      <c r="H7" s="68">
        <v>8</v>
      </c>
      <c r="I7" s="68">
        <v>9</v>
      </c>
      <c r="J7" s="68">
        <v>10</v>
      </c>
      <c r="K7" s="68">
        <v>11</v>
      </c>
      <c r="L7" s="74">
        <v>12</v>
      </c>
    </row>
    <row r="8" spans="1:12" s="52" customFormat="1" ht="42.75" customHeight="1">
      <c r="A8" s="69">
        <f>B8+C8+F8</f>
        <v>16</v>
      </c>
      <c r="B8" s="70"/>
      <c r="C8" s="70">
        <f>SUM(D8:E8)</f>
        <v>0</v>
      </c>
      <c r="D8" s="70"/>
      <c r="E8" s="70"/>
      <c r="F8" s="70">
        <v>16</v>
      </c>
      <c r="G8" s="70">
        <f>H8+I8+L8</f>
        <v>14.99</v>
      </c>
      <c r="H8" s="70"/>
      <c r="I8" s="70">
        <f>J8+K8</f>
        <v>0</v>
      </c>
      <c r="J8" s="70"/>
      <c r="K8" s="75"/>
      <c r="L8" s="76">
        <v>14.99</v>
      </c>
    </row>
    <row r="9" spans="1:12" ht="45" customHeight="1">
      <c r="A9" s="41" t="s">
        <v>161</v>
      </c>
      <c r="B9" s="42"/>
      <c r="C9" s="42"/>
      <c r="D9" s="42"/>
      <c r="E9" s="42"/>
      <c r="F9" s="42"/>
      <c r="G9" s="42"/>
      <c r="H9" s="42"/>
      <c r="I9" s="42"/>
      <c r="J9" s="42"/>
      <c r="K9" s="42"/>
      <c r="L9" s="42"/>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16"/>
  <sheetViews>
    <sheetView workbookViewId="0" topLeftCell="A1">
      <selection activeCell="I19" sqref="I19"/>
    </sheetView>
  </sheetViews>
  <sheetFormatPr defaultColWidth="8.75390625" defaultRowHeight="14.25"/>
  <cols>
    <col min="1" max="2" width="4.625" style="5" customWidth="1"/>
    <col min="3" max="3" width="11.00390625" style="5" customWidth="1"/>
    <col min="4" max="9" width="16.625" style="5" customWidth="1"/>
    <col min="10" max="32" width="9.00390625" style="5" bestFit="1" customWidth="1"/>
    <col min="33" max="16384" width="8.75390625" style="5" customWidth="1"/>
  </cols>
  <sheetData>
    <row r="1" spans="1:9" s="1" customFormat="1" ht="30" customHeight="1">
      <c r="A1" s="6" t="s">
        <v>162</v>
      </c>
      <c r="B1" s="6"/>
      <c r="C1" s="6"/>
      <c r="D1" s="6"/>
      <c r="E1" s="6"/>
      <c r="F1" s="6"/>
      <c r="G1" s="6"/>
      <c r="H1" s="6"/>
      <c r="I1" s="6"/>
    </row>
    <row r="2" spans="1:9" s="2" customFormat="1" ht="10.5" customHeight="1">
      <c r="A2" s="7"/>
      <c r="B2" s="7"/>
      <c r="C2" s="7"/>
      <c r="I2" s="44" t="s">
        <v>163</v>
      </c>
    </row>
    <row r="3" spans="1:9" s="2" customFormat="1" ht="15" customHeight="1">
      <c r="A3" s="8"/>
      <c r="B3" s="7"/>
      <c r="C3" s="7"/>
      <c r="D3" s="9"/>
      <c r="E3" s="9"/>
      <c r="F3" s="9"/>
      <c r="G3" s="9"/>
      <c r="H3" s="10"/>
      <c r="I3" s="44" t="s">
        <v>2</v>
      </c>
    </row>
    <row r="4" spans="1:9" s="3" customFormat="1" ht="20.25" customHeight="1">
      <c r="A4" s="11" t="s">
        <v>108</v>
      </c>
      <c r="B4" s="12"/>
      <c r="C4" s="12"/>
      <c r="D4" s="13" t="s">
        <v>164</v>
      </c>
      <c r="E4" s="14" t="s">
        <v>165</v>
      </c>
      <c r="F4" s="15" t="s">
        <v>109</v>
      </c>
      <c r="G4" s="16"/>
      <c r="H4" s="16"/>
      <c r="I4" s="45" t="s">
        <v>166</v>
      </c>
    </row>
    <row r="5" spans="1:9" s="3" customFormat="1" ht="27" customHeight="1">
      <c r="A5" s="17" t="s">
        <v>65</v>
      </c>
      <c r="B5" s="18"/>
      <c r="C5" s="18" t="s">
        <v>66</v>
      </c>
      <c r="D5" s="19"/>
      <c r="E5" s="20"/>
      <c r="F5" s="20" t="s">
        <v>110</v>
      </c>
      <c r="G5" s="20" t="s">
        <v>111</v>
      </c>
      <c r="H5" s="19" t="s">
        <v>87</v>
      </c>
      <c r="I5" s="46"/>
    </row>
    <row r="6" spans="1:9" s="3" customFormat="1" ht="18" customHeight="1">
      <c r="A6" s="17"/>
      <c r="B6" s="18"/>
      <c r="C6" s="18"/>
      <c r="D6" s="19"/>
      <c r="E6" s="20"/>
      <c r="F6" s="20"/>
      <c r="G6" s="20"/>
      <c r="H6" s="19"/>
      <c r="I6" s="46"/>
    </row>
    <row r="7" spans="1:9" s="3" customFormat="1" ht="22.5" customHeight="1">
      <c r="A7" s="17"/>
      <c r="B7" s="18"/>
      <c r="C7" s="18"/>
      <c r="D7" s="21"/>
      <c r="E7" s="22"/>
      <c r="F7" s="22"/>
      <c r="G7" s="22"/>
      <c r="H7" s="21"/>
      <c r="I7" s="47"/>
    </row>
    <row r="8" spans="1:9" s="3" customFormat="1" ht="22.5" customHeight="1">
      <c r="A8" s="23" t="s">
        <v>67</v>
      </c>
      <c r="B8" s="24"/>
      <c r="C8" s="25"/>
      <c r="D8" s="18">
        <v>1</v>
      </c>
      <c r="E8" s="18">
        <v>2</v>
      </c>
      <c r="F8" s="18">
        <v>3</v>
      </c>
      <c r="G8" s="18">
        <v>4</v>
      </c>
      <c r="H8" s="26">
        <v>5</v>
      </c>
      <c r="I8" s="48">
        <v>6</v>
      </c>
    </row>
    <row r="9" spans="1:9" s="3" customFormat="1" ht="22.5" customHeight="1">
      <c r="A9" s="27" t="s">
        <v>68</v>
      </c>
      <c r="B9" s="28"/>
      <c r="C9" s="29"/>
      <c r="D9" s="30"/>
      <c r="E9" s="30"/>
      <c r="F9" s="30"/>
      <c r="G9" s="30"/>
      <c r="H9" s="31"/>
      <c r="I9" s="49"/>
    </row>
    <row r="10" spans="1:9" s="4" customFormat="1" ht="22.5" customHeight="1">
      <c r="A10" s="17"/>
      <c r="B10" s="18"/>
      <c r="C10" s="32"/>
      <c r="D10" s="33"/>
      <c r="E10" s="33"/>
      <c r="F10" s="33"/>
      <c r="G10" s="34"/>
      <c r="H10" s="35"/>
      <c r="I10" s="50"/>
    </row>
    <row r="11" spans="1:9" s="4" customFormat="1" ht="22.5" customHeight="1">
      <c r="A11" s="36"/>
      <c r="B11" s="37"/>
      <c r="C11" s="38"/>
      <c r="D11" s="39"/>
      <c r="E11" s="39"/>
      <c r="F11" s="39"/>
      <c r="G11" s="39"/>
      <c r="H11" s="40"/>
      <c r="I11" s="51"/>
    </row>
    <row r="12" spans="1:9" ht="32.25" customHeight="1">
      <c r="A12" s="41" t="s">
        <v>167</v>
      </c>
      <c r="B12" s="42"/>
      <c r="C12" s="42"/>
      <c r="D12" s="42"/>
      <c r="E12" s="42"/>
      <c r="F12" s="42"/>
      <c r="G12" s="42"/>
      <c r="H12" s="42"/>
      <c r="I12" s="42"/>
    </row>
    <row r="13" ht="14.25">
      <c r="A13" s="43" t="s">
        <v>168</v>
      </c>
    </row>
    <row r="14" ht="14.25">
      <c r="A14" s="43"/>
    </row>
    <row r="15" ht="14.25">
      <c r="A15" s="43"/>
    </row>
    <row r="16" ht="14.25">
      <c r="A16" s="43"/>
    </row>
  </sheetData>
  <sheetProtection/>
  <mergeCells count="16">
    <mergeCell ref="A1:I1"/>
    <mergeCell ref="A4:C4"/>
    <mergeCell ref="F4:H4"/>
    <mergeCell ref="A8:C8"/>
    <mergeCell ref="A9:C9"/>
    <mergeCell ref="A10:B10"/>
    <mergeCell ref="A11:B11"/>
    <mergeCell ref="A12:I12"/>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汪辉 10.105.116.156</cp:lastModifiedBy>
  <cp:lastPrinted>2018-06-07T06:17:20Z</cp:lastPrinted>
  <dcterms:created xsi:type="dcterms:W3CDTF">2011-12-26T04:36:18Z</dcterms:created>
  <dcterms:modified xsi:type="dcterms:W3CDTF">2021-05-31T02:04:53Z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