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57"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'g01收入支出决算总表'!$A$1:$F$26</definedName>
    <definedName name="_xlnm.Print_Area" localSheetId="1">'g02收入决算表'!$A$1:$K$50</definedName>
    <definedName name="_xlnm.Print_Area" localSheetId="2">'g03支出决算表'!$A$1:$J$47</definedName>
    <definedName name="_xlnm.Print_Area" localSheetId="3">'g04财政拨款收入支出决算总表'!$A$1:$H$25</definedName>
    <definedName name="_xlnm.Print_Area" localSheetId="4">'g05一般公共预算财政拨款支出决算表'!$A$1:$G$42</definedName>
    <definedName name="_xlnm.Print_Area" localSheetId="5">'g06一般公共预算财政拨款基本支出决算表'!$A$1:$I$39</definedName>
    <definedName name="_xlnm.Print_Area" localSheetId="7">'g08政府性基金预算财政拨款支出决算表'!$A$1:$I$30</definedName>
    <definedName name="_xlnm.Print_Area" localSheetId="6">'Z07“三公”经费公共预算财政拨款支出决算表'!$A$1:$L$9</definedName>
    <definedName name="_xlnm.Print_Titles" localSheetId="1">'g02收入决算表'!$1:$7</definedName>
    <definedName name="_xlnm.Print_Titles" localSheetId="2">'g03支出决算表'!$1:$7</definedName>
  </definedNames>
  <calcPr fullCalcOnLoad="1"/>
</workbook>
</file>

<file path=xl/sharedStrings.xml><?xml version="1.0" encoding="utf-8"?>
<sst xmlns="http://schemas.openxmlformats.org/spreadsheetml/2006/main" count="908" uniqueCount="400">
  <si>
    <r>
      <rPr>
        <sz val="16"/>
        <color indexed="8"/>
        <rFont val="华文中宋"/>
        <family val="0"/>
      </rPr>
      <t>收入支出决算总表</t>
    </r>
  </si>
  <si>
    <r>
      <rPr>
        <sz val="10"/>
        <color indexed="8"/>
        <rFont val="宋体"/>
        <family val="0"/>
      </rPr>
      <t>公开</t>
    </r>
    <r>
      <rPr>
        <sz val="10"/>
        <color indexed="8"/>
        <rFont val="Times New Roman"/>
        <family val="1"/>
      </rPr>
      <t>01</t>
    </r>
    <r>
      <rPr>
        <sz val="10"/>
        <color indexed="8"/>
        <rFont val="宋体"/>
        <family val="0"/>
      </rPr>
      <t>表</t>
    </r>
  </si>
  <si>
    <t>单位名称：岳阳县住房和城乡建设局</t>
  </si>
  <si>
    <r>
      <rPr>
        <sz val="10"/>
        <color indexed="8"/>
        <rFont val="宋体"/>
        <family val="0"/>
      </rPr>
      <t>单位：万元</t>
    </r>
  </si>
  <si>
    <r>
      <rPr>
        <sz val="12"/>
        <rFont val="宋体"/>
        <family val="0"/>
      </rPr>
      <t>收入</t>
    </r>
  </si>
  <si>
    <r>
      <rPr>
        <sz val="12"/>
        <rFont val="宋体"/>
        <family val="0"/>
      </rPr>
      <t>支出</t>
    </r>
  </si>
  <si>
    <r>
      <rPr>
        <sz val="12"/>
        <rFont val="宋体"/>
        <family val="0"/>
      </rPr>
      <t>项</t>
    </r>
    <r>
      <rPr>
        <sz val="12"/>
        <rFont val="Times New Roman"/>
        <family val="1"/>
      </rPr>
      <t xml:space="preserve">    </t>
    </r>
    <r>
      <rPr>
        <sz val="12"/>
        <rFont val="宋体"/>
        <family val="0"/>
      </rPr>
      <t>目</t>
    </r>
  </si>
  <si>
    <r>
      <rPr>
        <sz val="10"/>
        <rFont val="宋体"/>
        <family val="0"/>
      </rPr>
      <t>行次</t>
    </r>
  </si>
  <si>
    <r>
      <rPr>
        <sz val="12"/>
        <rFont val="宋体"/>
        <family val="0"/>
      </rPr>
      <t>决算数</t>
    </r>
  </si>
  <si>
    <r>
      <rPr>
        <sz val="12"/>
        <rFont val="宋体"/>
        <family val="0"/>
      </rPr>
      <t>栏</t>
    </r>
    <r>
      <rPr>
        <sz val="12"/>
        <rFont val="Times New Roman"/>
        <family val="1"/>
      </rPr>
      <t xml:space="preserve">    </t>
    </r>
    <r>
      <rPr>
        <sz val="12"/>
        <rFont val="宋体"/>
        <family val="0"/>
      </rPr>
      <t>次</t>
    </r>
  </si>
  <si>
    <t>1</t>
  </si>
  <si>
    <t>2</t>
  </si>
  <si>
    <r>
      <rPr>
        <sz val="11"/>
        <rFont val="宋体"/>
        <family val="0"/>
      </rPr>
      <t>一、财政拨款收入</t>
    </r>
  </si>
  <si>
    <r>
      <rPr>
        <sz val="11"/>
        <rFont val="宋体"/>
        <family val="0"/>
      </rPr>
      <t>一、一般公共服务支出</t>
    </r>
  </si>
  <si>
    <t>19</t>
  </si>
  <si>
    <r>
      <rPr>
        <sz val="11"/>
        <rFont val="宋体"/>
        <family val="0"/>
      </rPr>
      <t>二、上级补助收入</t>
    </r>
  </si>
  <si>
    <r>
      <rPr>
        <sz val="11"/>
        <rFont val="宋体"/>
        <family val="0"/>
      </rPr>
      <t>二、外交支出</t>
    </r>
  </si>
  <si>
    <t>20</t>
  </si>
  <si>
    <r>
      <rPr>
        <sz val="11"/>
        <rFont val="宋体"/>
        <family val="0"/>
      </rPr>
      <t>三、事业收入</t>
    </r>
  </si>
  <si>
    <t>3</t>
  </si>
  <si>
    <r>
      <rPr>
        <sz val="11"/>
        <rFont val="宋体"/>
        <family val="0"/>
      </rPr>
      <t>三、国防支出</t>
    </r>
  </si>
  <si>
    <t>21</t>
  </si>
  <si>
    <r>
      <rPr>
        <sz val="11"/>
        <rFont val="宋体"/>
        <family val="0"/>
      </rPr>
      <t>四、经营收入</t>
    </r>
  </si>
  <si>
    <t>4</t>
  </si>
  <si>
    <r>
      <rPr>
        <sz val="11"/>
        <rFont val="宋体"/>
        <family val="0"/>
      </rPr>
      <t>四、公共安全支出</t>
    </r>
  </si>
  <si>
    <t>22</t>
  </si>
  <si>
    <r>
      <rPr>
        <sz val="11"/>
        <rFont val="宋体"/>
        <family val="0"/>
      </rPr>
      <t>五、附属单位上缴收入</t>
    </r>
  </si>
  <si>
    <t>5</t>
  </si>
  <si>
    <r>
      <rPr>
        <sz val="11"/>
        <rFont val="宋体"/>
        <family val="0"/>
      </rPr>
      <t>五、教育支出</t>
    </r>
  </si>
  <si>
    <t>23</t>
  </si>
  <si>
    <r>
      <rPr>
        <sz val="11"/>
        <rFont val="宋体"/>
        <family val="0"/>
      </rPr>
      <t>六、其他收入</t>
    </r>
  </si>
  <si>
    <t>6</t>
  </si>
  <si>
    <r>
      <rPr>
        <sz val="11"/>
        <rFont val="宋体"/>
        <family val="0"/>
      </rPr>
      <t>六、科学技术支出</t>
    </r>
  </si>
  <si>
    <t>24</t>
  </si>
  <si>
    <t>7</t>
  </si>
  <si>
    <r>
      <rPr>
        <sz val="11"/>
        <rFont val="宋体"/>
        <family val="0"/>
      </rPr>
      <t>七、节能环保支出</t>
    </r>
  </si>
  <si>
    <t>25</t>
  </si>
  <si>
    <t>8</t>
  </si>
  <si>
    <r>
      <rPr>
        <sz val="11"/>
        <rFont val="宋体"/>
        <family val="0"/>
      </rPr>
      <t>八、城乡社区支出</t>
    </r>
  </si>
  <si>
    <t>26</t>
  </si>
  <si>
    <t>9</t>
  </si>
  <si>
    <r>
      <rPr>
        <sz val="11"/>
        <rFont val="宋体"/>
        <family val="0"/>
      </rPr>
      <t>九、交通运输支出</t>
    </r>
  </si>
  <si>
    <t>27</t>
  </si>
  <si>
    <t>10</t>
  </si>
  <si>
    <r>
      <rPr>
        <sz val="12"/>
        <rFont val="宋体"/>
        <family val="0"/>
      </rPr>
      <t>十、住房保障支出</t>
    </r>
  </si>
  <si>
    <t>28</t>
  </si>
  <si>
    <t>11</t>
  </si>
  <si>
    <r>
      <rPr>
        <sz val="12"/>
        <rFont val="宋体"/>
        <family val="0"/>
      </rPr>
      <t>十一、其他支出</t>
    </r>
  </si>
  <si>
    <t>29</t>
  </si>
  <si>
    <t>12</t>
  </si>
  <si>
    <t>30</t>
  </si>
  <si>
    <t>13</t>
  </si>
  <si>
    <t>31</t>
  </si>
  <si>
    <r>
      <rPr>
        <b/>
        <sz val="11"/>
        <rFont val="宋体"/>
        <family val="0"/>
      </rPr>
      <t>本年收入合计</t>
    </r>
  </si>
  <si>
    <t>14</t>
  </si>
  <si>
    <r>
      <rPr>
        <b/>
        <sz val="11"/>
        <rFont val="宋体"/>
        <family val="0"/>
      </rPr>
      <t>本年支出合计</t>
    </r>
  </si>
  <si>
    <t>32</t>
  </si>
  <si>
    <r>
      <t xml:space="preserve">         </t>
    </r>
    <r>
      <rPr>
        <sz val="11"/>
        <rFont val="宋体"/>
        <family val="0"/>
      </rPr>
      <t>用事业基金弥补收支差额</t>
    </r>
  </si>
  <si>
    <t>15</t>
  </si>
  <si>
    <r>
      <t xml:space="preserve">                </t>
    </r>
    <r>
      <rPr>
        <sz val="11"/>
        <rFont val="宋体"/>
        <family val="0"/>
      </rPr>
      <t>结余分配</t>
    </r>
  </si>
  <si>
    <t>33</t>
  </si>
  <si>
    <r>
      <t xml:space="preserve">         </t>
    </r>
    <r>
      <rPr>
        <sz val="11"/>
        <rFont val="宋体"/>
        <family val="0"/>
      </rPr>
      <t>年初结转和结余</t>
    </r>
  </si>
  <si>
    <t>16</t>
  </si>
  <si>
    <r>
      <t xml:space="preserve">                </t>
    </r>
    <r>
      <rPr>
        <sz val="11"/>
        <rFont val="宋体"/>
        <family val="0"/>
      </rPr>
      <t>年末结转和结余</t>
    </r>
  </si>
  <si>
    <t>34</t>
  </si>
  <si>
    <t>17</t>
  </si>
  <si>
    <t>35</t>
  </si>
  <si>
    <r>
      <rPr>
        <b/>
        <sz val="11"/>
        <rFont val="宋体"/>
        <family val="0"/>
      </rPr>
      <t>总计</t>
    </r>
  </si>
  <si>
    <t>36</t>
  </si>
  <si>
    <r>
      <rPr>
        <sz val="12"/>
        <rFont val="宋体"/>
        <family val="0"/>
      </rPr>
      <t>注：本表反映部门本年度的总收支和年末结转结余情况。</t>
    </r>
  </si>
  <si>
    <t>收入决算表</t>
  </si>
  <si>
    <t>公开02表</t>
  </si>
  <si>
    <t>单位：万元</t>
  </si>
  <si>
    <t>项    目</t>
  </si>
  <si>
    <t>本年收入合计</t>
  </si>
  <si>
    <t>财政拨款收入</t>
  </si>
  <si>
    <t>上级补助收入</t>
  </si>
  <si>
    <t>事业收入</t>
  </si>
  <si>
    <t>经营收入</t>
  </si>
  <si>
    <t>附属单位上缴收入</t>
  </si>
  <si>
    <t>其他收入</t>
  </si>
  <si>
    <t>功能科目编码</t>
  </si>
  <si>
    <t>功能科目名称</t>
  </si>
  <si>
    <t>栏次</t>
  </si>
  <si>
    <t>合计</t>
  </si>
  <si>
    <t>211</t>
  </si>
  <si>
    <t/>
  </si>
  <si>
    <t>节能环保支出</t>
  </si>
  <si>
    <t>21103</t>
  </si>
  <si>
    <t>污染防治</t>
  </si>
  <si>
    <t>2110302</t>
  </si>
  <si>
    <t xml:space="preserve">  水体</t>
  </si>
  <si>
    <t>2110399</t>
  </si>
  <si>
    <t xml:space="preserve">  其他污染防治支出</t>
  </si>
  <si>
    <t>21199</t>
  </si>
  <si>
    <t>其他节能环保支出</t>
  </si>
  <si>
    <t>2119901</t>
  </si>
  <si>
    <t xml:space="preserve">  其他节能环保支出</t>
  </si>
  <si>
    <t>212</t>
  </si>
  <si>
    <t>城乡社区支出</t>
  </si>
  <si>
    <t>21201</t>
  </si>
  <si>
    <t>城乡社区管理事务</t>
  </si>
  <si>
    <t>2120101</t>
  </si>
  <si>
    <t xml:space="preserve">  行政运行</t>
  </si>
  <si>
    <t>2120102</t>
  </si>
  <si>
    <t xml:space="preserve">  一般行政管理事务</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</si>
  <si>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</si>
  <si>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</si>
  <si>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</si>
  <si>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</si>
  <si>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</si>
  <si>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</si>
  <si>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</si>
  <si>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</si>
  <si>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</si>
  <si>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</si>
  <si>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</si>
  <si>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</si>
  <si>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</si>
  <si>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</si>
  <si>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</si>
  <si>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</si>
  <si>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</si>
  <si>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</si>
  <si>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</si>
  <si>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</si>
  <si>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21208</t>
  </si>
  <si>
    <t>国有土地使用权出让收入安排的支出</t>
  </si>
  <si>
    <t>2120803</t>
  </si>
  <si>
    <t xml:space="preserve">  城市建设支出</t>
  </si>
  <si>
    <t>21213</t>
  </si>
  <si>
    <t>城市基础设施配套费安排的支出</t>
  </si>
  <si>
    <t>2121301</t>
  </si>
  <si>
    <t xml:space="preserve">  城市公共设施</t>
  </si>
  <si>
    <t>21217</t>
  </si>
  <si>
    <t>城市基础设施配套费对应专项债务收入安排的支出</t>
  </si>
  <si>
    <t>2121701</t>
  </si>
  <si>
    <t>21299</t>
  </si>
  <si>
    <t>其他城乡社区支出</t>
  </si>
  <si>
    <t>2129901</t>
  </si>
  <si>
    <t xml:space="preserve">  其他城乡社区支出</t>
  </si>
  <si>
    <t>214</t>
  </si>
  <si>
    <t>交通运输支出</t>
  </si>
  <si>
    <t>21401</t>
  </si>
  <si>
    <t>公路水路运输</t>
  </si>
  <si>
    <t>2140104</t>
  </si>
  <si>
    <t xml:space="preserve">  公路建设</t>
  </si>
  <si>
    <t>221</t>
  </si>
  <si>
    <t>住房保障支出</t>
  </si>
  <si>
    <t>22101</t>
  </si>
  <si>
    <t>保障性安居工程支出</t>
  </si>
  <si>
    <t>2210103</t>
  </si>
  <si>
    <t xml:space="preserve">  棚户区改造</t>
  </si>
  <si>
    <t>2210105</t>
  </si>
  <si>
    <t xml:space="preserve">  农村危房改造</t>
  </si>
  <si>
    <t>2210106</t>
  </si>
  <si>
    <t xml:space="preserve">  公共租赁住房</t>
  </si>
  <si>
    <t>2210108</t>
  </si>
  <si>
    <t xml:space="preserve">  老旧小区改造</t>
  </si>
  <si>
    <t>2210199</t>
  </si>
  <si>
    <t xml:space="preserve">  其他保障性安居工程支出</t>
  </si>
  <si>
    <t>229</t>
  </si>
  <si>
    <t>其他支出</t>
  </si>
  <si>
    <t>22999</t>
  </si>
  <si>
    <t>2299901</t>
  </si>
  <si>
    <t>注：本表反映部门本年度取得的各项收入情况。</t>
  </si>
  <si>
    <t>支出决算表</t>
  </si>
  <si>
    <t>公开03表</t>
  </si>
  <si>
    <t>本年支出合计</t>
  </si>
  <si>
    <t>基本支出</t>
  </si>
  <si>
    <t>项目支出</t>
  </si>
  <si>
    <t>上缴上级支出</t>
  </si>
  <si>
    <t>经营支出</t>
  </si>
  <si>
    <t>对附属单位补助支出</t>
  </si>
  <si>
    <t>2120899</t>
  </si>
  <si>
    <t xml:space="preserve">  其他国有土地使用权出让收入安排的支出</t>
  </si>
  <si>
    <t>21214</t>
  </si>
  <si>
    <t>污水处理费安排的支出</t>
  </si>
  <si>
    <t>2121401</t>
  </si>
  <si>
    <t xml:space="preserve">  污水处理设施建设和运营</t>
  </si>
  <si>
    <t xml:space="preserve">  其他支出</t>
  </si>
  <si>
    <t>注：本表反映部门本年度各项支出情况。</t>
  </si>
  <si>
    <t>财政拨款收入支出决算总表</t>
  </si>
  <si>
    <t>公开04表</t>
  </si>
  <si>
    <t>收入</t>
  </si>
  <si>
    <t>支出</t>
  </si>
  <si>
    <t>行次</t>
  </si>
  <si>
    <t>金额</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</si>
  <si>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</si>
  <si>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</si>
  <si>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</si>
  <si>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</si>
  <si>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</si>
  <si>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</si>
  <si>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</si>
  <si>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</si>
  <si>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</si>
  <si>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总计</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</si>
  <si>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</si>
  <si>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</si>
  <si>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</si>
  <si>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</si>
  <si>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</si>
  <si>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</si>
  <si>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</si>
  <si>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</si>
  <si>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</si>
  <si>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</si>
  <si>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人员经费</t>
  </si>
  <si>
    <t>公用经费</t>
  </si>
  <si>
    <t>经济分类
科目编码</t>
  </si>
  <si>
    <t>科目名称</t>
  </si>
  <si>
    <r>
      <rPr>
        <sz val="10"/>
        <color indexed="8"/>
        <rFont val="宋体"/>
        <family val="0"/>
      </rPr>
      <t>金额</t>
    </r>
  </si>
  <si>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</si>
  <si>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</si>
  <si>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</si>
  <si>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</si>
  <si>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</si>
  <si>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</si>
  <si>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</si>
  <si>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</si>
  <si>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</si>
  <si>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</si>
  <si>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</si>
  <si>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</si>
  <si>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</si>
  <si>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</si>
  <si>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</si>
  <si>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</si>
  <si>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</si>
  <si>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</si>
  <si>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</si>
  <si>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</si>
  <si>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</si>
  <si>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</si>
  <si>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</si>
  <si>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</si>
  <si>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</si>
  <si>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</si>
  <si>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</si>
  <si>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</si>
  <si>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</si>
  <si>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</si>
  <si>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</si>
  <si>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</si>
  <si>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</si>
  <si>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</si>
  <si>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</si>
  <si>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</si>
  <si>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</si>
  <si>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</si>
  <si>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</si>
  <si>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</si>
  <si>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</si>
  <si>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</si>
  <si>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</si>
  <si>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</si>
  <si>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</si>
  <si>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</si>
  <si>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</si>
  <si>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</si>
  <si>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</si>
  <si>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</si>
  <si>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</si>
  <si>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</si>
  <si>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</si>
  <si>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</si>
  <si>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r>
      <t xml:space="preserve"> </t>
    </r>
    <r>
      <rPr>
        <sz val="10"/>
        <color indexed="8"/>
        <rFont val="宋体"/>
        <family val="0"/>
      </rPr>
      <t xml:space="preserve"> 基本医疗保险缴费</t>
    </r>
  </si>
  <si>
    <t>30209</t>
  </si>
  <si>
    <t xml:space="preserve">  物业管理费</t>
  </si>
  <si>
    <t>31010</t>
  </si>
  <si>
    <t xml:space="preserve">  安置补助</t>
  </si>
  <si>
    <r>
      <t xml:space="preserve"> </t>
    </r>
    <r>
      <rPr>
        <sz val="10"/>
        <color indexed="8"/>
        <rFont val="宋体"/>
        <family val="0"/>
      </rPr>
      <t xml:space="preserve"> </t>
    </r>
    <r>
      <rPr>
        <sz val="10"/>
        <color indexed="8"/>
        <rFont val="宋体"/>
        <family val="0"/>
      </rPr>
      <t>公务员医疗补助缴费</t>
    </r>
  </si>
  <si>
    <t>30211</t>
  </si>
  <si>
    <t xml:space="preserve">  差旅费</t>
  </si>
  <si>
    <t>31011</t>
  </si>
  <si>
    <t xml:space="preserve">  地上附着物和青苗补偿</t>
  </si>
  <si>
    <t xml:space="preserve">  住房公积金</t>
  </si>
  <si>
    <t>30212</t>
  </si>
  <si>
    <t xml:space="preserve">  因公出国（境）费用</t>
  </si>
  <si>
    <t>31012</t>
  </si>
  <si>
    <t xml:space="preserve">  拆迁补偿</t>
  </si>
  <si>
    <t>30199</t>
  </si>
  <si>
    <t xml:space="preserve">  其他工资福利支出</t>
  </si>
  <si>
    <t>30213</t>
  </si>
  <si>
    <t xml:space="preserve">  维修(护)费</t>
  </si>
  <si>
    <t>31013</t>
  </si>
  <si>
    <t xml:space="preserve">  公务用车购置</t>
  </si>
  <si>
    <t>303</t>
  </si>
  <si>
    <t>对个人和家庭的补助</t>
  </si>
  <si>
    <t>30214</t>
  </si>
  <si>
    <t xml:space="preserve">  租赁费</t>
  </si>
  <si>
    <t>31019</t>
  </si>
  <si>
    <t xml:space="preserve">  其他交通工具购置</t>
  </si>
  <si>
    <t>30301</t>
  </si>
  <si>
    <t xml:space="preserve">  离休费</t>
  </si>
  <si>
    <t>30215</t>
  </si>
  <si>
    <t xml:space="preserve">  会议费</t>
  </si>
  <si>
    <t>31020</t>
  </si>
  <si>
    <t xml:space="preserve">  产权参股</t>
  </si>
  <si>
    <t>30302</t>
  </si>
  <si>
    <t xml:space="preserve">  退休费</t>
  </si>
  <si>
    <t>30216</t>
  </si>
  <si>
    <t xml:space="preserve">  培训费</t>
  </si>
  <si>
    <t>31099</t>
  </si>
  <si>
    <t xml:space="preserve">  其他资本性支出</t>
  </si>
  <si>
    <t>30303</t>
  </si>
  <si>
    <t xml:space="preserve">  退职（役）费</t>
  </si>
  <si>
    <t>30217</t>
  </si>
  <si>
    <t xml:space="preserve">  公务接待费</t>
  </si>
  <si>
    <t>304</t>
  </si>
  <si>
    <t>对企事业单位的补贴</t>
  </si>
  <si>
    <t>30304</t>
  </si>
  <si>
    <t xml:space="preserve">  抚恤金</t>
  </si>
  <si>
    <t>30218</t>
  </si>
  <si>
    <t xml:space="preserve">  专用材料费</t>
  </si>
  <si>
    <t>30401</t>
  </si>
  <si>
    <t xml:space="preserve">  企业政策性补贴</t>
  </si>
  <si>
    <t>30305</t>
  </si>
  <si>
    <t xml:space="preserve">  生活补助</t>
  </si>
  <si>
    <t>30224</t>
  </si>
  <si>
    <t xml:space="preserve">  被装购置费</t>
  </si>
  <si>
    <t>30402</t>
  </si>
  <si>
    <t xml:space="preserve">  事业单位补贴</t>
  </si>
  <si>
    <t>30306</t>
  </si>
  <si>
    <t xml:space="preserve">  救济费</t>
  </si>
  <si>
    <t>30225</t>
  </si>
  <si>
    <t xml:space="preserve">  专用燃料费</t>
  </si>
  <si>
    <t>30403</t>
  </si>
  <si>
    <t xml:space="preserve">  财政贴息</t>
  </si>
  <si>
    <t>30307</t>
  </si>
  <si>
    <t xml:space="preserve">  医疗费</t>
  </si>
  <si>
    <t>30226</t>
  </si>
  <si>
    <t xml:space="preserve">  劳务费</t>
  </si>
  <si>
    <t>30499</t>
  </si>
  <si>
    <t xml:space="preserve">  其他对企事业单位的补贴</t>
  </si>
  <si>
    <t>30308</t>
  </si>
  <si>
    <t xml:space="preserve">  助学金</t>
  </si>
  <si>
    <t>30227</t>
  </si>
  <si>
    <t xml:space="preserve">  委托业务费</t>
  </si>
  <si>
    <t>307</t>
  </si>
  <si>
    <t>债务利息支出</t>
  </si>
  <si>
    <t>30309</t>
  </si>
  <si>
    <t xml:space="preserve">  奖励金</t>
  </si>
  <si>
    <t>30228</t>
  </si>
  <si>
    <t xml:space="preserve">  工会经费</t>
  </si>
  <si>
    <t>30701</t>
  </si>
  <si>
    <t xml:space="preserve">  国内债务付息</t>
  </si>
  <si>
    <t>30310</t>
  </si>
  <si>
    <t xml:space="preserve">  生产补贴</t>
  </si>
  <si>
    <t>30229</t>
  </si>
  <si>
    <t xml:space="preserve">  福利费</t>
  </si>
  <si>
    <t>30707</t>
  </si>
  <si>
    <t xml:space="preserve">  国外债务付息</t>
  </si>
  <si>
    <t>30311</t>
  </si>
  <si>
    <t>30231</t>
  </si>
  <si>
    <t xml:space="preserve">  公务用车运行维护费</t>
  </si>
  <si>
    <t>399</t>
  </si>
  <si>
    <t>30312</t>
  </si>
  <si>
    <t xml:space="preserve">  提租补贴</t>
  </si>
  <si>
    <t>30239</t>
  </si>
  <si>
    <t xml:space="preserve">  其他交通费用</t>
  </si>
  <si>
    <t>39906</t>
  </si>
  <si>
    <t xml:space="preserve">  赠与</t>
  </si>
  <si>
    <t>30313</t>
  </si>
  <si>
    <t xml:space="preserve">  购房补贴</t>
  </si>
  <si>
    <t>30240</t>
  </si>
  <si>
    <t xml:space="preserve">  税金及附加费用</t>
  </si>
  <si>
    <t>30314</t>
  </si>
  <si>
    <t xml:space="preserve">  采暖补贴</t>
  </si>
  <si>
    <t>30299</t>
  </si>
  <si>
    <t xml:space="preserve">  其他商品和服务支出</t>
  </si>
  <si>
    <t>30315</t>
  </si>
  <si>
    <t xml:space="preserve">  物业服务补贴</t>
  </si>
  <si>
    <t>30399</t>
  </si>
  <si>
    <t xml:space="preserve">  其他对个人和家庭的补助支出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</si>
  <si>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</si>
  <si>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</si>
  <si>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</si>
  <si>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</si>
  <si>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</si>
  <si>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</si>
  <si>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</si>
  <si>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</si>
  <si>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</si>
  <si>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</si>
  <si>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</si>
  <si>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</si>
  <si>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</si>
  <si>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</si>
  <si>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</si>
  <si>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</si>
  <si>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</si>
  <si>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</si>
  <si>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</si>
  <si>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</si>
  <si>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</si>
  <si>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</si>
  <si>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</si>
  <si>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注：2020年度未发生国有资本经营预算财政拨款支出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</si>
</sst>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0"/>
      <color indexed="8"/>
      <name val="Times New Roman"/>
      <family val="1"/>
    </font>
    <font>
      <sz val="16"/>
      <color indexed="8"/>
      <name val="华文中宋"/>
      <family val="0"/>
    </font>
    <font>
      <sz val="10"/>
      <name val="Times New Roman"/>
      <family val="1"/>
    </font>
    <font>
      <sz val="12"/>
      <name val="黑体"/>
      <family val="3"/>
    </font>
    <font>
      <sz val="11"/>
      <name val="Times New Roman"/>
      <family val="1"/>
    </font>
    <font>
      <sz val="12"/>
      <name val="Times New Roman"/>
      <family val="1"/>
    </font>
    <font>
      <b/>
      <sz val="11"/>
      <name val="宋体"/>
      <family val="0"/>
    </font>
    <font>
      <sz val="16"/>
      <name val="Times New Roman"/>
      <family val="1"/>
    </font>
    <font>
      <sz val="16"/>
      <color indexed="8"/>
      <name val="Times New Roman"/>
      <family val="1"/>
    </font>
    <font>
      <b/>
      <sz val="11"/>
      <name val="Times New Roman"/>
      <family val="1"/>
    </font>
    <font>
      <sz val="11"/>
      <color indexed="17"/>
      <name val="宋体"/>
      <family val="0"/>
    </font>
    <font>
      <sz val="11"/>
      <color indexed="20"/>
      <name val="宋体"/>
      <family val="0"/>
    </font>
    <font>
      <u val="single"/>
      <sz val="12"/>
      <color indexed="12"/>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7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color indexed="63"/>
      </top>
      <bottom style="thin"/>
    </border>
    <border>
      <left style="thin"/>
      <right>
        <color indexed="63"/>
      </right>
      <top style="thin"/>
      <bottom style="thin"/>
    </border>
    <border>
      <left>
        <color indexed="63"/>
      </left>
      <right style="thin">
        <color indexed="8"/>
      </right>
      <top>
        <color indexed="63"/>
      </top>
      <bottom style="thin">
        <color indexed="8"/>
      </bottom>
    </border>
    <border>
      <left>
        <color indexed="63"/>
      </left>
      <right style="thin"/>
      <top style="thin"/>
      <bottom style="thin"/>
    </border>
    <border>
      <left style="medium"/>
      <right style="thin"/>
      <top style="thin"/>
      <bottom style="medium"/>
    </border>
    <border>
      <left style="thin"/>
      <right>
        <color indexed="63"/>
      </right>
      <top style="thin"/>
      <bottom style="medium"/>
    </border>
    <border>
      <left style="thin"/>
      <right style="medium"/>
      <top style="thin"/>
      <bottom style="thin"/>
    </border>
    <border>
      <left>
        <color indexed="63"/>
      </left>
      <right style="medium"/>
      <top>
        <color indexed="63"/>
      </top>
      <bottom style="thin">
        <color indexed="8"/>
      </bottom>
    </border>
    <border>
      <left style="thin"/>
      <right style="medium"/>
      <top style="thin"/>
      <bottom style="medium"/>
    </border>
    <border>
      <left>
        <color indexed="63"/>
      </left>
      <right style="thin">
        <color indexed="8"/>
      </right>
      <top>
        <color indexed="63"/>
      </top>
      <bottom style="medium"/>
    </border>
    <border>
      <left>
        <color indexed="63"/>
      </left>
      <right style="medium"/>
      <top>
        <color indexed="63"/>
      </top>
      <bottom style="mediu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mediu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thin">
        <color indexed="8"/>
      </left>
      <right style="thin">
        <color indexed="8"/>
      </right>
      <top>
        <color indexed="63"/>
      </top>
      <bottom style="medium">
        <color indexed="8"/>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color indexed="8"/>
      </right>
      <top>
        <color indexed="63"/>
      </top>
      <bottom style="thin">
        <color indexed="8"/>
      </bottom>
    </border>
    <border>
      <left style="medium"/>
      <right style="thin">
        <color indexed="8"/>
      </right>
      <top>
        <color indexed="63"/>
      </top>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46"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47"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22" fillId="0" borderId="0">
      <alignment/>
      <protection/>
    </xf>
    <xf numFmtId="0" fontId="56" fillId="0" borderId="0" applyNumberFormat="0" applyFill="0" applyBorder="0" applyAlignment="0" applyProtection="0"/>
    <xf numFmtId="0" fontId="6" fillId="34" borderId="9" applyNumberFormat="0" applyFont="0" applyAlignment="0" applyProtection="0"/>
  </cellStyleXfs>
  <cellXfs count="301">
    <xf numFmtId="0" fontId="0" fillId="0" borderId="0" xfId="0" applyAlignment="1">
      <alignment/>
    </xf>
    <xf numFmtId="0" fontId="0" fillId="0" borderId="0" xfId="56"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6" applyFont="1" applyFill="1" applyBorder="1" applyAlignment="1">
      <alignment vertical="center" wrapText="1"/>
      <protection/>
    </xf>
    <xf numFmtId="0" fontId="0" fillId="0" borderId="11" xfId="56" applyFont="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3" fillId="0" borderId="11" xfId="56" applyFont="1" applyBorder="1" applyAlignment="1">
      <alignment vertical="center" wrapText="1"/>
      <protection/>
    </xf>
    <xf numFmtId="0" fontId="0" fillId="0" borderId="11" xfId="56" applyFont="1" applyFill="1" applyBorder="1" applyAlignment="1">
      <alignment vertical="center" wrapText="1"/>
      <protection/>
    </xf>
    <xf numFmtId="4" fontId="0" fillId="0" borderId="11" xfId="56" applyNumberFormat="1" applyFont="1" applyFill="1" applyBorder="1" applyAlignment="1">
      <alignment vertical="center" wrapText="1"/>
      <protection/>
    </xf>
    <xf numFmtId="0" fontId="0" fillId="0" borderId="11" xfId="56" applyFont="1" applyBorder="1" applyAlignment="1">
      <alignment vertical="center" wrapText="1"/>
      <protection/>
    </xf>
    <xf numFmtId="0" fontId="0" fillId="0" borderId="12" xfId="56" applyFont="1" applyBorder="1" applyAlignment="1">
      <alignment vertical="center" wrapText="1"/>
      <protection/>
    </xf>
    <xf numFmtId="0" fontId="0" fillId="0" borderId="12" xfId="56" applyFont="1" applyFill="1" applyBorder="1" applyAlignment="1">
      <alignment vertical="center" wrapText="1"/>
      <protection/>
    </xf>
    <xf numFmtId="0" fontId="5" fillId="35" borderId="0" xfId="56" applyFont="1" applyFill="1" applyAlignment="1">
      <alignment vertical="center" wrapText="1"/>
      <protection/>
    </xf>
    <xf numFmtId="0" fontId="1" fillId="35" borderId="0" xfId="56" applyFont="1" applyFill="1" applyAlignment="1">
      <alignment horizontal="center" vertical="center" wrapText="1"/>
      <protection/>
    </xf>
    <xf numFmtId="0" fontId="1" fillId="35" borderId="0" xfId="56" applyFont="1" applyFill="1" applyAlignment="1">
      <alignment vertical="center" wrapText="1"/>
      <protection/>
    </xf>
    <xf numFmtId="0" fontId="0" fillId="35" borderId="0" xfId="56" applyFill="1" applyAlignment="1">
      <alignment vertical="center" wrapText="1"/>
      <protection/>
    </xf>
    <xf numFmtId="0" fontId="3" fillId="35" borderId="0" xfId="56" applyFont="1" applyFill="1" applyBorder="1" applyAlignment="1">
      <alignment vertical="center" wrapText="1"/>
      <protection/>
    </xf>
    <xf numFmtId="0" fontId="1" fillId="35" borderId="13" xfId="56" applyFont="1" applyFill="1" applyBorder="1" applyAlignment="1">
      <alignment horizontal="center" vertical="center" wrapText="1"/>
      <protection/>
    </xf>
    <xf numFmtId="0" fontId="1" fillId="35" borderId="11" xfId="56" applyFont="1" applyFill="1" applyBorder="1" applyAlignment="1">
      <alignment horizontal="center" vertical="center" wrapText="1"/>
      <protection/>
    </xf>
    <xf numFmtId="0" fontId="1" fillId="35" borderId="14" xfId="56" applyFont="1" applyFill="1" applyBorder="1" applyAlignment="1">
      <alignment horizontal="center" vertical="center" wrapText="1"/>
      <protection/>
    </xf>
    <xf numFmtId="0" fontId="1" fillId="35" borderId="15" xfId="56" applyFont="1" applyFill="1" applyBorder="1" applyAlignment="1">
      <alignment horizontal="center" vertical="center" wrapText="1"/>
      <protection/>
    </xf>
    <xf numFmtId="4" fontId="6" fillId="0" borderId="16" xfId="0" applyNumberFormat="1" applyFont="1" applyBorder="1" applyAlignment="1">
      <alignment horizontal="right" vertical="center" shrinkToFit="1"/>
    </xf>
    <xf numFmtId="4" fontId="1" fillId="35" borderId="11" xfId="56" applyNumberFormat="1" applyFont="1" applyFill="1" applyBorder="1" applyAlignment="1">
      <alignment horizontal="center" vertical="center" wrapText="1"/>
      <protection/>
    </xf>
    <xf numFmtId="0" fontId="6" fillId="0" borderId="16" xfId="0" applyFont="1" applyBorder="1" applyAlignment="1">
      <alignment horizontal="left" vertical="center" shrinkToFit="1"/>
    </xf>
    <xf numFmtId="0" fontId="1" fillId="35" borderId="11" xfId="56" applyFont="1" applyFill="1" applyBorder="1" applyAlignment="1">
      <alignment vertical="center" wrapText="1"/>
      <protection/>
    </xf>
    <xf numFmtId="4" fontId="1" fillId="35" borderId="17" xfId="56" applyNumberFormat="1" applyFont="1" applyFill="1" applyBorder="1" applyAlignment="1">
      <alignment horizontal="center" vertical="center" wrapText="1"/>
      <protection/>
    </xf>
    <xf numFmtId="4" fontId="1" fillId="35" borderId="15" xfId="56" applyNumberFormat="1" applyFont="1" applyFill="1" applyBorder="1" applyAlignment="1">
      <alignment horizontal="center" vertical="center" wrapText="1"/>
      <protection/>
    </xf>
    <xf numFmtId="0" fontId="1" fillId="35" borderId="17" xfId="56" applyFont="1" applyFill="1" applyBorder="1" applyAlignment="1">
      <alignment vertical="center" wrapText="1"/>
      <protection/>
    </xf>
    <xf numFmtId="4" fontId="1" fillId="35" borderId="11" xfId="56" applyNumberFormat="1" applyFont="1" applyFill="1" applyBorder="1" applyAlignment="1">
      <alignment vertical="center" wrapText="1"/>
      <protection/>
    </xf>
    <xf numFmtId="4" fontId="1" fillId="35" borderId="15" xfId="56" applyNumberFormat="1" applyFont="1" applyFill="1" applyBorder="1" applyAlignment="1">
      <alignment vertical="center" wrapText="1"/>
      <protection/>
    </xf>
    <xf numFmtId="0" fontId="1" fillId="35" borderId="15" xfId="56" applyFont="1" applyFill="1" applyBorder="1" applyAlignment="1">
      <alignment vertical="center" wrapText="1"/>
      <protection/>
    </xf>
    <xf numFmtId="0" fontId="1" fillId="35" borderId="18" xfId="56" applyFont="1" applyFill="1" applyBorder="1" applyAlignment="1">
      <alignment horizontal="center" vertical="center" wrapText="1"/>
      <protection/>
    </xf>
    <xf numFmtId="0" fontId="1" fillId="35" borderId="12" xfId="56" applyFont="1" applyFill="1" applyBorder="1" applyAlignment="1">
      <alignment horizontal="center" vertical="center" wrapText="1"/>
      <protection/>
    </xf>
    <xf numFmtId="0" fontId="1" fillId="35" borderId="12" xfId="56" applyFont="1" applyFill="1" applyBorder="1" applyAlignment="1">
      <alignment vertical="center" wrapText="1"/>
      <protection/>
    </xf>
    <xf numFmtId="0" fontId="1" fillId="35" borderId="19" xfId="56" applyFont="1" applyFill="1" applyBorder="1" applyAlignment="1">
      <alignment vertical="center" wrapText="1"/>
      <protection/>
    </xf>
    <xf numFmtId="0" fontId="0" fillId="35" borderId="0" xfId="56" applyFont="1" applyFill="1" applyAlignment="1">
      <alignment horizontal="left" vertical="center"/>
      <protection/>
    </xf>
    <xf numFmtId="0" fontId="1" fillId="35" borderId="20" xfId="56" applyFont="1" applyFill="1" applyBorder="1" applyAlignment="1">
      <alignment horizontal="center" vertical="center" wrapText="1"/>
      <protection/>
    </xf>
    <xf numFmtId="4" fontId="6" fillId="0" borderId="21" xfId="0" applyNumberFormat="1" applyFont="1" applyBorder="1" applyAlignment="1">
      <alignment horizontal="right" vertical="center" shrinkToFit="1"/>
    </xf>
    <xf numFmtId="4" fontId="1" fillId="35" borderId="20" xfId="56" applyNumberFormat="1" applyFont="1" applyFill="1" applyBorder="1" applyAlignment="1">
      <alignment horizontal="center" vertical="center" wrapText="1"/>
      <protection/>
    </xf>
    <xf numFmtId="176" fontId="1" fillId="35" borderId="0" xfId="56" applyNumberFormat="1" applyFont="1" applyFill="1" applyAlignment="1">
      <alignment horizontal="center" vertical="center" wrapText="1"/>
      <protection/>
    </xf>
    <xf numFmtId="0" fontId="1" fillId="35" borderId="20" xfId="56" applyFont="1" applyFill="1" applyBorder="1" applyAlignment="1">
      <alignment vertical="center" wrapText="1"/>
      <protection/>
    </xf>
    <xf numFmtId="0" fontId="1" fillId="35" borderId="22" xfId="56" applyFont="1" applyFill="1" applyBorder="1" applyAlignment="1">
      <alignment vertical="center" wrapText="1"/>
      <protection/>
    </xf>
    <xf numFmtId="0" fontId="1" fillId="35" borderId="19" xfId="56" applyFont="1" applyFill="1" applyBorder="1" applyAlignment="1">
      <alignment horizontal="center" vertical="center" wrapText="1"/>
      <protection/>
    </xf>
    <xf numFmtId="0" fontId="1" fillId="35" borderId="22" xfId="56" applyFont="1" applyFill="1" applyBorder="1" applyAlignment="1">
      <alignment horizontal="center" vertical="center" wrapText="1"/>
      <protection/>
    </xf>
    <xf numFmtId="0" fontId="0" fillId="35" borderId="0" xfId="56" applyFont="1" applyFill="1" applyAlignment="1">
      <alignment vertical="center" wrapText="1"/>
      <protection/>
    </xf>
    <xf numFmtId="0" fontId="7" fillId="35" borderId="0" xfId="54" applyFont="1" applyFill="1" applyAlignment="1">
      <alignment vertical="center"/>
      <protection/>
    </xf>
    <xf numFmtId="0" fontId="8" fillId="35" borderId="0" xfId="54" applyFill="1" applyAlignment="1">
      <alignment vertical="center"/>
      <protection/>
    </xf>
    <xf numFmtId="0" fontId="8" fillId="35" borderId="0" xfId="54" applyFont="1" applyFill="1">
      <alignment/>
      <protection/>
    </xf>
    <xf numFmtId="0" fontId="8" fillId="35" borderId="0" xfId="54" applyFill="1">
      <alignment/>
      <protection/>
    </xf>
    <xf numFmtId="43" fontId="9" fillId="35" borderId="0" xfId="73" applyNumberFormat="1" applyFont="1" applyFill="1" applyAlignment="1">
      <alignment/>
    </xf>
    <xf numFmtId="43" fontId="11" fillId="35" borderId="0" xfId="73" applyNumberFormat="1" applyFont="1" applyFill="1" applyAlignment="1">
      <alignment horizontal="center" vertical="center" wrapText="1"/>
    </xf>
    <xf numFmtId="43" fontId="11" fillId="35" borderId="0" xfId="73" applyNumberFormat="1" applyFont="1" applyFill="1" applyAlignment="1">
      <alignment vertical="center" wrapText="1"/>
    </xf>
    <xf numFmtId="0" fontId="57" fillId="35" borderId="0" xfId="54" applyFont="1" applyFill="1" applyAlignment="1">
      <alignment vertical="center"/>
      <protection/>
    </xf>
    <xf numFmtId="0" fontId="8" fillId="35" borderId="0" xfId="54" applyFont="1" applyFill="1" applyAlignment="1">
      <alignment vertical="center"/>
      <protection/>
    </xf>
    <xf numFmtId="43" fontId="9" fillId="35" borderId="0" xfId="73" applyNumberFormat="1" applyFont="1" applyFill="1" applyAlignment="1">
      <alignment vertical="center"/>
    </xf>
    <xf numFmtId="0" fontId="4" fillId="35" borderId="13" xfId="54" applyFont="1" applyFill="1" applyBorder="1" applyAlignment="1">
      <alignment horizontal="left" vertical="center" shrinkToFit="1"/>
      <protection/>
    </xf>
    <xf numFmtId="0" fontId="4" fillId="35" borderId="11" xfId="54" applyFont="1" applyFill="1" applyBorder="1" applyAlignment="1">
      <alignment horizontal="left" vertical="center" shrinkToFit="1"/>
      <protection/>
    </xf>
    <xf numFmtId="43" fontId="9" fillId="35" borderId="11" xfId="73" applyNumberFormat="1" applyFont="1" applyFill="1" applyBorder="1" applyAlignment="1">
      <alignment horizontal="right" vertical="center" shrinkToFit="1"/>
    </xf>
    <xf numFmtId="43" fontId="9" fillId="35" borderId="12" xfId="73" applyNumberFormat="1" applyFont="1" applyFill="1" applyBorder="1" applyAlignment="1">
      <alignment horizontal="right" vertical="center" shrinkToFit="1"/>
    </xf>
    <xf numFmtId="43" fontId="8" fillId="35" borderId="0" xfId="54" applyNumberFormat="1" applyFill="1">
      <alignment/>
      <protection/>
    </xf>
    <xf numFmtId="43" fontId="9" fillId="35" borderId="0" xfId="73" applyNumberFormat="1" applyFont="1" applyFill="1" applyAlignment="1">
      <alignment horizontal="right" vertical="center"/>
    </xf>
    <xf numFmtId="43" fontId="9" fillId="35" borderId="20" xfId="73" applyNumberFormat="1" applyFont="1" applyFill="1" applyBorder="1" applyAlignment="1">
      <alignment horizontal="right" vertical="center" shrinkToFit="1"/>
    </xf>
    <xf numFmtId="43" fontId="9" fillId="35" borderId="22" xfId="73" applyNumberFormat="1" applyFont="1" applyFill="1" applyBorder="1" applyAlignment="1">
      <alignment horizontal="right" vertical="center" shrinkToFit="1"/>
    </xf>
    <xf numFmtId="0" fontId="6" fillId="0" borderId="23" xfId="0" applyFont="1" applyBorder="1" applyAlignment="1">
      <alignment horizontal="left" vertical="center" shrinkToFit="1"/>
    </xf>
    <xf numFmtId="4" fontId="6" fillId="0" borderId="23" xfId="0" applyNumberFormat="1" applyFont="1" applyBorder="1" applyAlignment="1">
      <alignment horizontal="right" vertical="center" shrinkToFit="1"/>
    </xf>
    <xf numFmtId="4" fontId="6" fillId="0" borderId="24" xfId="0" applyNumberFormat="1" applyFont="1" applyBorder="1" applyAlignment="1">
      <alignment horizontal="right" vertical="center" shrinkToFit="1"/>
    </xf>
    <xf numFmtId="0" fontId="1" fillId="35" borderId="0" xfId="56" applyFont="1" applyFill="1" applyAlignment="1">
      <alignment horizontal="left" vertical="center"/>
      <protection/>
    </xf>
    <xf numFmtId="0" fontId="5" fillId="35" borderId="0" xfId="55" applyFont="1" applyFill="1" applyAlignment="1">
      <alignment horizontal="right" vertical="center"/>
      <protection/>
    </xf>
    <xf numFmtId="0" fontId="1" fillId="35" borderId="0" xfId="55" applyFont="1" applyFill="1" applyAlignment="1">
      <alignment horizontal="right" vertical="center"/>
      <protection/>
    </xf>
    <xf numFmtId="0" fontId="1" fillId="35" borderId="0" xfId="55" applyFont="1" applyFill="1" applyAlignment="1">
      <alignment horizontal="center" vertical="center"/>
      <protection/>
    </xf>
    <xf numFmtId="0" fontId="0" fillId="35" borderId="0" xfId="55" applyFill="1" applyAlignment="1">
      <alignment horizontal="right" vertical="center"/>
      <protection/>
    </xf>
    <xf numFmtId="49" fontId="0" fillId="35" borderId="0" xfId="55" applyNumberFormat="1" applyFill="1" applyAlignment="1">
      <alignment horizontal="right" vertical="center"/>
      <protection/>
    </xf>
    <xf numFmtId="0" fontId="0" fillId="35" borderId="0" xfId="55" applyFill="1" applyAlignment="1">
      <alignment vertical="center"/>
      <protection/>
    </xf>
    <xf numFmtId="0" fontId="0" fillId="35" borderId="0" xfId="55" applyFill="1" applyBorder="1" applyAlignment="1">
      <alignment horizontal="right" vertical="center"/>
      <protection/>
    </xf>
    <xf numFmtId="0" fontId="12" fillId="35" borderId="0" xfId="55" applyFont="1" applyFill="1" applyAlignment="1">
      <alignment horizontal="left" vertical="center"/>
      <protection/>
    </xf>
    <xf numFmtId="0" fontId="4" fillId="35" borderId="0" xfId="55" applyFont="1" applyFill="1" applyAlignment="1">
      <alignment vertical="center"/>
      <protection/>
    </xf>
    <xf numFmtId="177" fontId="1" fillId="35" borderId="11" xfId="55" applyNumberFormat="1" applyFont="1" applyFill="1" applyBorder="1" applyAlignment="1">
      <alignment horizontal="center" vertical="center"/>
      <protection/>
    </xf>
    <xf numFmtId="49" fontId="1" fillId="35" borderId="11" xfId="55" applyNumberFormat="1" applyFont="1" applyFill="1" applyBorder="1" applyAlignment="1">
      <alignment horizontal="center" vertical="center" wrapText="1"/>
      <protection/>
    </xf>
    <xf numFmtId="49" fontId="1" fillId="35" borderId="20" xfId="55" applyNumberFormat="1" applyFont="1" applyFill="1" applyBorder="1" applyAlignment="1">
      <alignment horizontal="center" vertical="center" wrapText="1"/>
      <protection/>
    </xf>
    <xf numFmtId="49" fontId="1" fillId="35" borderId="11" xfId="55" applyNumberFormat="1" applyFont="1" applyFill="1" applyBorder="1" applyAlignment="1">
      <alignment horizontal="center" vertical="center"/>
      <protection/>
    </xf>
    <xf numFmtId="49" fontId="1" fillId="35" borderId="20" xfId="55" applyNumberFormat="1" applyFont="1" applyFill="1" applyBorder="1" applyAlignment="1">
      <alignment horizontal="center" vertical="center"/>
      <protection/>
    </xf>
    <xf numFmtId="177" fontId="1" fillId="35" borderId="11" xfId="55" applyNumberFormat="1" applyFont="1" applyFill="1" applyBorder="1" applyAlignment="1">
      <alignment horizontal="right" vertical="center"/>
      <protection/>
    </xf>
    <xf numFmtId="177" fontId="13" fillId="36" borderId="11" xfId="55" applyNumberFormat="1" applyFont="1" applyFill="1" applyBorder="1" applyAlignment="1">
      <alignment horizontal="left" vertical="center"/>
      <protection/>
    </xf>
    <xf numFmtId="0" fontId="1" fillId="35" borderId="11" xfId="55" applyNumberFormat="1" applyFont="1" applyFill="1" applyBorder="1" applyAlignment="1">
      <alignment horizontal="center" vertical="center"/>
      <protection/>
    </xf>
    <xf numFmtId="0" fontId="1" fillId="35" borderId="11" xfId="55" applyNumberFormat="1" applyFont="1" applyFill="1" applyBorder="1" applyAlignment="1">
      <alignment vertical="center"/>
      <protection/>
    </xf>
    <xf numFmtId="177" fontId="1" fillId="35" borderId="20" xfId="55" applyNumberFormat="1" applyFont="1" applyFill="1" applyBorder="1" applyAlignment="1">
      <alignment vertical="center"/>
      <protection/>
    </xf>
    <xf numFmtId="177" fontId="1" fillId="35" borderId="13" xfId="55" applyNumberFormat="1" applyFont="1" applyFill="1" applyBorder="1" applyAlignment="1">
      <alignment horizontal="left" vertical="center"/>
      <protection/>
    </xf>
    <xf numFmtId="177" fontId="14" fillId="35" borderId="11" xfId="55" applyNumberFormat="1" applyFont="1" applyFill="1" applyBorder="1" applyAlignment="1">
      <alignment horizontal="left" vertical="center"/>
      <protection/>
    </xf>
    <xf numFmtId="0" fontId="1" fillId="35" borderId="20" xfId="55" applyNumberFormat="1" applyFont="1" applyFill="1" applyBorder="1" applyAlignment="1">
      <alignment vertical="center"/>
      <protection/>
    </xf>
    <xf numFmtId="177" fontId="1" fillId="35" borderId="13" xfId="55" applyNumberFormat="1" applyFont="1" applyFill="1" applyBorder="1" applyAlignment="1">
      <alignment horizontal="center" vertical="center"/>
      <protection/>
    </xf>
    <xf numFmtId="177" fontId="1" fillId="35" borderId="11" xfId="55" applyNumberFormat="1" applyFont="1" applyFill="1" applyBorder="1" applyAlignment="1">
      <alignment horizontal="left" vertical="center"/>
      <protection/>
    </xf>
    <xf numFmtId="49" fontId="1" fillId="36" borderId="12" xfId="55" applyNumberFormat="1" applyFont="1" applyFill="1" applyBorder="1" applyAlignment="1">
      <alignment horizontal="center" vertical="center"/>
      <protection/>
    </xf>
    <xf numFmtId="177" fontId="1" fillId="35" borderId="12" xfId="55" applyNumberFormat="1" applyFont="1" applyFill="1" applyBorder="1" applyAlignment="1">
      <alignment horizontal="right" vertical="center"/>
      <protection/>
    </xf>
    <xf numFmtId="0" fontId="1" fillId="35" borderId="12" xfId="55" applyNumberFormat="1" applyFont="1" applyFill="1" applyBorder="1" applyAlignment="1">
      <alignment horizontal="center" vertical="center"/>
      <protection/>
    </xf>
    <xf numFmtId="0" fontId="1" fillId="35" borderId="12" xfId="55" applyNumberFormat="1" applyFont="1" applyFill="1" applyBorder="1" applyAlignment="1">
      <alignment vertical="center"/>
      <protection/>
    </xf>
    <xf numFmtId="0" fontId="1" fillId="35" borderId="22" xfId="55" applyNumberFormat="1" applyFont="1" applyFill="1" applyBorder="1" applyAlignment="1">
      <alignment vertical="center"/>
      <protection/>
    </xf>
    <xf numFmtId="177" fontId="0" fillId="35" borderId="0" xfId="55" applyNumberFormat="1" applyFill="1" applyAlignment="1">
      <alignment horizontal="right" vertical="center"/>
      <protection/>
    </xf>
    <xf numFmtId="0" fontId="5" fillId="35" borderId="0" xfId="55" applyFont="1" applyFill="1" applyBorder="1" applyAlignment="1">
      <alignment horizontal="right" vertical="center"/>
      <protection/>
    </xf>
    <xf numFmtId="0" fontId="1" fillId="35" borderId="0" xfId="55" applyFont="1" applyFill="1" applyBorder="1" applyAlignment="1">
      <alignment horizontal="right" vertical="center"/>
      <protection/>
    </xf>
    <xf numFmtId="0" fontId="1" fillId="35" borderId="0" xfId="55" applyFont="1" applyFill="1" applyBorder="1" applyAlignment="1">
      <alignment horizontal="center" vertical="center"/>
      <protection/>
    </xf>
    <xf numFmtId="0" fontId="5" fillId="35" borderId="0" xfId="0" applyFont="1" applyFill="1" applyAlignment="1">
      <alignment horizontal="right" vertical="center"/>
    </xf>
    <xf numFmtId="0" fontId="1" fillId="35" borderId="0" xfId="0" applyFont="1" applyFill="1" applyAlignment="1">
      <alignment horizontal="right" vertical="center" wrapText="1"/>
    </xf>
    <xf numFmtId="49" fontId="1" fillId="35" borderId="0" xfId="0" applyNumberFormat="1" applyFont="1" applyFill="1" applyAlignment="1">
      <alignment horizontal="right" vertical="center"/>
    </xf>
    <xf numFmtId="0" fontId="1" fillId="35" borderId="0" xfId="0" applyFont="1" applyFill="1"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1" fillId="35" borderId="11" xfId="0" applyNumberFormat="1" applyFont="1" applyFill="1" applyBorder="1" applyAlignment="1">
      <alignment horizontal="center" vertical="center"/>
    </xf>
    <xf numFmtId="0" fontId="6" fillId="0" borderId="25" xfId="0" applyFont="1" applyBorder="1" applyAlignment="1">
      <alignment horizontal="left" vertical="center" shrinkToFit="1"/>
    </xf>
    <xf numFmtId="4" fontId="6" fillId="0" borderId="25" xfId="0" applyNumberFormat="1" applyFont="1" applyBorder="1" applyAlignment="1">
      <alignment horizontal="right" vertical="center" shrinkToFit="1"/>
    </xf>
    <xf numFmtId="0" fontId="3" fillId="35" borderId="0" xfId="0" applyFont="1" applyFill="1" applyAlignment="1">
      <alignment horizontal="left" vertical="center"/>
    </xf>
    <xf numFmtId="0" fontId="3" fillId="35" borderId="0" xfId="0" applyFont="1" applyFill="1" applyAlignment="1">
      <alignment horizontal="right" vertical="center"/>
    </xf>
    <xf numFmtId="49" fontId="1" fillId="35" borderId="20" xfId="0" applyNumberFormat="1" applyFont="1" applyFill="1" applyBorder="1" applyAlignment="1">
      <alignment horizontal="center" vertical="center"/>
    </xf>
    <xf numFmtId="4" fontId="6" fillId="0" borderId="26" xfId="0" applyNumberFormat="1" applyFont="1" applyBorder="1" applyAlignment="1">
      <alignment horizontal="right" vertical="center" shrinkToFit="1"/>
    </xf>
    <xf numFmtId="0" fontId="1" fillId="35" borderId="0" xfId="0" applyFont="1" applyFill="1" applyBorder="1" applyAlignment="1">
      <alignment horizontal="right" vertical="center"/>
    </xf>
    <xf numFmtId="4" fontId="6" fillId="0" borderId="27" xfId="0" applyNumberFormat="1" applyFont="1" applyBorder="1" applyAlignment="1">
      <alignment horizontal="right" vertical="center" shrinkToFit="1"/>
    </xf>
    <xf numFmtId="0" fontId="6" fillId="0" borderId="28" xfId="0" applyFont="1" applyBorder="1" applyAlignment="1">
      <alignment horizontal="left" vertical="center" shrinkToFit="1"/>
    </xf>
    <xf numFmtId="4" fontId="6" fillId="0" borderId="28" xfId="0" applyNumberFormat="1" applyFont="1" applyBorder="1" applyAlignment="1">
      <alignment horizontal="right" vertical="center" shrinkToFit="1"/>
    </xf>
    <xf numFmtId="177" fontId="1" fillId="35" borderId="12" xfId="0" applyNumberFormat="1" applyFont="1" applyFill="1" applyBorder="1" applyAlignment="1">
      <alignment horizontal="left" vertical="center"/>
    </xf>
    <xf numFmtId="4" fontId="6" fillId="0" borderId="29" xfId="0" applyNumberFormat="1" applyFont="1" applyBorder="1" applyAlignment="1">
      <alignment horizontal="right" vertical="center" shrinkToFit="1"/>
    </xf>
    <xf numFmtId="4" fontId="6" fillId="0" borderId="30" xfId="0" applyNumberFormat="1" applyFont="1" applyBorder="1" applyAlignment="1">
      <alignment horizontal="right" vertical="center" shrinkToFit="1"/>
    </xf>
    <xf numFmtId="0" fontId="16" fillId="35" borderId="0" xfId="55" applyFont="1" applyFill="1" applyAlignment="1">
      <alignment horizontal="right" vertical="center"/>
      <protection/>
    </xf>
    <xf numFmtId="0" fontId="11" fillId="35" borderId="0" xfId="55" applyFont="1" applyFill="1" applyAlignment="1">
      <alignment horizontal="right" vertical="center"/>
      <protection/>
    </xf>
    <xf numFmtId="0" fontId="14" fillId="35" borderId="0" xfId="55" applyFont="1" applyFill="1" applyAlignment="1">
      <alignment horizontal="right" vertical="center"/>
      <protection/>
    </xf>
    <xf numFmtId="49" fontId="14" fillId="35" borderId="0" xfId="55" applyNumberFormat="1" applyFont="1" applyFill="1" applyAlignment="1">
      <alignment horizontal="right" vertical="center"/>
      <protection/>
    </xf>
    <xf numFmtId="0" fontId="14" fillId="35" borderId="0" xfId="55" applyFont="1" applyFill="1" applyBorder="1" applyAlignment="1">
      <alignment horizontal="right" vertical="center"/>
      <protection/>
    </xf>
    <xf numFmtId="0" fontId="14" fillId="35" borderId="0" xfId="55" applyFont="1" applyFill="1" applyAlignment="1">
      <alignment horizontal="left" vertical="center"/>
      <protection/>
    </xf>
    <xf numFmtId="0" fontId="16" fillId="35" borderId="0" xfId="55" applyFont="1" applyFill="1" applyBorder="1" applyAlignment="1">
      <alignment horizontal="right" vertical="center"/>
      <protection/>
    </xf>
    <xf numFmtId="0" fontId="9" fillId="35" borderId="0" xfId="55" applyFont="1" applyFill="1" applyAlignment="1">
      <alignment horizontal="right" vertical="center"/>
      <protection/>
    </xf>
    <xf numFmtId="0" fontId="57" fillId="35" borderId="0" xfId="55" applyFont="1" applyFill="1" applyAlignment="1">
      <alignment horizontal="left" vertical="center"/>
      <protection/>
    </xf>
    <xf numFmtId="0" fontId="11" fillId="35" borderId="0" xfId="55" applyFont="1" applyFill="1" applyBorder="1" applyAlignment="1">
      <alignment horizontal="right" vertical="center"/>
      <protection/>
    </xf>
    <xf numFmtId="177" fontId="14" fillId="35" borderId="11" xfId="55" applyNumberFormat="1" applyFont="1" applyFill="1" applyBorder="1" applyAlignment="1">
      <alignment horizontal="center" vertical="center"/>
      <protection/>
    </xf>
    <xf numFmtId="177" fontId="14" fillId="35" borderId="20" xfId="55" applyNumberFormat="1" applyFont="1" applyFill="1" applyBorder="1" applyAlignment="1">
      <alignment horizontal="center" vertical="center"/>
      <protection/>
    </xf>
    <xf numFmtId="49" fontId="14" fillId="35" borderId="11" xfId="55" applyNumberFormat="1" applyFont="1" applyFill="1" applyBorder="1" applyAlignment="1">
      <alignment horizontal="center" vertical="center"/>
      <protection/>
    </xf>
    <xf numFmtId="49" fontId="13" fillId="36" borderId="11" xfId="55" applyNumberFormat="1" applyFont="1" applyFill="1" applyBorder="1" applyAlignment="1">
      <alignment horizontal="center" vertical="center"/>
      <protection/>
    </xf>
    <xf numFmtId="177" fontId="13" fillId="35" borderId="11" xfId="55" applyNumberFormat="1" applyFont="1" applyFill="1" applyBorder="1" applyAlignment="1">
      <alignment horizontal="right" vertical="center"/>
      <protection/>
    </xf>
    <xf numFmtId="177" fontId="13" fillId="35" borderId="20" xfId="55" applyNumberFormat="1" applyFont="1" applyFill="1" applyBorder="1" applyAlignment="1">
      <alignment horizontal="right" vertical="center"/>
      <protection/>
    </xf>
    <xf numFmtId="177" fontId="13" fillId="35" borderId="13" xfId="55" applyNumberFormat="1" applyFont="1" applyFill="1" applyBorder="1" applyAlignment="1">
      <alignment horizontal="left" vertical="center"/>
      <protection/>
    </xf>
    <xf numFmtId="177" fontId="14" fillId="35" borderId="15" xfId="55" applyNumberFormat="1" applyFont="1" applyFill="1" applyBorder="1" applyAlignment="1">
      <alignment horizontal="left" vertical="center"/>
      <protection/>
    </xf>
    <xf numFmtId="177" fontId="13" fillId="35" borderId="31" xfId="55" applyNumberFormat="1" applyFont="1" applyFill="1" applyBorder="1" applyAlignment="1">
      <alignment horizontal="right" vertical="center"/>
      <protection/>
    </xf>
    <xf numFmtId="177" fontId="13" fillId="35" borderId="11" xfId="55" applyNumberFormat="1" applyFont="1" applyFill="1" applyBorder="1" applyAlignment="1">
      <alignment horizontal="left" vertical="center"/>
      <protection/>
    </xf>
    <xf numFmtId="177" fontId="13" fillId="35" borderId="15" xfId="55" applyNumberFormat="1" applyFont="1" applyFill="1" applyBorder="1" applyAlignment="1">
      <alignment horizontal="left" vertical="center"/>
      <protection/>
    </xf>
    <xf numFmtId="177" fontId="13" fillId="35" borderId="31" xfId="55" applyNumberFormat="1" applyFont="1" applyFill="1" applyBorder="1" applyAlignment="1">
      <alignment horizontal="center" vertical="center"/>
      <protection/>
    </xf>
    <xf numFmtId="177" fontId="18" fillId="35" borderId="31" xfId="55" applyNumberFormat="1" applyFont="1" applyFill="1" applyBorder="1" applyAlignment="1">
      <alignment vertical="center"/>
      <protection/>
    </xf>
    <xf numFmtId="177" fontId="13" fillId="35" borderId="31" xfId="55" applyNumberFormat="1" applyFont="1" applyFill="1" applyBorder="1" applyAlignment="1">
      <alignment vertical="center"/>
      <protection/>
    </xf>
    <xf numFmtId="177" fontId="13" fillId="35" borderId="32" xfId="55" applyNumberFormat="1" applyFont="1" applyFill="1" applyBorder="1" applyAlignment="1">
      <alignment horizontal="left" vertical="center"/>
      <protection/>
    </xf>
    <xf numFmtId="177" fontId="13" fillId="35" borderId="33" xfId="55" applyNumberFormat="1" applyFont="1" applyFill="1" applyBorder="1" applyAlignment="1">
      <alignment horizontal="right" vertical="center"/>
      <protection/>
    </xf>
    <xf numFmtId="177" fontId="13" fillId="35" borderId="34" xfId="55" applyNumberFormat="1" applyFont="1" applyFill="1" applyBorder="1" applyAlignment="1">
      <alignment horizontal="left" vertical="center"/>
      <protection/>
    </xf>
    <xf numFmtId="177" fontId="13" fillId="35" borderId="35" xfId="55" applyNumberFormat="1" applyFont="1" applyFill="1" applyBorder="1" applyAlignment="1">
      <alignment vertical="center"/>
      <protection/>
    </xf>
    <xf numFmtId="177" fontId="13" fillId="35" borderId="12" xfId="55" applyNumberFormat="1" applyFont="1" applyFill="1" applyBorder="1" applyAlignment="1">
      <alignment horizontal="right" vertical="center"/>
      <protection/>
    </xf>
    <xf numFmtId="177" fontId="18" fillId="35" borderId="36" xfId="55" applyNumberFormat="1" applyFont="1" applyFill="1" applyBorder="1" applyAlignment="1">
      <alignment vertical="center"/>
      <protection/>
    </xf>
    <xf numFmtId="177" fontId="14" fillId="35" borderId="0" xfId="55" applyNumberFormat="1" applyFont="1" applyFill="1" applyAlignment="1">
      <alignment horizontal="right" vertical="center"/>
      <protection/>
    </xf>
    <xf numFmtId="177" fontId="14" fillId="36" borderId="13" xfId="55" applyNumberFormat="1" applyFont="1" applyFill="1" applyBorder="1" applyAlignment="1" quotePrefix="1">
      <alignment horizontal="center" vertical="center"/>
      <protection/>
    </xf>
    <xf numFmtId="49" fontId="11" fillId="36" borderId="11" xfId="55" applyNumberFormat="1" applyFont="1" applyFill="1" applyBorder="1" applyAlignment="1" quotePrefix="1">
      <alignment horizontal="center" vertical="center"/>
      <protection/>
    </xf>
    <xf numFmtId="177" fontId="14" fillId="36" borderId="11" xfId="55" applyNumberFormat="1" applyFont="1" applyFill="1" applyBorder="1" applyAlignment="1" quotePrefix="1">
      <alignment horizontal="center" vertical="center"/>
      <protection/>
    </xf>
    <xf numFmtId="177" fontId="14" fillId="36" borderId="20" xfId="55" applyNumberFormat="1" applyFont="1" applyFill="1" applyBorder="1" applyAlignment="1" quotePrefix="1">
      <alignment horizontal="center" vertical="center"/>
      <protection/>
    </xf>
    <xf numFmtId="177" fontId="13" fillId="36" borderId="13" xfId="55" applyNumberFormat="1" applyFont="1" applyFill="1" applyBorder="1" applyAlignment="1" quotePrefix="1">
      <alignment horizontal="left" vertical="center"/>
      <protection/>
    </xf>
    <xf numFmtId="49" fontId="13" fillId="36" borderId="11" xfId="55" applyNumberFormat="1" applyFont="1" applyFill="1" applyBorder="1" applyAlignment="1" quotePrefix="1">
      <alignment horizontal="center" vertical="center"/>
      <protection/>
    </xf>
    <xf numFmtId="177" fontId="13" fillId="36" borderId="11" xfId="55" applyNumberFormat="1" applyFont="1" applyFill="1" applyBorder="1" applyAlignment="1" quotePrefix="1">
      <alignment horizontal="left" vertical="center"/>
      <protection/>
    </xf>
    <xf numFmtId="177" fontId="18" fillId="36" borderId="13" xfId="55" applyNumberFormat="1" applyFont="1" applyFill="1" applyBorder="1" applyAlignment="1" quotePrefix="1">
      <alignment horizontal="center" vertical="center"/>
      <protection/>
    </xf>
    <xf numFmtId="177" fontId="18" fillId="36" borderId="15" xfId="55" applyNumberFormat="1" applyFont="1" applyFill="1" applyBorder="1" applyAlignment="1" quotePrefix="1">
      <alignment horizontal="center" vertical="center"/>
      <protection/>
    </xf>
    <xf numFmtId="177" fontId="18" fillId="36" borderId="37" xfId="55" applyNumberFormat="1" applyFont="1" applyFill="1" applyBorder="1" applyAlignment="1" quotePrefix="1">
      <alignment horizontal="center" vertical="center"/>
      <protection/>
    </xf>
    <xf numFmtId="177" fontId="18" fillId="36" borderId="19" xfId="55" applyNumberFormat="1" applyFont="1" applyFill="1" applyBorder="1" applyAlignment="1" quotePrefix="1">
      <alignment horizontal="center" vertical="center"/>
      <protection/>
    </xf>
    <xf numFmtId="177" fontId="1" fillId="36" borderId="11" xfId="0" applyNumberFormat="1" applyFont="1" applyFill="1" applyBorder="1" applyAlignment="1" quotePrefix="1">
      <alignment horizontal="center" vertical="center"/>
    </xf>
    <xf numFmtId="49" fontId="1" fillId="36" borderId="11" xfId="0" applyNumberFormat="1" applyFont="1" applyFill="1" applyBorder="1" applyAlignment="1" quotePrefix="1">
      <alignment horizontal="center" vertical="center"/>
    </xf>
    <xf numFmtId="177" fontId="1" fillId="36" borderId="13" xfId="55" applyNumberFormat="1" applyFont="1" applyFill="1" applyBorder="1" applyAlignment="1" quotePrefix="1">
      <alignment horizontal="center" vertical="center"/>
      <protection/>
    </xf>
    <xf numFmtId="49" fontId="1" fillId="36" borderId="11" xfId="55" applyNumberFormat="1" applyFont="1" applyFill="1" applyBorder="1" applyAlignment="1" quotePrefix="1">
      <alignment horizontal="center" vertical="center"/>
      <protection/>
    </xf>
    <xf numFmtId="177" fontId="1" fillId="36" borderId="11" xfId="55" applyNumberFormat="1" applyFont="1" applyFill="1" applyBorder="1" applyAlignment="1" quotePrefix="1">
      <alignment horizontal="center" vertical="center"/>
      <protection/>
    </xf>
    <xf numFmtId="177" fontId="1" fillId="36" borderId="13" xfId="55" applyNumberFormat="1" applyFont="1" applyFill="1" applyBorder="1" applyAlignment="1" quotePrefix="1">
      <alignment horizontal="left" vertical="center"/>
      <protection/>
    </xf>
    <xf numFmtId="177" fontId="15" fillId="36" borderId="13" xfId="55" applyNumberFormat="1" applyFont="1" applyFill="1" applyBorder="1" applyAlignment="1" quotePrefix="1">
      <alignment horizontal="center" vertical="center"/>
      <protection/>
    </xf>
    <xf numFmtId="177" fontId="15" fillId="36" borderId="11" xfId="55" applyNumberFormat="1" applyFont="1" applyFill="1" applyBorder="1" applyAlignment="1" quotePrefix="1">
      <alignment horizontal="center" vertical="center"/>
      <protection/>
    </xf>
    <xf numFmtId="177" fontId="15" fillId="36" borderId="18" xfId="55" applyNumberFormat="1" applyFont="1" applyFill="1" applyBorder="1" applyAlignment="1" quotePrefix="1">
      <alignment horizontal="center" vertical="center"/>
      <protection/>
    </xf>
    <xf numFmtId="177" fontId="15" fillId="36" borderId="12" xfId="55" applyNumberFormat="1" applyFont="1" applyFill="1" applyBorder="1" applyAlignment="1" quotePrefix="1">
      <alignment horizontal="center" vertical="center"/>
      <protection/>
    </xf>
    <xf numFmtId="0" fontId="17" fillId="35" borderId="0" xfId="55" applyFont="1" applyFill="1" applyAlignment="1">
      <alignment horizontal="center" vertical="center"/>
      <protection/>
    </xf>
    <xf numFmtId="177" fontId="14" fillId="36" borderId="38" xfId="55" applyNumberFormat="1" applyFont="1" applyFill="1" applyBorder="1" applyAlignment="1" quotePrefix="1">
      <alignment horizontal="center" vertical="center"/>
      <protection/>
    </xf>
    <xf numFmtId="177" fontId="14" fillId="35" borderId="39" xfId="55" applyNumberFormat="1" applyFont="1" applyFill="1" applyBorder="1" applyAlignment="1">
      <alignment horizontal="center" vertical="center"/>
      <protection/>
    </xf>
    <xf numFmtId="177" fontId="14" fillId="36" borderId="39" xfId="55" applyNumberFormat="1" applyFont="1" applyFill="1" applyBorder="1" applyAlignment="1" quotePrefix="1">
      <alignment horizontal="center" vertical="center"/>
      <protection/>
    </xf>
    <xf numFmtId="177" fontId="14" fillId="35" borderId="40" xfId="55" applyNumberFormat="1" applyFont="1" applyFill="1" applyBorder="1" applyAlignment="1">
      <alignment horizontal="center" vertical="center"/>
      <protection/>
    </xf>
    <xf numFmtId="0" fontId="14" fillId="35" borderId="41" xfId="55" applyFont="1" applyFill="1" applyBorder="1" applyAlignment="1">
      <alignment horizontal="left" vertical="center" wrapText="1"/>
      <protection/>
    </xf>
    <xf numFmtId="0" fontId="14" fillId="35" borderId="41" xfId="55" applyFont="1" applyFill="1" applyBorder="1" applyAlignment="1">
      <alignment horizontal="left" vertical="center"/>
      <protection/>
    </xf>
    <xf numFmtId="0" fontId="10" fillId="35" borderId="0" xfId="0" applyFont="1" applyFill="1" applyAlignment="1">
      <alignment horizontal="center" vertical="center"/>
    </xf>
    <xf numFmtId="177" fontId="1" fillId="36" borderId="42" xfId="0" applyNumberFormat="1" applyFont="1" applyFill="1" applyBorder="1" applyAlignment="1" quotePrefix="1">
      <alignment horizontal="center" vertical="center" wrapText="1"/>
    </xf>
    <xf numFmtId="177" fontId="1" fillId="36" borderId="43" xfId="0" applyNumberFormat="1" applyFont="1" applyFill="1" applyBorder="1" applyAlignment="1">
      <alignment horizontal="center" vertical="center" wrapText="1"/>
    </xf>
    <xf numFmtId="177" fontId="1" fillId="35" borderId="43" xfId="0" applyNumberFormat="1" applyFont="1" applyFill="1" applyBorder="1" applyAlignment="1">
      <alignment horizontal="center" vertical="center" wrapText="1"/>
    </xf>
    <xf numFmtId="177" fontId="1" fillId="36" borderId="44" xfId="0" applyNumberFormat="1" applyFont="1" applyFill="1" applyBorder="1" applyAlignment="1" quotePrefix="1">
      <alignment horizontal="center" vertical="center"/>
    </xf>
    <xf numFmtId="177" fontId="1" fillId="36" borderId="45" xfId="0" applyNumberFormat="1" applyFont="1" applyFill="1" applyBorder="1" applyAlignment="1">
      <alignment horizontal="center" vertical="center"/>
    </xf>
    <xf numFmtId="177" fontId="1" fillId="35" borderId="45" xfId="0" applyNumberFormat="1" applyFont="1" applyFill="1" applyBorder="1" applyAlignment="1">
      <alignment horizontal="center" vertical="center"/>
    </xf>
    <xf numFmtId="177" fontId="1" fillId="35" borderId="17" xfId="0" applyNumberFormat="1" applyFont="1" applyFill="1" applyBorder="1" applyAlignment="1">
      <alignment horizontal="center" vertical="center"/>
    </xf>
    <xf numFmtId="177" fontId="1" fillId="36" borderId="46" xfId="0" applyNumberFormat="1" applyFont="1" applyFill="1" applyBorder="1" applyAlignment="1" quotePrefix="1">
      <alignment horizontal="center" vertical="center"/>
    </xf>
    <xf numFmtId="177" fontId="1" fillId="36" borderId="47" xfId="0" applyNumberFormat="1" applyFont="1" applyFill="1" applyBorder="1" applyAlignment="1">
      <alignment horizontal="center" vertical="center"/>
    </xf>
    <xf numFmtId="177" fontId="1" fillId="35" borderId="47" xfId="0" applyNumberFormat="1" applyFont="1" applyFill="1" applyBorder="1" applyAlignment="1">
      <alignment horizontal="center" vertical="center"/>
    </xf>
    <xf numFmtId="177" fontId="1" fillId="35" borderId="48" xfId="0" applyNumberFormat="1" applyFont="1" applyFill="1" applyBorder="1" applyAlignment="1">
      <alignment horizontal="center" vertical="center"/>
    </xf>
    <xf numFmtId="0" fontId="6" fillId="0" borderId="49"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23" xfId="0" applyFont="1" applyBorder="1" applyAlignment="1">
      <alignment horizontal="left" vertical="center" shrinkToFit="1"/>
    </xf>
    <xf numFmtId="0" fontId="1" fillId="35" borderId="41" xfId="0" applyFont="1" applyFill="1" applyBorder="1" applyAlignment="1">
      <alignment horizontal="left" vertical="center" wrapText="1"/>
    </xf>
    <xf numFmtId="0" fontId="1" fillId="35" borderId="41" xfId="0" applyFont="1" applyFill="1" applyBorder="1" applyAlignment="1">
      <alignment horizontal="left" vertical="center"/>
    </xf>
    <xf numFmtId="177" fontId="1" fillId="35" borderId="33" xfId="0" applyNumberFormat="1" applyFont="1" applyFill="1" applyBorder="1" applyAlignment="1">
      <alignment horizontal="center" vertical="center" wrapText="1"/>
    </xf>
    <xf numFmtId="177" fontId="1" fillId="35" borderId="14" xfId="0" applyNumberFormat="1" applyFont="1" applyFill="1" applyBorder="1" applyAlignment="1">
      <alignment horizontal="center" vertical="center" wrapText="1"/>
    </xf>
    <xf numFmtId="177" fontId="1" fillId="36" borderId="52" xfId="0" applyNumberFormat="1" applyFont="1" applyFill="1" applyBorder="1" applyAlignment="1" quotePrefix="1">
      <alignment horizontal="center" vertical="center" wrapText="1"/>
    </xf>
    <xf numFmtId="177" fontId="1" fillId="35" borderId="53" xfId="0" applyNumberFormat="1" applyFont="1" applyFill="1" applyBorder="1" applyAlignment="1">
      <alignment horizontal="center" vertical="center" wrapText="1"/>
    </xf>
    <xf numFmtId="177" fontId="1" fillId="36" borderId="54" xfId="0" applyNumberFormat="1" applyFont="1" applyFill="1" applyBorder="1" applyAlignment="1" quotePrefix="1">
      <alignment horizontal="center" vertical="center" wrapText="1"/>
    </xf>
    <xf numFmtId="177" fontId="1" fillId="35" borderId="55" xfId="0" applyNumberFormat="1" applyFont="1" applyFill="1" applyBorder="1" applyAlignment="1">
      <alignment horizontal="center" vertical="center" wrapText="1"/>
    </xf>
    <xf numFmtId="177" fontId="1" fillId="35" borderId="56" xfId="0" applyNumberFormat="1" applyFont="1" applyFill="1" applyBorder="1" applyAlignment="1">
      <alignment horizontal="center" vertical="center" wrapText="1"/>
    </xf>
    <xf numFmtId="177" fontId="1" fillId="35" borderId="32" xfId="0" applyNumberFormat="1" applyFont="1" applyFill="1" applyBorder="1" applyAlignment="1">
      <alignment horizontal="center" vertical="center" wrapText="1"/>
    </xf>
    <xf numFmtId="177" fontId="1" fillId="35" borderId="57" xfId="0" applyNumberFormat="1" applyFont="1" applyFill="1" applyBorder="1" applyAlignment="1">
      <alignment horizontal="center" vertical="center" wrapText="1"/>
    </xf>
    <xf numFmtId="177" fontId="1" fillId="35" borderId="46" xfId="0" applyNumberFormat="1" applyFont="1" applyFill="1" applyBorder="1" applyAlignment="1">
      <alignment horizontal="center" vertical="center" wrapText="1"/>
    </xf>
    <xf numFmtId="177" fontId="1" fillId="35" borderId="47" xfId="0" applyNumberFormat="1" applyFont="1" applyFill="1" applyBorder="1" applyAlignment="1">
      <alignment horizontal="center" vertical="center" wrapText="1"/>
    </xf>
    <xf numFmtId="49" fontId="1" fillId="36" borderId="44" xfId="0" applyNumberFormat="1" applyFont="1" applyFill="1" applyBorder="1" applyAlignment="1" quotePrefix="1">
      <alignment horizontal="center" vertical="center"/>
    </xf>
    <xf numFmtId="49" fontId="1" fillId="36" borderId="45" xfId="0" applyNumberFormat="1" applyFont="1" applyFill="1" applyBorder="1" applyAlignment="1">
      <alignment horizontal="center" vertical="center"/>
    </xf>
    <xf numFmtId="49" fontId="1" fillId="35" borderId="45" xfId="0" applyNumberFormat="1" applyFont="1" applyFill="1" applyBorder="1" applyAlignment="1">
      <alignment horizontal="center" vertical="center"/>
    </xf>
    <xf numFmtId="49" fontId="1" fillId="35" borderId="17" xfId="0" applyNumberFormat="1" applyFont="1" applyFill="1" applyBorder="1" applyAlignment="1">
      <alignment horizontal="center" vertical="center"/>
    </xf>
    <xf numFmtId="0" fontId="6" fillId="0" borderId="58" xfId="0" applyFont="1" applyBorder="1" applyAlignment="1">
      <alignment horizontal="left" vertical="center" shrinkToFit="1"/>
    </xf>
    <xf numFmtId="0" fontId="6" fillId="0" borderId="25" xfId="0" applyFont="1" applyBorder="1" applyAlignment="1">
      <alignment horizontal="left" vertical="center" shrinkToFit="1"/>
    </xf>
    <xf numFmtId="177" fontId="1" fillId="35" borderId="52" xfId="0" applyNumberFormat="1" applyFont="1" applyFill="1" applyBorder="1" applyAlignment="1">
      <alignment horizontal="center" vertical="center" wrapText="1"/>
    </xf>
    <xf numFmtId="0" fontId="10" fillId="35" borderId="0" xfId="55" applyFont="1" applyFill="1" applyAlignment="1">
      <alignment horizontal="center" vertical="center"/>
      <protection/>
    </xf>
    <xf numFmtId="177" fontId="1" fillId="36" borderId="38" xfId="55" applyNumberFormat="1" applyFont="1" applyFill="1" applyBorder="1" applyAlignment="1" quotePrefix="1">
      <alignment horizontal="center" vertical="center"/>
      <protection/>
    </xf>
    <xf numFmtId="177" fontId="1" fillId="35" borderId="39" xfId="55" applyNumberFormat="1" applyFont="1" applyFill="1" applyBorder="1" applyAlignment="1">
      <alignment horizontal="center" vertical="center"/>
      <protection/>
    </xf>
    <xf numFmtId="177" fontId="1" fillId="36" borderId="39" xfId="55" applyNumberFormat="1" applyFont="1" applyFill="1" applyBorder="1" applyAlignment="1" quotePrefix="1">
      <alignment horizontal="center" vertical="center"/>
      <protection/>
    </xf>
    <xf numFmtId="177" fontId="1" fillId="35" borderId="40" xfId="55" applyNumberFormat="1" applyFont="1" applyFill="1" applyBorder="1" applyAlignment="1">
      <alignment horizontal="center" vertical="center"/>
      <protection/>
    </xf>
    <xf numFmtId="0" fontId="1" fillId="35" borderId="0" xfId="55" applyFont="1" applyFill="1" applyBorder="1" applyAlignment="1">
      <alignment horizontal="left" vertical="center" wrapText="1"/>
      <protection/>
    </xf>
    <xf numFmtId="0" fontId="1" fillId="35" borderId="0" xfId="55" applyFont="1" applyFill="1" applyBorder="1" applyAlignment="1">
      <alignment horizontal="left" vertical="center"/>
      <protection/>
    </xf>
    <xf numFmtId="0" fontId="2" fillId="35" borderId="0" xfId="56" applyFont="1" applyFill="1" applyAlignment="1">
      <alignment horizontal="center" vertical="center" wrapText="1"/>
      <protection/>
    </xf>
    <xf numFmtId="0" fontId="1" fillId="35" borderId="38" xfId="56" applyFont="1" applyFill="1" applyBorder="1" applyAlignment="1">
      <alignment horizontal="center" vertical="center" wrapText="1"/>
      <protection/>
    </xf>
    <xf numFmtId="0" fontId="1" fillId="35" borderId="59" xfId="56" applyFont="1" applyFill="1" applyBorder="1" applyAlignment="1">
      <alignment horizontal="center" vertical="center" wrapText="1"/>
      <protection/>
    </xf>
    <xf numFmtId="0" fontId="1" fillId="35" borderId="39" xfId="56" applyFont="1" applyFill="1" applyBorder="1" applyAlignment="1">
      <alignment horizontal="center" vertical="center" wrapText="1"/>
      <protection/>
    </xf>
    <xf numFmtId="0" fontId="1" fillId="35" borderId="60" xfId="56" applyFont="1" applyFill="1" applyBorder="1" applyAlignment="1">
      <alignment horizontal="center" vertical="center" wrapText="1"/>
      <protection/>
    </xf>
    <xf numFmtId="0" fontId="1" fillId="35" borderId="43" xfId="56" applyFont="1" applyFill="1" applyBorder="1" applyAlignment="1">
      <alignment horizontal="center" vertical="center" wrapText="1"/>
      <protection/>
    </xf>
    <xf numFmtId="0" fontId="1" fillId="35" borderId="61" xfId="56" applyFont="1" applyFill="1" applyBorder="1" applyAlignment="1">
      <alignment horizontal="center" vertical="center" wrapText="1"/>
      <protection/>
    </xf>
    <xf numFmtId="0" fontId="1" fillId="35" borderId="13" xfId="56" applyFont="1" applyFill="1" applyBorder="1" applyAlignment="1">
      <alignment horizontal="center" vertical="center" wrapText="1"/>
      <protection/>
    </xf>
    <xf numFmtId="0" fontId="1" fillId="35" borderId="17" xfId="56" applyFont="1" applyFill="1" applyBorder="1" applyAlignment="1">
      <alignment horizontal="center" vertical="center" wrapText="1"/>
      <protection/>
    </xf>
    <xf numFmtId="0" fontId="1" fillId="35" borderId="11" xfId="56" applyFont="1" applyFill="1" applyBorder="1" applyAlignment="1">
      <alignment horizontal="center" vertical="center" wrapText="1"/>
      <protection/>
    </xf>
    <xf numFmtId="0" fontId="6" fillId="0" borderId="62" xfId="0" applyFont="1" applyBorder="1" applyAlignment="1">
      <alignment horizontal="left" vertical="center" shrinkToFit="1"/>
    </xf>
    <xf numFmtId="0" fontId="6" fillId="0" borderId="63" xfId="0" applyFont="1" applyBorder="1" applyAlignment="1">
      <alignment horizontal="left" vertical="center" shrinkToFit="1"/>
    </xf>
    <xf numFmtId="0" fontId="1" fillId="35" borderId="0" xfId="56" applyFont="1" applyFill="1" applyBorder="1" applyAlignment="1">
      <alignment horizontal="left" vertical="center" wrapText="1"/>
      <protection/>
    </xf>
    <xf numFmtId="0" fontId="1" fillId="35" borderId="0" xfId="56" applyFont="1" applyFill="1" applyBorder="1" applyAlignment="1">
      <alignment horizontal="left" vertical="center"/>
      <protection/>
    </xf>
    <xf numFmtId="0" fontId="1" fillId="35" borderId="53" xfId="56" applyFont="1" applyFill="1" applyBorder="1" applyAlignment="1">
      <alignment horizontal="center" vertical="center" wrapText="1"/>
      <protection/>
    </xf>
    <xf numFmtId="0" fontId="1" fillId="35" borderId="14" xfId="56" applyFont="1" applyFill="1" applyBorder="1" applyAlignment="1">
      <alignment horizontal="center" vertical="center" wrapText="1"/>
      <protection/>
    </xf>
    <xf numFmtId="0" fontId="1" fillId="35" borderId="55" xfId="56" applyFont="1" applyFill="1" applyBorder="1" applyAlignment="1">
      <alignment horizontal="center" vertical="center" wrapText="1"/>
      <protection/>
    </xf>
    <xf numFmtId="0" fontId="1" fillId="35" borderId="56" xfId="56" applyFont="1" applyFill="1" applyBorder="1" applyAlignment="1">
      <alignment horizontal="center" vertical="center" wrapText="1"/>
      <protection/>
    </xf>
    <xf numFmtId="0" fontId="10" fillId="35" borderId="0" xfId="54" applyFont="1" applyFill="1" applyAlignment="1">
      <alignment horizontal="center" vertical="center"/>
      <protection/>
    </xf>
    <xf numFmtId="0" fontId="4" fillId="35" borderId="38" xfId="54" applyFont="1" applyFill="1" applyBorder="1" applyAlignment="1">
      <alignment horizontal="center" vertical="center" shrinkToFit="1"/>
      <protection/>
    </xf>
    <xf numFmtId="0" fontId="4" fillId="35" borderId="39" xfId="54" applyFont="1" applyFill="1" applyBorder="1" applyAlignment="1">
      <alignment horizontal="center" vertical="center" shrinkToFit="1"/>
      <protection/>
    </xf>
    <xf numFmtId="0" fontId="4" fillId="35" borderId="40" xfId="54" applyFont="1" applyFill="1" applyBorder="1" applyAlignment="1">
      <alignment horizontal="center" vertical="center" shrinkToFit="1"/>
      <protection/>
    </xf>
    <xf numFmtId="0" fontId="4" fillId="35" borderId="18" xfId="54" applyFont="1" applyFill="1" applyBorder="1" applyAlignment="1">
      <alignment horizontal="center" vertical="center" shrinkToFit="1"/>
      <protection/>
    </xf>
    <xf numFmtId="0" fontId="4" fillId="35" borderId="12" xfId="54" applyFont="1" applyFill="1" applyBorder="1" applyAlignment="1">
      <alignment horizontal="center" vertical="center" shrinkToFit="1"/>
      <protection/>
    </xf>
    <xf numFmtId="0" fontId="4" fillId="35" borderId="0" xfId="54" applyFont="1" applyFill="1" applyAlignment="1">
      <alignment horizontal="left" vertical="center"/>
      <protection/>
    </xf>
    <xf numFmtId="0" fontId="4" fillId="35" borderId="13" xfId="54" applyFont="1" applyFill="1" applyBorder="1" applyAlignment="1">
      <alignment horizontal="center" vertical="center" wrapText="1" shrinkToFit="1"/>
      <protection/>
    </xf>
    <xf numFmtId="0" fontId="4" fillId="35" borderId="11" xfId="54" applyFont="1" applyFill="1" applyBorder="1" applyAlignment="1">
      <alignment horizontal="center" vertical="center" wrapText="1" shrinkToFit="1"/>
      <protection/>
    </xf>
    <xf numFmtId="43" fontId="9" fillId="35" borderId="11" xfId="73" applyNumberFormat="1" applyFont="1" applyFill="1" applyBorder="1" applyAlignment="1">
      <alignment horizontal="center" vertical="center" wrapText="1" shrinkToFit="1"/>
    </xf>
    <xf numFmtId="43" fontId="9" fillId="35" borderId="20" xfId="73" applyNumberFormat="1" applyFont="1" applyFill="1" applyBorder="1" applyAlignment="1">
      <alignment horizontal="center" vertical="center" wrapText="1" shrinkToFit="1"/>
    </xf>
    <xf numFmtId="0" fontId="1" fillId="35" borderId="42" xfId="56" applyFont="1" applyFill="1" applyBorder="1" applyAlignment="1">
      <alignment horizontal="center" vertical="center" wrapText="1"/>
      <protection/>
    </xf>
    <xf numFmtId="0" fontId="1" fillId="35" borderId="15" xfId="56" applyFont="1" applyFill="1" applyBorder="1" applyAlignment="1">
      <alignment horizontal="center" vertical="center" wrapText="1"/>
      <protection/>
    </xf>
    <xf numFmtId="0" fontId="1" fillId="35" borderId="45" xfId="56" applyFont="1" applyFill="1" applyBorder="1" applyAlignment="1">
      <alignment horizontal="center" vertical="center" wrapText="1"/>
      <protection/>
    </xf>
    <xf numFmtId="0" fontId="1" fillId="35" borderId="41" xfId="56" applyFont="1" applyFill="1" applyBorder="1" applyAlignment="1">
      <alignment horizontal="left" vertical="center" wrapText="1"/>
      <protection/>
    </xf>
    <xf numFmtId="0" fontId="1" fillId="35" borderId="41" xfId="56" applyFont="1" applyFill="1" applyBorder="1" applyAlignment="1">
      <alignment horizontal="left" vertical="center"/>
      <protection/>
    </xf>
    <xf numFmtId="0" fontId="1" fillId="35" borderId="64" xfId="56" applyFont="1" applyFill="1" applyBorder="1" applyAlignment="1">
      <alignment horizontal="center" vertical="center" wrapText="1"/>
      <protection/>
    </xf>
    <xf numFmtId="0" fontId="1" fillId="35" borderId="65" xfId="56" applyFont="1" applyFill="1" applyBorder="1" applyAlignment="1">
      <alignment horizontal="center" vertical="center" wrapText="1"/>
      <protection/>
    </xf>
    <xf numFmtId="0" fontId="1" fillId="35" borderId="33" xfId="56" applyFont="1" applyFill="1" applyBorder="1" applyAlignment="1">
      <alignment horizontal="center" vertical="center" wrapText="1"/>
      <protection/>
    </xf>
    <xf numFmtId="0" fontId="1" fillId="35" borderId="66" xfId="56" applyFont="1" applyFill="1" applyBorder="1" applyAlignment="1">
      <alignment horizontal="center" vertical="center" wrapText="1"/>
      <protection/>
    </xf>
    <xf numFmtId="0" fontId="1" fillId="35" borderId="48" xfId="56" applyFont="1" applyFill="1" applyBorder="1" applyAlignment="1">
      <alignment horizontal="center" vertical="center" wrapText="1"/>
      <protection/>
    </xf>
    <xf numFmtId="0" fontId="1" fillId="35" borderId="67" xfId="56" applyFont="1" applyFill="1" applyBorder="1" applyAlignment="1">
      <alignment horizontal="center" vertical="center" wrapText="1"/>
      <protection/>
    </xf>
    <xf numFmtId="0" fontId="1" fillId="35" borderId="44" xfId="56" applyFont="1" applyFill="1" applyBorder="1" applyAlignment="1">
      <alignment horizontal="center" vertical="center" wrapText="1"/>
      <protection/>
    </xf>
    <xf numFmtId="0" fontId="1" fillId="35" borderId="46" xfId="56" applyFont="1" applyFill="1" applyBorder="1" applyAlignment="1">
      <alignment horizontal="center" vertical="center" wrapText="1"/>
      <protection/>
    </xf>
    <xf numFmtId="0" fontId="1" fillId="35" borderId="47" xfId="56" applyFont="1" applyFill="1" applyBorder="1" applyAlignment="1">
      <alignment horizontal="center" vertical="center" wrapText="1"/>
      <protection/>
    </xf>
    <xf numFmtId="0" fontId="1" fillId="35" borderId="44" xfId="56" applyFont="1" applyFill="1" applyBorder="1" applyAlignment="1">
      <alignment horizontal="left" vertical="center" wrapText="1"/>
      <protection/>
    </xf>
    <xf numFmtId="0" fontId="1" fillId="35" borderId="17" xfId="56" applyFont="1" applyFill="1" applyBorder="1" applyAlignment="1">
      <alignment horizontal="left" vertical="center" wrapText="1"/>
      <protection/>
    </xf>
    <xf numFmtId="0" fontId="1" fillId="35" borderId="18" xfId="56" applyFont="1" applyFill="1" applyBorder="1" applyAlignment="1">
      <alignment horizontal="center" vertical="center" wrapText="1"/>
      <protection/>
    </xf>
    <xf numFmtId="0" fontId="1" fillId="35" borderId="12" xfId="56" applyFont="1" applyFill="1" applyBorder="1" applyAlignment="1">
      <alignment horizontal="center" vertical="center" wrapText="1"/>
      <protection/>
    </xf>
    <xf numFmtId="0" fontId="1" fillId="35" borderId="68" xfId="56" applyFont="1" applyFill="1" applyBorder="1" applyAlignment="1">
      <alignment horizontal="center" vertical="center" wrapText="1"/>
      <protection/>
    </xf>
    <xf numFmtId="0" fontId="1" fillId="35" borderId="69" xfId="56" applyFont="1" applyFill="1" applyBorder="1" applyAlignment="1">
      <alignment horizontal="center" vertical="center" wrapText="1"/>
      <protection/>
    </xf>
    <xf numFmtId="0" fontId="1" fillId="35" borderId="70" xfId="56" applyFont="1" applyFill="1" applyBorder="1" applyAlignment="1">
      <alignment horizontal="center" vertical="center" wrapText="1"/>
      <protection/>
    </xf>
    <xf numFmtId="0" fontId="1" fillId="35" borderId="52" xfId="56" applyFont="1" applyFill="1" applyBorder="1" applyAlignment="1">
      <alignment horizontal="center" vertical="center" wrapText="1"/>
      <protection/>
    </xf>
    <xf numFmtId="0" fontId="1" fillId="35" borderId="54" xfId="56" applyFont="1" applyFill="1" applyBorder="1" applyAlignment="1">
      <alignment horizontal="center" vertical="center" wrapText="1"/>
      <protection/>
    </xf>
    <xf numFmtId="0" fontId="0" fillId="0" borderId="38" xfId="56" applyFont="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60" xfId="56" applyFont="1" applyFill="1" applyBorder="1" applyAlignment="1">
      <alignment horizontal="center" vertical="center" wrapText="1"/>
      <protection/>
    </xf>
    <xf numFmtId="0" fontId="0" fillId="0" borderId="43" xfId="56" applyFont="1" applyFill="1" applyBorder="1" applyAlignment="1">
      <alignment horizontal="center" vertical="center" wrapText="1"/>
      <protection/>
    </xf>
    <xf numFmtId="0" fontId="0" fillId="0" borderId="59" xfId="56" applyFont="1" applyFill="1" applyBorder="1" applyAlignment="1">
      <alignment horizontal="center" vertical="center" wrapText="1"/>
      <protection/>
    </xf>
    <xf numFmtId="0" fontId="0" fillId="0" borderId="44" xfId="56" applyFont="1" applyBorder="1" applyAlignment="1">
      <alignment horizontal="center" vertical="center" wrapText="1"/>
      <protection/>
    </xf>
    <xf numFmtId="0" fontId="0" fillId="0" borderId="45"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6" xfId="56" applyFont="1" applyBorder="1" applyAlignment="1">
      <alignment horizontal="center" vertical="center" wrapText="1"/>
      <protection/>
    </xf>
    <xf numFmtId="0" fontId="0" fillId="0" borderId="47" xfId="56" applyFont="1" applyBorder="1" applyAlignment="1">
      <alignment horizontal="center" vertical="center" wrapText="1"/>
      <protection/>
    </xf>
    <xf numFmtId="0" fontId="0" fillId="0" borderId="48"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41" xfId="56" applyFont="1" applyBorder="1" applyAlignment="1">
      <alignment horizontal="left" vertical="center" wrapText="1"/>
      <protection/>
    </xf>
    <xf numFmtId="0" fontId="0" fillId="0" borderId="41" xfId="56" applyFont="1" applyBorder="1" applyAlignment="1">
      <alignment horizontal="left" vertical="center"/>
      <protection/>
    </xf>
    <xf numFmtId="0" fontId="0" fillId="0" borderId="53" xfId="56" applyFont="1" applyFill="1" applyBorder="1" applyAlignment="1">
      <alignment horizontal="center" vertical="center" wrapText="1"/>
      <protection/>
    </xf>
    <xf numFmtId="0" fontId="0" fillId="0" borderId="14" xfId="56" applyFont="1" applyFill="1" applyBorder="1" applyAlignment="1">
      <alignment horizontal="center" vertical="center" wrapText="1"/>
      <protection/>
    </xf>
    <xf numFmtId="0" fontId="0" fillId="0" borderId="33" xfId="56" applyFont="1" applyBorder="1" applyAlignment="1">
      <alignment horizontal="center" vertical="center" wrapText="1"/>
      <protection/>
    </xf>
    <xf numFmtId="0" fontId="0" fillId="0" borderId="53" xfId="56" applyFont="1" applyBorder="1" applyAlignment="1">
      <alignment horizontal="center" vertical="center" wrapText="1"/>
      <protection/>
    </xf>
    <xf numFmtId="0" fontId="0" fillId="0" borderId="14" xfId="56" applyFont="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事业单位部门决算报表（讨论稿） 2" xfId="56"/>
    <cellStyle name="Hyperlink" xfId="57"/>
    <cellStyle name="好" xfId="58"/>
    <cellStyle name="好_2011年度部门决算审核模板（2011.9.4修改稿）冯" xfId="59"/>
    <cellStyle name="好_2012年度部门决算审核模板-杨皓修订0913" xfId="60"/>
    <cellStyle name="好_5.中央部门决算（草案)-1" xfId="61"/>
    <cellStyle name="好_出版署2010年度中央部门决算草案"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Followed Hyperlink"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0"/>
  <sheetViews>
    <sheetView zoomScaleSheetLayoutView="100" workbookViewId="0" topLeftCell="A3">
      <selection activeCell="A5" sqref="A5:C5"/>
    </sheetView>
  </sheetViews>
  <sheetFormatPr defaultColWidth="8.75390625" defaultRowHeight="19.5" customHeight="1"/>
  <cols>
    <col min="1" max="1" width="50.625" style="125" customWidth="1"/>
    <col min="2" max="2" width="4.00390625" style="126" customWidth="1"/>
    <col min="3" max="3" width="15.625" style="125" customWidth="1"/>
    <col min="4" max="4" width="43.50390625" style="125" customWidth="1"/>
    <col min="5" max="5" width="4.625" style="126" customWidth="1"/>
    <col min="6" max="6" width="15.625" style="125" customWidth="1"/>
    <col min="7" max="8" width="9.00390625" style="127" bestFit="1" customWidth="1"/>
    <col min="9" max="32" width="9.00390625" style="125" bestFit="1" customWidth="1"/>
    <col min="33" max="16384" width="8.75390625" style="125" customWidth="1"/>
  </cols>
  <sheetData>
    <row r="1" ht="19.5" customHeight="1">
      <c r="A1" s="128"/>
    </row>
    <row r="2" spans="1:8" s="123" customFormat="1" ht="19.5" customHeight="1">
      <c r="A2" s="175" t="s">
        <v>0</v>
      </c>
      <c r="B2" s="175"/>
      <c r="C2" s="175"/>
      <c r="D2" s="175"/>
      <c r="E2" s="175"/>
      <c r="F2" s="175"/>
      <c r="G2" s="129"/>
      <c r="H2" s="129"/>
    </row>
    <row r="3" ht="19.5" customHeight="1">
      <c r="F3" s="130" t="s">
        <v>1</v>
      </c>
    </row>
    <row r="4" spans="1:6" ht="19.5" customHeight="1">
      <c r="A4" s="131" t="s">
        <v>2</v>
      </c>
      <c r="F4" s="130" t="s">
        <v>3</v>
      </c>
    </row>
    <row r="5" spans="1:8" s="124" customFormat="1" ht="19.5" customHeight="1">
      <c r="A5" s="176" t="s">
        <v>4</v>
      </c>
      <c r="B5" s="177"/>
      <c r="C5" s="177"/>
      <c r="D5" s="178" t="s">
        <v>5</v>
      </c>
      <c r="E5" s="177"/>
      <c r="F5" s="179"/>
      <c r="G5" s="132"/>
      <c r="H5" s="132"/>
    </row>
    <row r="6" spans="1:8" s="124" customFormat="1" ht="19.5" customHeight="1">
      <c r="A6" s="154" t="s">
        <v>6</v>
      </c>
      <c r="B6" s="155" t="s">
        <v>7</v>
      </c>
      <c r="C6" s="133" t="s">
        <v>8</v>
      </c>
      <c r="D6" s="156" t="s">
        <v>6</v>
      </c>
      <c r="E6" s="155" t="s">
        <v>7</v>
      </c>
      <c r="F6" s="134" t="s">
        <v>8</v>
      </c>
      <c r="G6" s="132"/>
      <c r="H6" s="132"/>
    </row>
    <row r="7" spans="1:8" s="124" customFormat="1" ht="19.5" customHeight="1">
      <c r="A7" s="154" t="s">
        <v>9</v>
      </c>
      <c r="B7" s="135"/>
      <c r="C7" s="156" t="s">
        <v>10</v>
      </c>
      <c r="D7" s="156" t="s">
        <v>9</v>
      </c>
      <c r="E7" s="135"/>
      <c r="F7" s="157" t="s">
        <v>11</v>
      </c>
      <c r="G7" s="132"/>
      <c r="H7" s="132"/>
    </row>
    <row r="8" spans="1:8" s="124" customFormat="1" ht="19.5" customHeight="1">
      <c r="A8" s="158" t="s">
        <v>12</v>
      </c>
      <c r="B8" s="159" t="s">
        <v>10</v>
      </c>
      <c r="C8" s="137">
        <v>27799.49</v>
      </c>
      <c r="D8" s="160" t="s">
        <v>13</v>
      </c>
      <c r="E8" s="159" t="s">
        <v>14</v>
      </c>
      <c r="F8" s="138"/>
      <c r="G8" s="132"/>
      <c r="H8" s="132"/>
    </row>
    <row r="9" spans="1:8" s="124" customFormat="1" ht="19.5" customHeight="1">
      <c r="A9" s="139" t="s">
        <v>15</v>
      </c>
      <c r="B9" s="159" t="s">
        <v>11</v>
      </c>
      <c r="C9" s="137"/>
      <c r="D9" s="160" t="s">
        <v>16</v>
      </c>
      <c r="E9" s="159" t="s">
        <v>17</v>
      </c>
      <c r="F9" s="138"/>
      <c r="G9" s="132"/>
      <c r="H9" s="132"/>
    </row>
    <row r="10" spans="1:8" s="124" customFormat="1" ht="19.5" customHeight="1">
      <c r="A10" s="139" t="s">
        <v>18</v>
      </c>
      <c r="B10" s="159" t="s">
        <v>19</v>
      </c>
      <c r="C10" s="137">
        <v>114.23</v>
      </c>
      <c r="D10" s="160" t="s">
        <v>20</v>
      </c>
      <c r="E10" s="159" t="s">
        <v>21</v>
      </c>
      <c r="F10" s="138"/>
      <c r="G10" s="132"/>
      <c r="H10" s="132"/>
    </row>
    <row r="11" spans="1:8" s="124" customFormat="1" ht="19.5" customHeight="1">
      <c r="A11" s="139" t="s">
        <v>22</v>
      </c>
      <c r="B11" s="159" t="s">
        <v>23</v>
      </c>
      <c r="C11" s="137"/>
      <c r="D11" s="160" t="s">
        <v>24</v>
      </c>
      <c r="E11" s="159" t="s">
        <v>25</v>
      </c>
      <c r="F11" s="138"/>
      <c r="G11" s="132"/>
      <c r="H11" s="132"/>
    </row>
    <row r="12" spans="1:8" s="124" customFormat="1" ht="19.5" customHeight="1">
      <c r="A12" s="139" t="s">
        <v>26</v>
      </c>
      <c r="B12" s="159" t="s">
        <v>27</v>
      </c>
      <c r="C12" s="137"/>
      <c r="D12" s="160" t="s">
        <v>28</v>
      </c>
      <c r="E12" s="159" t="s">
        <v>29</v>
      </c>
      <c r="F12" s="138"/>
      <c r="G12" s="132"/>
      <c r="H12" s="132"/>
    </row>
    <row r="13" spans="1:8" s="124" customFormat="1" ht="19.5" customHeight="1">
      <c r="A13" s="139" t="s">
        <v>30</v>
      </c>
      <c r="B13" s="159" t="s">
        <v>31</v>
      </c>
      <c r="C13" s="137">
        <v>888.75</v>
      </c>
      <c r="D13" s="160" t="s">
        <v>32</v>
      </c>
      <c r="E13" s="159" t="s">
        <v>33</v>
      </c>
      <c r="F13" s="138"/>
      <c r="G13" s="132"/>
      <c r="H13" s="132"/>
    </row>
    <row r="14" spans="1:8" s="124" customFormat="1" ht="19.5" customHeight="1">
      <c r="A14" s="139"/>
      <c r="B14" s="159" t="s">
        <v>34</v>
      </c>
      <c r="C14" s="137"/>
      <c r="D14" s="85" t="s">
        <v>35</v>
      </c>
      <c r="E14" s="159" t="s">
        <v>36</v>
      </c>
      <c r="F14" s="138">
        <v>625.25</v>
      </c>
      <c r="G14" s="132"/>
      <c r="H14" s="132"/>
    </row>
    <row r="15" spans="1:8" s="124" customFormat="1" ht="19.5" customHeight="1">
      <c r="A15" s="139"/>
      <c r="B15" s="159" t="s">
        <v>37</v>
      </c>
      <c r="C15" s="137"/>
      <c r="D15" s="85" t="s">
        <v>38</v>
      </c>
      <c r="E15" s="159" t="s">
        <v>39</v>
      </c>
      <c r="F15" s="138">
        <v>7290</v>
      </c>
      <c r="G15" s="132"/>
      <c r="H15" s="132"/>
    </row>
    <row r="16" spans="1:8" s="124" customFormat="1" ht="19.5" customHeight="1">
      <c r="A16" s="139"/>
      <c r="B16" s="159" t="s">
        <v>40</v>
      </c>
      <c r="C16" s="137"/>
      <c r="D16" s="85" t="s">
        <v>41</v>
      </c>
      <c r="E16" s="159" t="s">
        <v>42</v>
      </c>
      <c r="F16" s="138">
        <v>182.32</v>
      </c>
      <c r="G16" s="132"/>
      <c r="H16" s="132"/>
    </row>
    <row r="17" spans="1:8" s="124" customFormat="1" ht="19.5" customHeight="1">
      <c r="A17" s="139"/>
      <c r="B17" s="159" t="s">
        <v>43</v>
      </c>
      <c r="C17" s="137"/>
      <c r="D17" s="90" t="s">
        <v>44</v>
      </c>
      <c r="E17" s="159" t="s">
        <v>45</v>
      </c>
      <c r="F17" s="138">
        <v>5199.34</v>
      </c>
      <c r="G17" s="132"/>
      <c r="H17" s="132"/>
    </row>
    <row r="18" spans="1:8" s="124" customFormat="1" ht="19.5" customHeight="1">
      <c r="A18" s="139"/>
      <c r="B18" s="159" t="s">
        <v>46</v>
      </c>
      <c r="C18" s="137"/>
      <c r="D18" s="140" t="s">
        <v>47</v>
      </c>
      <c r="E18" s="159" t="s">
        <v>48</v>
      </c>
      <c r="F18" s="141">
        <v>716.19</v>
      </c>
      <c r="G18" s="132"/>
      <c r="H18" s="132"/>
    </row>
    <row r="19" spans="1:8" s="124" customFormat="1" ht="19.5" customHeight="1">
      <c r="A19" s="139"/>
      <c r="B19" s="159" t="s">
        <v>49</v>
      </c>
      <c r="C19" s="137"/>
      <c r="D19" s="140"/>
      <c r="E19" s="159" t="s">
        <v>50</v>
      </c>
      <c r="F19" s="141"/>
      <c r="G19" s="132"/>
      <c r="H19" s="132"/>
    </row>
    <row r="20" spans="1:8" s="124" customFormat="1" ht="19.5" customHeight="1">
      <c r="A20" s="139"/>
      <c r="B20" s="159" t="s">
        <v>51</v>
      </c>
      <c r="C20" s="142"/>
      <c r="D20" s="143"/>
      <c r="E20" s="159" t="s">
        <v>52</v>
      </c>
      <c r="F20" s="144"/>
      <c r="G20" s="132"/>
      <c r="H20" s="132"/>
    </row>
    <row r="21" spans="1:8" s="124" customFormat="1" ht="19.5" customHeight="1">
      <c r="A21" s="161" t="s">
        <v>53</v>
      </c>
      <c r="B21" s="159" t="s">
        <v>54</v>
      </c>
      <c r="C21" s="137">
        <f>SUM(C8:C20)</f>
        <v>28802.47</v>
      </c>
      <c r="D21" s="162" t="s">
        <v>55</v>
      </c>
      <c r="E21" s="159" t="s">
        <v>56</v>
      </c>
      <c r="F21" s="145">
        <f>SUM(F14:F20)</f>
        <v>14013.1</v>
      </c>
      <c r="G21" s="132"/>
      <c r="H21" s="132"/>
    </row>
    <row r="22" spans="1:8" s="124" customFormat="1" ht="19.5" customHeight="1">
      <c r="A22" s="139" t="s">
        <v>57</v>
      </c>
      <c r="B22" s="159" t="s">
        <v>58</v>
      </c>
      <c r="C22" s="137">
        <v>243.39</v>
      </c>
      <c r="D22" s="143" t="s">
        <v>59</v>
      </c>
      <c r="E22" s="159" t="s">
        <v>60</v>
      </c>
      <c r="F22" s="146"/>
      <c r="G22" s="132"/>
      <c r="H22" s="132"/>
    </row>
    <row r="23" spans="1:8" s="124" customFormat="1" ht="19.5" customHeight="1">
      <c r="A23" s="139" t="s">
        <v>61</v>
      </c>
      <c r="B23" s="159" t="s">
        <v>62</v>
      </c>
      <c r="C23" s="137">
        <v>10542.35</v>
      </c>
      <c r="D23" s="143" t="s">
        <v>63</v>
      </c>
      <c r="E23" s="159" t="s">
        <v>64</v>
      </c>
      <c r="F23" s="146">
        <v>25575.11</v>
      </c>
      <c r="G23" s="132"/>
      <c r="H23" s="132"/>
    </row>
    <row r="24" spans="1:8" s="124" customFormat="1" ht="19.5" customHeight="1">
      <c r="A24" s="147"/>
      <c r="B24" s="159" t="s">
        <v>65</v>
      </c>
      <c r="C24" s="148"/>
      <c r="D24" s="149"/>
      <c r="E24" s="159" t="s">
        <v>66</v>
      </c>
      <c r="F24" s="150"/>
      <c r="G24" s="132"/>
      <c r="H24" s="132"/>
    </row>
    <row r="25" spans="1:6" ht="19.5" customHeight="1">
      <c r="A25" s="163" t="s">
        <v>67</v>
      </c>
      <c r="B25" s="136">
        <v>18</v>
      </c>
      <c r="C25" s="151">
        <f>SUM(C21:C23)</f>
        <v>39588.21</v>
      </c>
      <c r="D25" s="164" t="s">
        <v>67</v>
      </c>
      <c r="E25" s="159" t="s">
        <v>68</v>
      </c>
      <c r="F25" s="152">
        <f>SUM(F21:F23)</f>
        <v>39588.21</v>
      </c>
    </row>
    <row r="26" spans="1:6" ht="19.5" customHeight="1">
      <c r="A26" s="180" t="s">
        <v>69</v>
      </c>
      <c r="B26" s="181"/>
      <c r="C26" s="181"/>
      <c r="D26" s="181"/>
      <c r="E26" s="181"/>
      <c r="F26" s="181"/>
    </row>
    <row r="28" spans="3:6" ht="19.5" customHeight="1">
      <c r="C28" s="153"/>
      <c r="F28" s="153"/>
    </row>
    <row r="30" spans="3:6" ht="19.5" customHeight="1">
      <c r="C30" s="153"/>
      <c r="F30" s="153"/>
    </row>
  </sheetData>
  <sheetProtection/>
  <mergeCells count="4">
    <mergeCell ref="A2:F2"/>
    <mergeCell ref="A5:C5"/>
    <mergeCell ref="D5:F5"/>
    <mergeCell ref="A26:F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K50"/>
  <sheetViews>
    <sheetView tabSelected="1" zoomScaleSheetLayoutView="160" workbookViewId="0" topLeftCell="A1">
      <selection activeCell="E22" sqref="E22"/>
    </sheetView>
  </sheetViews>
  <sheetFormatPr defaultColWidth="8.75390625" defaultRowHeight="14.25"/>
  <cols>
    <col min="1" max="1" width="4.625" style="107" customWidth="1"/>
    <col min="2" max="2" width="3.375" style="107" customWidth="1"/>
    <col min="3" max="3" width="3.00390625" style="107" customWidth="1"/>
    <col min="4" max="4" width="19.00390625" style="107" customWidth="1"/>
    <col min="5" max="11" width="13.625" style="107" customWidth="1"/>
    <col min="12" max="32" width="9.00390625" style="107" bestFit="1" customWidth="1"/>
    <col min="33" max="16384" width="8.75390625" style="107" customWidth="1"/>
  </cols>
  <sheetData>
    <row r="1" spans="1:11" s="103" customFormat="1" ht="21.75">
      <c r="A1" s="182" t="s">
        <v>70</v>
      </c>
      <c r="B1" s="182"/>
      <c r="C1" s="182"/>
      <c r="D1" s="182"/>
      <c r="E1" s="182"/>
      <c r="F1" s="182"/>
      <c r="G1" s="182"/>
      <c r="H1" s="182"/>
      <c r="I1" s="182"/>
      <c r="J1" s="182"/>
      <c r="K1" s="182"/>
    </row>
    <row r="2" ht="14.25">
      <c r="K2" s="4" t="s">
        <v>71</v>
      </c>
    </row>
    <row r="3" spans="1:11" ht="14.25">
      <c r="A3" s="5" t="s">
        <v>2</v>
      </c>
      <c r="B3" s="5"/>
      <c r="G3" s="108"/>
      <c r="K3" s="4" t="s">
        <v>72</v>
      </c>
    </row>
    <row r="4" spans="1:11" s="104" customFormat="1" ht="22.5" customHeight="1">
      <c r="A4" s="183" t="s">
        <v>73</v>
      </c>
      <c r="B4" s="184"/>
      <c r="C4" s="185"/>
      <c r="D4" s="185"/>
      <c r="E4" s="204" t="s">
        <v>74</v>
      </c>
      <c r="F4" s="204" t="s">
        <v>75</v>
      </c>
      <c r="G4" s="204" t="s">
        <v>76</v>
      </c>
      <c r="H4" s="204" t="s">
        <v>77</v>
      </c>
      <c r="I4" s="204" t="s">
        <v>78</v>
      </c>
      <c r="J4" s="204" t="s">
        <v>79</v>
      </c>
      <c r="K4" s="206" t="s">
        <v>80</v>
      </c>
    </row>
    <row r="5" spans="1:11" s="104" customFormat="1" ht="22.5" customHeight="1">
      <c r="A5" s="209" t="s">
        <v>81</v>
      </c>
      <c r="B5" s="210"/>
      <c r="C5" s="210"/>
      <c r="D5" s="202" t="s">
        <v>82</v>
      </c>
      <c r="E5" s="205"/>
      <c r="F5" s="205"/>
      <c r="G5" s="205"/>
      <c r="H5" s="205"/>
      <c r="I5" s="205"/>
      <c r="J5" s="205"/>
      <c r="K5" s="207"/>
    </row>
    <row r="6" spans="1:11" s="104" customFormat="1" ht="22.5" customHeight="1">
      <c r="A6" s="211"/>
      <c r="B6" s="212"/>
      <c r="C6" s="212"/>
      <c r="D6" s="203"/>
      <c r="E6" s="203"/>
      <c r="F6" s="203"/>
      <c r="G6" s="203"/>
      <c r="H6" s="203"/>
      <c r="I6" s="203"/>
      <c r="J6" s="203"/>
      <c r="K6" s="208"/>
    </row>
    <row r="7" spans="1:11" s="106" customFormat="1" ht="22.5" customHeight="1">
      <c r="A7" s="186" t="s">
        <v>83</v>
      </c>
      <c r="B7" s="187"/>
      <c r="C7" s="188"/>
      <c r="D7" s="189"/>
      <c r="E7" s="165" t="s">
        <v>10</v>
      </c>
      <c r="F7" s="165" t="s">
        <v>11</v>
      </c>
      <c r="G7" s="165" t="s">
        <v>19</v>
      </c>
      <c r="H7" s="165" t="s">
        <v>23</v>
      </c>
      <c r="I7" s="165" t="s">
        <v>27</v>
      </c>
      <c r="J7" s="165" t="s">
        <v>31</v>
      </c>
      <c r="K7" s="114" t="s">
        <v>34</v>
      </c>
    </row>
    <row r="8" spans="1:11" s="106" customFormat="1" ht="22.5" customHeight="1">
      <c r="A8" s="190" t="s">
        <v>84</v>
      </c>
      <c r="B8" s="191"/>
      <c r="C8" s="192"/>
      <c r="D8" s="193"/>
      <c r="E8" s="24">
        <f>SUM(F8:K8)</f>
        <v>28802.469999999998</v>
      </c>
      <c r="F8" s="24">
        <f>SUM(F9+F15+F37+F40)</f>
        <v>27799.489999999998</v>
      </c>
      <c r="G8" s="24"/>
      <c r="H8" s="24">
        <v>114.23</v>
      </c>
      <c r="I8" s="24"/>
      <c r="J8" s="24"/>
      <c r="K8" s="115">
        <v>888.75</v>
      </c>
    </row>
    <row r="9" spans="1:11" s="106" customFormat="1" ht="22.5" customHeight="1">
      <c r="A9" s="194" t="s">
        <v>85</v>
      </c>
      <c r="B9" s="195" t="s">
        <v>86</v>
      </c>
      <c r="C9" s="195" t="s">
        <v>86</v>
      </c>
      <c r="D9" s="26" t="s">
        <v>87</v>
      </c>
      <c r="E9" s="24">
        <f>SUM(E10+E13)</f>
        <v>5215.0199999999995</v>
      </c>
      <c r="F9" s="24">
        <f>SUM(F10+F13)</f>
        <v>5215.0199999999995</v>
      </c>
      <c r="G9" s="24"/>
      <c r="H9" s="24"/>
      <c r="I9" s="24"/>
      <c r="J9" s="24"/>
      <c r="K9" s="115"/>
    </row>
    <row r="10" spans="1:11" s="106" customFormat="1" ht="22.5" customHeight="1">
      <c r="A10" s="194" t="s">
        <v>88</v>
      </c>
      <c r="B10" s="195" t="s">
        <v>86</v>
      </c>
      <c r="C10" s="195" t="s">
        <v>86</v>
      </c>
      <c r="D10" s="26" t="s">
        <v>89</v>
      </c>
      <c r="E10" s="24">
        <f>SUM(E11:E12)</f>
        <v>3421.95</v>
      </c>
      <c r="F10" s="24">
        <f>SUM(F11:F12)</f>
        <v>3421.95</v>
      </c>
      <c r="G10" s="24"/>
      <c r="H10" s="24"/>
      <c r="I10" s="24"/>
      <c r="J10" s="24"/>
      <c r="K10" s="115"/>
    </row>
    <row r="11" spans="1:11" s="106" customFormat="1" ht="22.5" customHeight="1">
      <c r="A11" s="194" t="s">
        <v>90</v>
      </c>
      <c r="B11" s="195" t="s">
        <v>86</v>
      </c>
      <c r="C11" s="195" t="s">
        <v>86</v>
      </c>
      <c r="D11" s="26" t="s">
        <v>91</v>
      </c>
      <c r="E11" s="24">
        <v>1137.25</v>
      </c>
      <c r="F11" s="24">
        <v>1137.25</v>
      </c>
      <c r="G11" s="24"/>
      <c r="H11" s="24"/>
      <c r="I11" s="24"/>
      <c r="J11" s="24"/>
      <c r="K11" s="115"/>
    </row>
    <row r="12" spans="1:11" s="106" customFormat="1" ht="22.5" customHeight="1">
      <c r="A12" s="194" t="s">
        <v>92</v>
      </c>
      <c r="B12" s="195" t="s">
        <v>86</v>
      </c>
      <c r="C12" s="195" t="s">
        <v>86</v>
      </c>
      <c r="D12" s="26" t="s">
        <v>93</v>
      </c>
      <c r="E12" s="24">
        <v>2284.7</v>
      </c>
      <c r="F12" s="24">
        <v>2284.7</v>
      </c>
      <c r="G12" s="24"/>
      <c r="H12" s="24"/>
      <c r="I12" s="24"/>
      <c r="J12" s="24"/>
      <c r="K12" s="115"/>
    </row>
    <row r="13" spans="1:11" s="106" customFormat="1" ht="22.5" customHeight="1">
      <c r="A13" s="194" t="s">
        <v>94</v>
      </c>
      <c r="B13" s="195" t="s">
        <v>86</v>
      </c>
      <c r="C13" s="195" t="s">
        <v>86</v>
      </c>
      <c r="D13" s="26" t="s">
        <v>95</v>
      </c>
      <c r="E13" s="24">
        <v>1793.07</v>
      </c>
      <c r="F13" s="24">
        <v>1793.07</v>
      </c>
      <c r="G13" s="24"/>
      <c r="H13" s="24"/>
      <c r="I13" s="24"/>
      <c r="J13" s="24"/>
      <c r="K13" s="115"/>
    </row>
    <row r="14" spans="1:11" s="106" customFormat="1" ht="22.5" customHeight="1">
      <c r="A14" s="194" t="s">
        <v>96</v>
      </c>
      <c r="B14" s="195" t="s">
        <v>86</v>
      </c>
      <c r="C14" s="195" t="s">
        <v>86</v>
      </c>
      <c r="D14" s="26" t="s">
        <v>97</v>
      </c>
      <c r="E14" s="24">
        <v>1793.07</v>
      </c>
      <c r="F14" s="24">
        <v>1793.07</v>
      </c>
      <c r="G14" s="24"/>
      <c r="H14" s="24"/>
      <c r="I14" s="24"/>
      <c r="J14" s="24"/>
      <c r="K14" s="115"/>
    </row>
    <row r="15" spans="1:11" s="106" customFormat="1" ht="22.5" customHeight="1">
      <c r="A15" s="194" t="s">
        <v>98</v>
      </c>
      <c r="B15" s="195" t="s">
        <v>86</v>
      </c>
      <c r="C15" s="195" t="s">
        <v>86</v>
      </c>
      <c r="D15" s="26" t="s">
        <v>99</v>
      </c>
      <c r="E15" s="24">
        <v>12180.9</v>
      </c>
      <c r="F15" s="24">
        <v>11948.67</v>
      </c>
      <c r="G15" s="24"/>
      <c r="H15" s="24">
        <v>114.23</v>
      </c>
      <c r="I15" s="24"/>
      <c r="J15" s="24"/>
      <c r="K15" s="115">
        <v>118</v>
      </c>
    </row>
    <row r="16" spans="1:11" s="106" customFormat="1" ht="22.5" customHeight="1">
      <c r="A16" s="194" t="s">
        <v>100</v>
      </c>
      <c r="B16" s="195" t="s">
        <v>86</v>
      </c>
      <c r="C16" s="195" t="s">
        <v>86</v>
      </c>
      <c r="D16" s="26" t="s">
        <v>101</v>
      </c>
      <c r="E16" s="24">
        <v>3190.15</v>
      </c>
      <c r="F16" s="24">
        <v>2957.92</v>
      </c>
      <c r="G16" s="24"/>
      <c r="H16" s="24">
        <v>114.23</v>
      </c>
      <c r="I16" s="24"/>
      <c r="J16" s="24"/>
      <c r="K16" s="115">
        <v>118</v>
      </c>
    </row>
    <row r="17" spans="1:11" s="106" customFormat="1" ht="22.5" customHeight="1">
      <c r="A17" s="194" t="s">
        <v>102</v>
      </c>
      <c r="B17" s="195" t="s">
        <v>86</v>
      </c>
      <c r="C17" s="195" t="s">
        <v>86</v>
      </c>
      <c r="D17" s="26" t="s">
        <v>103</v>
      </c>
      <c r="E17" s="24">
        <v>1333.57</v>
      </c>
      <c r="F17" s="24">
        <v>1333.57</v>
      </c>
      <c r="G17" s="24"/>
      <c r="H17" s="24"/>
      <c r="I17" s="24"/>
      <c r="J17" s="24"/>
      <c r="K17" s="115"/>
    </row>
    <row r="18" spans="1:11" s="106" customFormat="1" ht="22.5" customHeight="1">
      <c r="A18" s="194" t="s">
        <v>104</v>
      </c>
      <c r="B18" s="195" t="s">
        <v>86</v>
      </c>
      <c r="C18" s="195" t="s">
        <v>86</v>
      </c>
      <c r="D18" s="26" t="s">
        <v>105</v>
      </c>
      <c r="E18" s="24">
        <v>1.34</v>
      </c>
      <c r="F18" s="24">
        <v>1.34</v>
      </c>
      <c r="G18" s="24"/>
      <c r="H18" s="24"/>
      <c r="I18" s="24"/>
      <c r="J18" s="24"/>
      <c r="K18" s="115"/>
    </row>
    <row r="19" spans="1:11" s="106" customFormat="1" ht="22.5" customHeight="1">
      <c r="A19" s="194" t="s">
        <v>106</v>
      </c>
      <c r="B19" s="195" t="s">
        <v>86</v>
      </c>
      <c r="C19" s="195" t="s">
        <v>86</v>
      </c>
      <c r="D19" s="26" t="s">
        <v>107</v>
      </c>
      <c r="E19" s="24">
        <v>315.53</v>
      </c>
      <c r="F19" s="24">
        <v>269.42</v>
      </c>
      <c r="G19" s="24"/>
      <c r="H19" s="24">
        <v>46.11</v>
      </c>
      <c r="I19" s="24"/>
      <c r="J19" s="24"/>
      <c r="K19" s="115"/>
    </row>
    <row r="20" spans="1:11" s="106" customFormat="1" ht="22.5" customHeight="1">
      <c r="A20" s="194" t="s">
        <v>108</v>
      </c>
      <c r="B20" s="195" t="s">
        <v>86</v>
      </c>
      <c r="C20" s="195" t="s">
        <v>86</v>
      </c>
      <c r="D20" s="26" t="s">
        <v>109</v>
      </c>
      <c r="E20" s="24">
        <v>364.75</v>
      </c>
      <c r="F20" s="24">
        <v>339.83</v>
      </c>
      <c r="G20" s="24"/>
      <c r="H20" s="24">
        <v>9.92</v>
      </c>
      <c r="I20" s="24"/>
      <c r="J20" s="24"/>
      <c r="K20" s="115">
        <v>15</v>
      </c>
    </row>
    <row r="21" spans="1:11" s="106" customFormat="1" ht="22.5" customHeight="1">
      <c r="A21" s="194" t="s">
        <v>110</v>
      </c>
      <c r="B21" s="195" t="s">
        <v>86</v>
      </c>
      <c r="C21" s="195" t="s">
        <v>86</v>
      </c>
      <c r="D21" s="26" t="s">
        <v>111</v>
      </c>
      <c r="E21" s="24">
        <v>100</v>
      </c>
      <c r="F21" s="24">
        <v>100</v>
      </c>
      <c r="G21" s="24"/>
      <c r="H21" s="24"/>
      <c r="I21" s="24"/>
      <c r="J21" s="24"/>
      <c r="K21" s="115"/>
    </row>
    <row r="22" spans="1:11" s="106" customFormat="1" ht="22.5" customHeight="1">
      <c r="A22" s="194" t="s">
        <v>112</v>
      </c>
      <c r="B22" s="195" t="s">
        <v>86</v>
      </c>
      <c r="C22" s="195" t="s">
        <v>86</v>
      </c>
      <c r="D22" s="26" t="s">
        <v>113</v>
      </c>
      <c r="E22" s="24">
        <v>912.53</v>
      </c>
      <c r="F22" s="24">
        <v>751.34</v>
      </c>
      <c r="G22" s="24"/>
      <c r="H22" s="24">
        <v>58.19</v>
      </c>
      <c r="I22" s="24"/>
      <c r="J22" s="24"/>
      <c r="K22" s="115">
        <v>103</v>
      </c>
    </row>
    <row r="23" spans="1:11" s="106" customFormat="1" ht="22.5" customHeight="1">
      <c r="A23" s="194" t="s">
        <v>114</v>
      </c>
      <c r="B23" s="195" t="s">
        <v>86</v>
      </c>
      <c r="C23" s="195" t="s">
        <v>86</v>
      </c>
      <c r="D23" s="26" t="s">
        <v>115</v>
      </c>
      <c r="E23" s="24">
        <v>162.42</v>
      </c>
      <c r="F23" s="24">
        <v>162.42</v>
      </c>
      <c r="G23" s="24"/>
      <c r="H23" s="24"/>
      <c r="I23" s="24"/>
      <c r="J23" s="24"/>
      <c r="K23" s="115"/>
    </row>
    <row r="24" spans="1:11" s="106" customFormat="1" ht="22.5" customHeight="1">
      <c r="A24" s="194" t="s">
        <v>116</v>
      </c>
      <c r="B24" s="195" t="s">
        <v>86</v>
      </c>
      <c r="C24" s="195" t="s">
        <v>86</v>
      </c>
      <c r="D24" s="26" t="s">
        <v>117</v>
      </c>
      <c r="E24" s="24">
        <v>274.63</v>
      </c>
      <c r="F24" s="24">
        <v>274.63</v>
      </c>
      <c r="G24" s="24"/>
      <c r="H24" s="24"/>
      <c r="I24" s="24"/>
      <c r="J24" s="24"/>
      <c r="K24" s="115"/>
    </row>
    <row r="25" spans="1:11" s="106" customFormat="1" ht="22.5" customHeight="1">
      <c r="A25" s="194" t="s">
        <v>118</v>
      </c>
      <c r="B25" s="195" t="s">
        <v>86</v>
      </c>
      <c r="C25" s="195" t="s">
        <v>86</v>
      </c>
      <c r="D25" s="26" t="s">
        <v>119</v>
      </c>
      <c r="E25" s="24">
        <v>274.63</v>
      </c>
      <c r="F25" s="24">
        <v>274.63</v>
      </c>
      <c r="G25" s="24"/>
      <c r="H25" s="24"/>
      <c r="I25" s="24"/>
      <c r="J25" s="24"/>
      <c r="K25" s="115"/>
    </row>
    <row r="26" spans="1:11" s="106" customFormat="1" ht="22.5" customHeight="1">
      <c r="A26" s="194" t="s">
        <v>120</v>
      </c>
      <c r="B26" s="195" t="s">
        <v>86</v>
      </c>
      <c r="C26" s="195" t="s">
        <v>86</v>
      </c>
      <c r="D26" s="26" t="s">
        <v>121</v>
      </c>
      <c r="E26" s="24">
        <v>6900</v>
      </c>
      <c r="F26" s="24">
        <v>6900</v>
      </c>
      <c r="G26" s="24"/>
      <c r="H26" s="24"/>
      <c r="I26" s="24"/>
      <c r="J26" s="24"/>
      <c r="K26" s="115"/>
    </row>
    <row r="27" spans="1:11" s="106" customFormat="1" ht="22.5" customHeight="1">
      <c r="A27" s="194" t="s">
        <v>122</v>
      </c>
      <c r="B27" s="195" t="s">
        <v>86</v>
      </c>
      <c r="C27" s="195" t="s">
        <v>86</v>
      </c>
      <c r="D27" s="26" t="s">
        <v>123</v>
      </c>
      <c r="E27" s="24">
        <v>1500</v>
      </c>
      <c r="F27" s="24">
        <v>1500</v>
      </c>
      <c r="G27" s="24"/>
      <c r="H27" s="24"/>
      <c r="I27" s="24"/>
      <c r="J27" s="24"/>
      <c r="K27" s="115"/>
    </row>
    <row r="28" spans="1:11" s="106" customFormat="1" ht="22.5" customHeight="1">
      <c r="A28" s="194" t="s">
        <v>124</v>
      </c>
      <c r="B28" s="195" t="s">
        <v>86</v>
      </c>
      <c r="C28" s="195" t="s">
        <v>86</v>
      </c>
      <c r="D28" s="26" t="s">
        <v>125</v>
      </c>
      <c r="E28" s="24">
        <v>5400</v>
      </c>
      <c r="F28" s="24">
        <v>5400</v>
      </c>
      <c r="G28" s="24"/>
      <c r="H28" s="24"/>
      <c r="I28" s="24"/>
      <c r="J28" s="24"/>
      <c r="K28" s="115"/>
    </row>
    <row r="29" spans="1:11" s="106" customFormat="1" ht="22.5" customHeight="1">
      <c r="A29" s="194" t="s">
        <v>126</v>
      </c>
      <c r="B29" s="195" t="s">
        <v>86</v>
      </c>
      <c r="C29" s="195" t="s">
        <v>86</v>
      </c>
      <c r="D29" s="26" t="s">
        <v>127</v>
      </c>
      <c r="E29" s="24">
        <v>376.09</v>
      </c>
      <c r="F29" s="24">
        <v>376.09</v>
      </c>
      <c r="G29" s="24"/>
      <c r="H29" s="24"/>
      <c r="I29" s="24"/>
      <c r="J29" s="24"/>
      <c r="K29" s="115"/>
    </row>
    <row r="30" spans="1:11" s="106" customFormat="1" ht="22.5" customHeight="1">
      <c r="A30" s="194" t="s">
        <v>128</v>
      </c>
      <c r="B30" s="195" t="s">
        <v>86</v>
      </c>
      <c r="C30" s="195" t="s">
        <v>86</v>
      </c>
      <c r="D30" s="26" t="s">
        <v>129</v>
      </c>
      <c r="E30" s="24">
        <v>376.09</v>
      </c>
      <c r="F30" s="24">
        <v>376.09</v>
      </c>
      <c r="G30" s="24"/>
      <c r="H30" s="24"/>
      <c r="I30" s="24"/>
      <c r="J30" s="24"/>
      <c r="K30" s="115"/>
    </row>
    <row r="31" spans="1:11" s="106" customFormat="1" ht="22.5" customHeight="1">
      <c r="A31" s="194" t="s">
        <v>130</v>
      </c>
      <c r="B31" s="195" t="s">
        <v>86</v>
      </c>
      <c r="C31" s="195" t="s">
        <v>86</v>
      </c>
      <c r="D31" s="26" t="s">
        <v>131</v>
      </c>
      <c r="E31" s="24">
        <v>236.15</v>
      </c>
      <c r="F31" s="24">
        <v>236.15</v>
      </c>
      <c r="G31" s="24"/>
      <c r="H31" s="24"/>
      <c r="I31" s="24"/>
      <c r="J31" s="24"/>
      <c r="K31" s="115"/>
    </row>
    <row r="32" spans="1:11" s="106" customFormat="1" ht="22.5" customHeight="1">
      <c r="A32" s="194" t="s">
        <v>132</v>
      </c>
      <c r="B32" s="195" t="s">
        <v>86</v>
      </c>
      <c r="C32" s="195" t="s">
        <v>86</v>
      </c>
      <c r="D32" s="26" t="s">
        <v>133</v>
      </c>
      <c r="E32" s="24">
        <v>236.15</v>
      </c>
      <c r="F32" s="24">
        <v>236.15</v>
      </c>
      <c r="G32" s="24"/>
      <c r="H32" s="24"/>
      <c r="I32" s="24"/>
      <c r="J32" s="24"/>
      <c r="K32" s="115"/>
    </row>
    <row r="33" spans="1:11" s="106" customFormat="1" ht="22.5" customHeight="1">
      <c r="A33" s="194" t="s">
        <v>134</v>
      </c>
      <c r="B33" s="195" t="s">
        <v>86</v>
      </c>
      <c r="C33" s="195" t="s">
        <v>86</v>
      </c>
      <c r="D33" s="26" t="s">
        <v>135</v>
      </c>
      <c r="E33" s="24">
        <v>53.88</v>
      </c>
      <c r="F33" s="24">
        <v>53.88</v>
      </c>
      <c r="G33" s="24"/>
      <c r="H33" s="24"/>
      <c r="I33" s="24"/>
      <c r="J33" s="24"/>
      <c r="K33" s="115"/>
    </row>
    <row r="34" spans="1:11" s="106" customFormat="1" ht="22.5" customHeight="1">
      <c r="A34" s="194" t="s">
        <v>136</v>
      </c>
      <c r="B34" s="195" t="s">
        <v>86</v>
      </c>
      <c r="C34" s="195" t="s">
        <v>86</v>
      </c>
      <c r="D34" s="26" t="s">
        <v>133</v>
      </c>
      <c r="E34" s="24">
        <v>53.88</v>
      </c>
      <c r="F34" s="24">
        <v>53.88</v>
      </c>
      <c r="G34" s="24"/>
      <c r="H34" s="24"/>
      <c r="I34" s="24"/>
      <c r="J34" s="24"/>
      <c r="K34" s="115"/>
    </row>
    <row r="35" spans="1:11" s="106" customFormat="1" ht="22.5" customHeight="1">
      <c r="A35" s="194" t="s">
        <v>137</v>
      </c>
      <c r="B35" s="195" t="s">
        <v>86</v>
      </c>
      <c r="C35" s="195" t="s">
        <v>86</v>
      </c>
      <c r="D35" s="26" t="s">
        <v>138</v>
      </c>
      <c r="E35" s="24">
        <v>1150</v>
      </c>
      <c r="F35" s="24">
        <v>1150</v>
      </c>
      <c r="G35" s="24"/>
      <c r="H35" s="24"/>
      <c r="I35" s="24"/>
      <c r="J35" s="24"/>
      <c r="K35" s="115"/>
    </row>
    <row r="36" spans="1:11" s="106" customFormat="1" ht="22.5" customHeight="1">
      <c r="A36" s="194" t="s">
        <v>139</v>
      </c>
      <c r="B36" s="195" t="s">
        <v>86</v>
      </c>
      <c r="C36" s="195" t="s">
        <v>86</v>
      </c>
      <c r="D36" s="26" t="s">
        <v>140</v>
      </c>
      <c r="E36" s="24">
        <v>1150</v>
      </c>
      <c r="F36" s="24">
        <v>1150</v>
      </c>
      <c r="G36" s="24"/>
      <c r="H36" s="24"/>
      <c r="I36" s="24"/>
      <c r="J36" s="24"/>
      <c r="K36" s="115"/>
    </row>
    <row r="37" spans="1:11" s="106" customFormat="1" ht="22.5" customHeight="1">
      <c r="A37" s="194" t="s">
        <v>141</v>
      </c>
      <c r="B37" s="195" t="s">
        <v>86</v>
      </c>
      <c r="C37" s="195" t="s">
        <v>86</v>
      </c>
      <c r="D37" s="26" t="s">
        <v>142</v>
      </c>
      <c r="E37" s="24">
        <v>428.8</v>
      </c>
      <c r="F37" s="24">
        <v>428.8</v>
      </c>
      <c r="G37" s="24"/>
      <c r="H37" s="24"/>
      <c r="I37" s="24"/>
      <c r="J37" s="24"/>
      <c r="K37" s="115"/>
    </row>
    <row r="38" spans="1:11" s="106" customFormat="1" ht="22.5" customHeight="1">
      <c r="A38" s="194" t="s">
        <v>143</v>
      </c>
      <c r="B38" s="195" t="s">
        <v>86</v>
      </c>
      <c r="C38" s="195" t="s">
        <v>86</v>
      </c>
      <c r="D38" s="26" t="s">
        <v>144</v>
      </c>
      <c r="E38" s="24">
        <v>428.8</v>
      </c>
      <c r="F38" s="24">
        <v>428.8</v>
      </c>
      <c r="G38" s="24"/>
      <c r="H38" s="24"/>
      <c r="I38" s="24"/>
      <c r="J38" s="24"/>
      <c r="K38" s="115"/>
    </row>
    <row r="39" spans="1:11" s="106" customFormat="1" ht="22.5" customHeight="1">
      <c r="A39" s="194" t="s">
        <v>145</v>
      </c>
      <c r="B39" s="195" t="s">
        <v>86</v>
      </c>
      <c r="C39" s="195" t="s">
        <v>86</v>
      </c>
      <c r="D39" s="26" t="s">
        <v>146</v>
      </c>
      <c r="E39" s="24">
        <v>428.8</v>
      </c>
      <c r="F39" s="24">
        <v>428.8</v>
      </c>
      <c r="G39" s="24"/>
      <c r="H39" s="24"/>
      <c r="I39" s="24"/>
      <c r="J39" s="24"/>
      <c r="K39" s="115"/>
    </row>
    <row r="40" spans="1:11" s="106" customFormat="1" ht="22.5" customHeight="1">
      <c r="A40" s="194" t="s">
        <v>147</v>
      </c>
      <c r="B40" s="195" t="s">
        <v>86</v>
      </c>
      <c r="C40" s="195" t="s">
        <v>86</v>
      </c>
      <c r="D40" s="26" t="s">
        <v>148</v>
      </c>
      <c r="E40" s="24">
        <v>10207</v>
      </c>
      <c r="F40" s="24">
        <v>10207</v>
      </c>
      <c r="G40" s="24"/>
      <c r="H40" s="24"/>
      <c r="I40" s="24"/>
      <c r="J40" s="24"/>
      <c r="K40" s="115"/>
    </row>
    <row r="41" spans="1:11" s="106" customFormat="1" ht="22.5" customHeight="1">
      <c r="A41" s="194" t="s">
        <v>149</v>
      </c>
      <c r="B41" s="195" t="s">
        <v>86</v>
      </c>
      <c r="C41" s="195" t="s">
        <v>86</v>
      </c>
      <c r="D41" s="26" t="s">
        <v>150</v>
      </c>
      <c r="E41" s="24">
        <v>10207</v>
      </c>
      <c r="F41" s="24">
        <v>10207</v>
      </c>
      <c r="G41" s="24"/>
      <c r="H41" s="24"/>
      <c r="I41" s="24"/>
      <c r="J41" s="24"/>
      <c r="K41" s="115"/>
    </row>
    <row r="42" spans="1:11" s="106" customFormat="1" ht="22.5" customHeight="1">
      <c r="A42" s="194" t="s">
        <v>151</v>
      </c>
      <c r="B42" s="195" t="s">
        <v>86</v>
      </c>
      <c r="C42" s="195" t="s">
        <v>86</v>
      </c>
      <c r="D42" s="26" t="s">
        <v>152</v>
      </c>
      <c r="E42" s="24">
        <v>240</v>
      </c>
      <c r="F42" s="24">
        <v>240</v>
      </c>
      <c r="G42" s="24"/>
      <c r="H42" s="24"/>
      <c r="I42" s="24"/>
      <c r="J42" s="24"/>
      <c r="K42" s="115"/>
    </row>
    <row r="43" spans="1:11" s="106" customFormat="1" ht="22.5" customHeight="1">
      <c r="A43" s="194" t="s">
        <v>153</v>
      </c>
      <c r="B43" s="195" t="s">
        <v>86</v>
      </c>
      <c r="C43" s="195" t="s">
        <v>86</v>
      </c>
      <c r="D43" s="26" t="s">
        <v>154</v>
      </c>
      <c r="E43" s="24">
        <v>400</v>
      </c>
      <c r="F43" s="24">
        <v>400</v>
      </c>
      <c r="G43" s="24"/>
      <c r="H43" s="24"/>
      <c r="I43" s="24"/>
      <c r="J43" s="24"/>
      <c r="K43" s="115"/>
    </row>
    <row r="44" spans="1:11" s="106" customFormat="1" ht="22.5" customHeight="1">
      <c r="A44" s="194" t="s">
        <v>155</v>
      </c>
      <c r="B44" s="195" t="s">
        <v>86</v>
      </c>
      <c r="C44" s="195" t="s">
        <v>86</v>
      </c>
      <c r="D44" s="26" t="s">
        <v>156</v>
      </c>
      <c r="E44" s="24">
        <v>1335</v>
      </c>
      <c r="F44" s="24">
        <v>1335</v>
      </c>
      <c r="G44" s="24"/>
      <c r="H44" s="24"/>
      <c r="I44" s="24"/>
      <c r="J44" s="24"/>
      <c r="K44" s="115"/>
    </row>
    <row r="45" spans="1:11" s="106" customFormat="1" ht="22.5" customHeight="1">
      <c r="A45" s="196" t="s">
        <v>157</v>
      </c>
      <c r="B45" s="197" t="s">
        <v>86</v>
      </c>
      <c r="C45" s="197" t="s">
        <v>86</v>
      </c>
      <c r="D45" s="118" t="s">
        <v>158</v>
      </c>
      <c r="E45" s="119">
        <v>7023</v>
      </c>
      <c r="F45" s="119">
        <v>7023</v>
      </c>
      <c r="G45" s="119"/>
      <c r="H45" s="119"/>
      <c r="I45" s="119"/>
      <c r="J45" s="119"/>
      <c r="K45" s="121"/>
    </row>
    <row r="46" spans="1:11" s="106" customFormat="1" ht="22.5" customHeight="1">
      <c r="A46" s="194" t="s">
        <v>159</v>
      </c>
      <c r="B46" s="195" t="s">
        <v>86</v>
      </c>
      <c r="C46" s="195" t="s">
        <v>86</v>
      </c>
      <c r="D46" s="26" t="s">
        <v>160</v>
      </c>
      <c r="E46" s="24">
        <v>1209</v>
      </c>
      <c r="F46" s="24">
        <v>1209</v>
      </c>
      <c r="G46" s="24"/>
      <c r="H46" s="24"/>
      <c r="I46" s="24"/>
      <c r="J46" s="24"/>
      <c r="K46" s="115"/>
    </row>
    <row r="47" spans="1:11" s="106" customFormat="1" ht="22.5" customHeight="1">
      <c r="A47" s="194" t="s">
        <v>161</v>
      </c>
      <c r="B47" s="195" t="s">
        <v>86</v>
      </c>
      <c r="C47" s="195" t="s">
        <v>86</v>
      </c>
      <c r="D47" s="26" t="s">
        <v>162</v>
      </c>
      <c r="E47" s="24">
        <v>770.75</v>
      </c>
      <c r="F47" s="24">
        <v>0</v>
      </c>
      <c r="G47" s="24"/>
      <c r="H47" s="24"/>
      <c r="I47" s="24"/>
      <c r="J47" s="24"/>
      <c r="K47" s="115">
        <v>770.75</v>
      </c>
    </row>
    <row r="48" spans="1:11" s="106" customFormat="1" ht="22.5" customHeight="1">
      <c r="A48" s="194" t="s">
        <v>163</v>
      </c>
      <c r="B48" s="195" t="s">
        <v>86</v>
      </c>
      <c r="C48" s="195" t="s">
        <v>86</v>
      </c>
      <c r="D48" s="26" t="s">
        <v>162</v>
      </c>
      <c r="E48" s="24">
        <v>770.75</v>
      </c>
      <c r="F48" s="24">
        <v>0</v>
      </c>
      <c r="G48" s="24"/>
      <c r="H48" s="24"/>
      <c r="I48" s="24"/>
      <c r="J48" s="24"/>
      <c r="K48" s="115">
        <v>770.75</v>
      </c>
    </row>
    <row r="49" spans="1:11" s="106" customFormat="1" ht="22.5" customHeight="1">
      <c r="A49" s="198" t="s">
        <v>164</v>
      </c>
      <c r="B49" s="199" t="s">
        <v>86</v>
      </c>
      <c r="C49" s="199" t="s">
        <v>86</v>
      </c>
      <c r="D49" s="120"/>
      <c r="E49" s="67">
        <v>770.75</v>
      </c>
      <c r="F49" s="67">
        <v>0</v>
      </c>
      <c r="G49" s="67"/>
      <c r="H49" s="67"/>
      <c r="I49" s="67"/>
      <c r="J49" s="67"/>
      <c r="K49" s="122">
        <v>770.75</v>
      </c>
    </row>
    <row r="50" spans="1:11" s="106" customFormat="1" ht="30.75" customHeight="1">
      <c r="A50" s="200" t="s">
        <v>165</v>
      </c>
      <c r="B50" s="200"/>
      <c r="C50" s="201"/>
      <c r="D50" s="201"/>
      <c r="E50" s="201"/>
      <c r="F50" s="201"/>
      <c r="G50" s="201"/>
      <c r="H50" s="201"/>
      <c r="I50" s="201"/>
      <c r="J50" s="201"/>
      <c r="K50" s="201"/>
    </row>
  </sheetData>
  <sheetProtection/>
  <mergeCells count="55">
    <mergeCell ref="A47:C47"/>
    <mergeCell ref="A48:C48"/>
    <mergeCell ref="A49:C49"/>
    <mergeCell ref="A50:K50"/>
    <mergeCell ref="D5:D6"/>
    <mergeCell ref="E4:E6"/>
    <mergeCell ref="F4:F6"/>
    <mergeCell ref="G4:G6"/>
    <mergeCell ref="H4:H6"/>
    <mergeCell ref="I4:I6"/>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1:K1"/>
    <mergeCell ref="A4:D4"/>
    <mergeCell ref="A7:D7"/>
    <mergeCell ref="A8:D8"/>
    <mergeCell ref="A9:C9"/>
    <mergeCell ref="A10:C10"/>
    <mergeCell ref="J4:J6"/>
    <mergeCell ref="K4:K6"/>
    <mergeCell ref="A5:C6"/>
  </mergeCells>
  <printOptions horizontalCentered="1"/>
  <pageMargins left="0.35433070866141736" right="0.35433070866141736" top="0.49" bottom="0.45" header="0.3"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50"/>
  <sheetViews>
    <sheetView workbookViewId="0" topLeftCell="A7">
      <selection activeCell="F18" sqref="F18"/>
    </sheetView>
  </sheetViews>
  <sheetFormatPr defaultColWidth="8.75390625" defaultRowHeight="19.5" customHeight="1"/>
  <cols>
    <col min="1" max="3" width="3.875" style="107" customWidth="1"/>
    <col min="4" max="4" width="20.875" style="107" customWidth="1"/>
    <col min="5" max="5" width="14.375" style="107" customWidth="1"/>
    <col min="6" max="10" width="14.625" style="107" customWidth="1"/>
    <col min="11" max="11" width="12.625" style="107" customWidth="1"/>
    <col min="12" max="32" width="9.00390625" style="107" bestFit="1" customWidth="1"/>
    <col min="33" max="16384" width="8.75390625" style="107" customWidth="1"/>
  </cols>
  <sheetData>
    <row r="1" spans="1:10" s="103" customFormat="1" ht="19.5" customHeight="1">
      <c r="A1" s="182" t="s">
        <v>166</v>
      </c>
      <c r="B1" s="182"/>
      <c r="C1" s="182"/>
      <c r="D1" s="182"/>
      <c r="E1" s="182"/>
      <c r="F1" s="182"/>
      <c r="G1" s="182"/>
      <c r="H1" s="182"/>
      <c r="I1" s="182"/>
      <c r="J1" s="182"/>
    </row>
    <row r="2" ht="19.5" customHeight="1">
      <c r="J2" s="4" t="s">
        <v>167</v>
      </c>
    </row>
    <row r="3" spans="1:10" ht="19.5" customHeight="1">
      <c r="A3" s="5" t="s">
        <v>2</v>
      </c>
      <c r="B3" s="5"/>
      <c r="G3" s="108"/>
      <c r="J3" s="4" t="s">
        <v>72</v>
      </c>
    </row>
    <row r="4" spans="1:10" s="104" customFormat="1" ht="19.5" customHeight="1">
      <c r="A4" s="183" t="s">
        <v>73</v>
      </c>
      <c r="B4" s="184"/>
      <c r="C4" s="185"/>
      <c r="D4" s="185"/>
      <c r="E4" s="204" t="s">
        <v>168</v>
      </c>
      <c r="F4" s="204" t="s">
        <v>169</v>
      </c>
      <c r="G4" s="204" t="s">
        <v>170</v>
      </c>
      <c r="H4" s="204" t="s">
        <v>171</v>
      </c>
      <c r="I4" s="219" t="s">
        <v>172</v>
      </c>
      <c r="J4" s="206" t="s">
        <v>173</v>
      </c>
    </row>
    <row r="5" spans="1:10" s="104" customFormat="1" ht="19.5" customHeight="1">
      <c r="A5" s="209" t="s">
        <v>81</v>
      </c>
      <c r="B5" s="210"/>
      <c r="C5" s="210"/>
      <c r="D5" s="202" t="s">
        <v>82</v>
      </c>
      <c r="E5" s="205"/>
      <c r="F5" s="205"/>
      <c r="G5" s="205"/>
      <c r="H5" s="205"/>
      <c r="I5" s="205"/>
      <c r="J5" s="207"/>
    </row>
    <row r="6" spans="1:10" s="104" customFormat="1" ht="19.5" customHeight="1">
      <c r="A6" s="211"/>
      <c r="B6" s="212"/>
      <c r="C6" s="212"/>
      <c r="D6" s="203"/>
      <c r="E6" s="203"/>
      <c r="F6" s="203"/>
      <c r="G6" s="203"/>
      <c r="H6" s="203"/>
      <c r="I6" s="203"/>
      <c r="J6" s="208"/>
    </row>
    <row r="7" spans="1:10" s="105" customFormat="1" ht="19.5" customHeight="1">
      <c r="A7" s="213" t="s">
        <v>83</v>
      </c>
      <c r="B7" s="214"/>
      <c r="C7" s="215"/>
      <c r="D7" s="216"/>
      <c r="E7" s="166" t="s">
        <v>10</v>
      </c>
      <c r="F7" s="166" t="s">
        <v>11</v>
      </c>
      <c r="G7" s="166" t="s">
        <v>19</v>
      </c>
      <c r="H7" s="109" t="s">
        <v>23</v>
      </c>
      <c r="I7" s="109" t="s">
        <v>27</v>
      </c>
      <c r="J7" s="114" t="s">
        <v>31</v>
      </c>
    </row>
    <row r="8" spans="1:10" s="106" customFormat="1" ht="19.5" customHeight="1">
      <c r="A8" s="190" t="s">
        <v>84</v>
      </c>
      <c r="B8" s="191"/>
      <c r="C8" s="192"/>
      <c r="D8" s="193"/>
      <c r="E8" s="24">
        <f>SUM(E9+E13++E35+E38+E44)</f>
        <v>14013.1</v>
      </c>
      <c r="F8" s="24">
        <v>4154.24</v>
      </c>
      <c r="G8" s="24">
        <v>9858.86</v>
      </c>
      <c r="H8" s="24"/>
      <c r="I8" s="24"/>
      <c r="J8" s="115"/>
    </row>
    <row r="9" spans="1:11" s="106" customFormat="1" ht="22.5" customHeight="1">
      <c r="A9" s="194" t="s">
        <v>85</v>
      </c>
      <c r="B9" s="195" t="s">
        <v>86</v>
      </c>
      <c r="C9" s="195" t="s">
        <v>86</v>
      </c>
      <c r="D9" s="26" t="s">
        <v>87</v>
      </c>
      <c r="E9" s="24">
        <v>625.25</v>
      </c>
      <c r="F9" s="24">
        <v>625.25</v>
      </c>
      <c r="G9" s="24"/>
      <c r="H9" s="24"/>
      <c r="I9" s="24"/>
      <c r="J9" s="115"/>
      <c r="K9" s="116"/>
    </row>
    <row r="10" spans="1:11" s="106" customFormat="1" ht="22.5" customHeight="1">
      <c r="A10" s="194" t="s">
        <v>88</v>
      </c>
      <c r="B10" s="195" t="s">
        <v>86</v>
      </c>
      <c r="C10" s="195" t="s">
        <v>86</v>
      </c>
      <c r="D10" s="26" t="s">
        <v>89</v>
      </c>
      <c r="E10" s="24">
        <v>625.25</v>
      </c>
      <c r="F10" s="24">
        <v>625.25</v>
      </c>
      <c r="G10" s="24"/>
      <c r="H10" s="24"/>
      <c r="I10" s="24"/>
      <c r="J10" s="115"/>
      <c r="K10" s="116"/>
    </row>
    <row r="11" spans="1:11" s="106" customFormat="1" ht="22.5" customHeight="1">
      <c r="A11" s="194" t="s">
        <v>90</v>
      </c>
      <c r="B11" s="195" t="s">
        <v>86</v>
      </c>
      <c r="C11" s="195" t="s">
        <v>86</v>
      </c>
      <c r="D11" s="26" t="s">
        <v>91</v>
      </c>
      <c r="E11" s="24">
        <v>125.25</v>
      </c>
      <c r="F11" s="24">
        <v>125.25</v>
      </c>
      <c r="G11" s="24"/>
      <c r="H11" s="24"/>
      <c r="I11" s="24"/>
      <c r="J11" s="115"/>
      <c r="K11" s="116"/>
    </row>
    <row r="12" spans="1:11" s="106" customFormat="1" ht="22.5" customHeight="1">
      <c r="A12" s="194" t="s">
        <v>92</v>
      </c>
      <c r="B12" s="195" t="s">
        <v>86</v>
      </c>
      <c r="C12" s="195" t="s">
        <v>86</v>
      </c>
      <c r="D12" s="26" t="s">
        <v>93</v>
      </c>
      <c r="E12" s="24">
        <v>500</v>
      </c>
      <c r="F12" s="24">
        <v>500</v>
      </c>
      <c r="G12" s="24"/>
      <c r="H12" s="24"/>
      <c r="I12" s="24"/>
      <c r="J12" s="115"/>
      <c r="K12" s="116"/>
    </row>
    <row r="13" spans="1:11" s="106" customFormat="1" ht="22.5" customHeight="1">
      <c r="A13" s="194" t="s">
        <v>98</v>
      </c>
      <c r="B13" s="195" t="s">
        <v>86</v>
      </c>
      <c r="C13" s="195" t="s">
        <v>86</v>
      </c>
      <c r="D13" s="26" t="s">
        <v>99</v>
      </c>
      <c r="E13" s="24">
        <f>SUM(E14+E22+E24+E26+E29+E31+E33)</f>
        <v>7290.01</v>
      </c>
      <c r="F13" s="24">
        <v>2812.81</v>
      </c>
      <c r="G13" s="24">
        <v>4477.21</v>
      </c>
      <c r="H13" s="24"/>
      <c r="I13" s="24"/>
      <c r="J13" s="115"/>
      <c r="K13" s="116"/>
    </row>
    <row r="14" spans="1:11" s="106" customFormat="1" ht="22.5" customHeight="1">
      <c r="A14" s="194" t="s">
        <v>100</v>
      </c>
      <c r="B14" s="195" t="s">
        <v>86</v>
      </c>
      <c r="C14" s="195" t="s">
        <v>86</v>
      </c>
      <c r="D14" s="26" t="s">
        <v>101</v>
      </c>
      <c r="E14" s="24">
        <f>SUM(E15:E21)</f>
        <v>3084.3700000000003</v>
      </c>
      <c r="F14" s="24">
        <v>2621.18</v>
      </c>
      <c r="G14" s="24">
        <v>463.19</v>
      </c>
      <c r="H14" s="24"/>
      <c r="I14" s="24"/>
      <c r="J14" s="115"/>
      <c r="K14" s="116"/>
    </row>
    <row r="15" spans="1:11" s="106" customFormat="1" ht="22.5" customHeight="1">
      <c r="A15" s="194" t="s">
        <v>102</v>
      </c>
      <c r="B15" s="195" t="s">
        <v>86</v>
      </c>
      <c r="C15" s="195" t="s">
        <v>86</v>
      </c>
      <c r="D15" s="26" t="s">
        <v>103</v>
      </c>
      <c r="E15" s="24">
        <v>899.32</v>
      </c>
      <c r="F15" s="24">
        <v>899.32</v>
      </c>
      <c r="G15" s="24"/>
      <c r="H15" s="24"/>
      <c r="I15" s="24"/>
      <c r="J15" s="115"/>
      <c r="K15" s="116"/>
    </row>
    <row r="16" spans="1:11" s="106" customFormat="1" ht="22.5" customHeight="1">
      <c r="A16" s="194" t="s">
        <v>104</v>
      </c>
      <c r="B16" s="195" t="s">
        <v>86</v>
      </c>
      <c r="C16" s="195" t="s">
        <v>86</v>
      </c>
      <c r="D16" s="26" t="s">
        <v>105</v>
      </c>
      <c r="E16" s="24">
        <v>21.34</v>
      </c>
      <c r="F16" s="24"/>
      <c r="G16" s="24">
        <v>21.34</v>
      </c>
      <c r="H16" s="24"/>
      <c r="I16" s="24"/>
      <c r="J16" s="115"/>
      <c r="K16" s="116"/>
    </row>
    <row r="17" spans="1:11" s="106" customFormat="1" ht="22.5" customHeight="1">
      <c r="A17" s="194" t="s">
        <v>106</v>
      </c>
      <c r="B17" s="195" t="s">
        <v>86</v>
      </c>
      <c r="C17" s="195" t="s">
        <v>86</v>
      </c>
      <c r="D17" s="26" t="s">
        <v>107</v>
      </c>
      <c r="E17" s="24">
        <v>281.95</v>
      </c>
      <c r="F17" s="24">
        <v>198.21</v>
      </c>
      <c r="G17" s="24">
        <v>83.74</v>
      </c>
      <c r="H17" s="24"/>
      <c r="I17" s="24"/>
      <c r="J17" s="115"/>
      <c r="K17" s="116"/>
    </row>
    <row r="18" spans="1:11" s="106" customFormat="1" ht="22.5" customHeight="1">
      <c r="A18" s="194" t="s">
        <v>108</v>
      </c>
      <c r="B18" s="195" t="s">
        <v>86</v>
      </c>
      <c r="C18" s="195" t="s">
        <v>86</v>
      </c>
      <c r="D18" s="26" t="s">
        <v>109</v>
      </c>
      <c r="E18" s="24">
        <v>459.25</v>
      </c>
      <c r="F18" s="24">
        <v>413.14</v>
      </c>
      <c r="G18" s="24">
        <v>46.11</v>
      </c>
      <c r="H18" s="24"/>
      <c r="I18" s="24"/>
      <c r="J18" s="115"/>
      <c r="K18" s="116"/>
    </row>
    <row r="19" spans="1:11" s="106" customFormat="1" ht="22.5" customHeight="1">
      <c r="A19" s="194" t="s">
        <v>110</v>
      </c>
      <c r="B19" s="195" t="s">
        <v>86</v>
      </c>
      <c r="C19" s="195" t="s">
        <v>86</v>
      </c>
      <c r="D19" s="26" t="s">
        <v>111</v>
      </c>
      <c r="E19" s="24">
        <v>89</v>
      </c>
      <c r="F19" s="24">
        <v>89</v>
      </c>
      <c r="G19" s="24"/>
      <c r="H19" s="24"/>
      <c r="I19" s="24"/>
      <c r="J19" s="115"/>
      <c r="K19" s="116"/>
    </row>
    <row r="20" spans="1:11" s="106" customFormat="1" ht="22.5" customHeight="1">
      <c r="A20" s="194" t="s">
        <v>112</v>
      </c>
      <c r="B20" s="195" t="s">
        <v>86</v>
      </c>
      <c r="C20" s="195" t="s">
        <v>86</v>
      </c>
      <c r="D20" s="26" t="s">
        <v>113</v>
      </c>
      <c r="E20" s="24">
        <v>1019.44</v>
      </c>
      <c r="F20" s="24">
        <v>707.44</v>
      </c>
      <c r="G20" s="24">
        <v>312</v>
      </c>
      <c r="H20" s="24"/>
      <c r="I20" s="24"/>
      <c r="J20" s="115"/>
      <c r="K20" s="116"/>
    </row>
    <row r="21" spans="1:11" s="106" customFormat="1" ht="22.5" customHeight="1">
      <c r="A21" s="194" t="s">
        <v>114</v>
      </c>
      <c r="B21" s="195" t="s">
        <v>86</v>
      </c>
      <c r="C21" s="195" t="s">
        <v>86</v>
      </c>
      <c r="D21" s="26" t="s">
        <v>115</v>
      </c>
      <c r="E21" s="24">
        <v>314.07</v>
      </c>
      <c r="F21" s="24">
        <v>314.07</v>
      </c>
      <c r="G21" s="24"/>
      <c r="H21" s="24"/>
      <c r="I21" s="24"/>
      <c r="J21" s="115"/>
      <c r="K21" s="116"/>
    </row>
    <row r="22" spans="1:11" s="106" customFormat="1" ht="22.5" customHeight="1">
      <c r="A22" s="194" t="s">
        <v>116</v>
      </c>
      <c r="B22" s="195" t="s">
        <v>86</v>
      </c>
      <c r="C22" s="195" t="s">
        <v>86</v>
      </c>
      <c r="D22" s="26" t="s">
        <v>117</v>
      </c>
      <c r="E22" s="24">
        <v>191.63</v>
      </c>
      <c r="F22" s="24">
        <v>191.63</v>
      </c>
      <c r="G22" s="24"/>
      <c r="H22" s="24"/>
      <c r="I22" s="24"/>
      <c r="J22" s="115"/>
      <c r="K22" s="116"/>
    </row>
    <row r="23" spans="1:11" s="106" customFormat="1" ht="22.5" customHeight="1">
      <c r="A23" s="194" t="s">
        <v>118</v>
      </c>
      <c r="B23" s="195" t="s">
        <v>86</v>
      </c>
      <c r="C23" s="195" t="s">
        <v>86</v>
      </c>
      <c r="D23" s="26" t="s">
        <v>119</v>
      </c>
      <c r="E23" s="24">
        <v>191.63</v>
      </c>
      <c r="F23" s="24">
        <v>191.63</v>
      </c>
      <c r="G23" s="24"/>
      <c r="H23" s="24"/>
      <c r="I23" s="24"/>
      <c r="J23" s="115"/>
      <c r="K23" s="116"/>
    </row>
    <row r="24" spans="1:11" s="106" customFormat="1" ht="22.5" customHeight="1">
      <c r="A24" s="194" t="s">
        <v>120</v>
      </c>
      <c r="B24" s="195" t="s">
        <v>86</v>
      </c>
      <c r="C24" s="195" t="s">
        <v>86</v>
      </c>
      <c r="D24" s="26" t="s">
        <v>121</v>
      </c>
      <c r="E24" s="24">
        <v>1373.4</v>
      </c>
      <c r="F24" s="24"/>
      <c r="G24" s="24">
        <v>1373.4</v>
      </c>
      <c r="H24" s="24"/>
      <c r="I24" s="24"/>
      <c r="J24" s="115"/>
      <c r="K24" s="116"/>
    </row>
    <row r="25" spans="1:11" s="106" customFormat="1" ht="22.5" customHeight="1">
      <c r="A25" s="194" t="s">
        <v>122</v>
      </c>
      <c r="B25" s="195" t="s">
        <v>86</v>
      </c>
      <c r="C25" s="195" t="s">
        <v>86</v>
      </c>
      <c r="D25" s="26" t="s">
        <v>123</v>
      </c>
      <c r="E25" s="24">
        <v>1373.4</v>
      </c>
      <c r="F25" s="24"/>
      <c r="G25" s="24">
        <v>1373.4</v>
      </c>
      <c r="H25" s="24"/>
      <c r="I25" s="24"/>
      <c r="J25" s="115"/>
      <c r="K25" s="116"/>
    </row>
    <row r="26" spans="1:11" s="106" customFormat="1" ht="22.5" customHeight="1">
      <c r="A26" s="194" t="s">
        <v>126</v>
      </c>
      <c r="B26" s="195" t="s">
        <v>86</v>
      </c>
      <c r="C26" s="195" t="s">
        <v>86</v>
      </c>
      <c r="D26" s="26" t="s">
        <v>127</v>
      </c>
      <c r="E26" s="24">
        <v>2316.45</v>
      </c>
      <c r="F26" s="24"/>
      <c r="G26" s="24">
        <v>2316.45</v>
      </c>
      <c r="H26" s="24"/>
      <c r="I26" s="24"/>
      <c r="J26" s="115"/>
      <c r="K26" s="116"/>
    </row>
    <row r="27" spans="1:11" s="106" customFormat="1" ht="22.5" customHeight="1">
      <c r="A27" s="194" t="s">
        <v>128</v>
      </c>
      <c r="B27" s="195" t="s">
        <v>86</v>
      </c>
      <c r="C27" s="195" t="s">
        <v>86</v>
      </c>
      <c r="D27" s="26" t="s">
        <v>129</v>
      </c>
      <c r="E27" s="24">
        <v>2231.45</v>
      </c>
      <c r="F27" s="24"/>
      <c r="G27" s="24">
        <v>2231.45</v>
      </c>
      <c r="H27" s="24"/>
      <c r="I27" s="24"/>
      <c r="J27" s="115"/>
      <c r="K27" s="116"/>
    </row>
    <row r="28" spans="1:11" s="106" customFormat="1" ht="22.5" customHeight="1">
      <c r="A28" s="194" t="s">
        <v>174</v>
      </c>
      <c r="B28" s="195" t="s">
        <v>86</v>
      </c>
      <c r="C28" s="195" t="s">
        <v>86</v>
      </c>
      <c r="D28" s="26" t="s">
        <v>175</v>
      </c>
      <c r="E28" s="24">
        <v>85</v>
      </c>
      <c r="F28" s="24"/>
      <c r="G28" s="24">
        <v>85</v>
      </c>
      <c r="H28" s="24"/>
      <c r="I28" s="24"/>
      <c r="J28" s="115"/>
      <c r="K28" s="116"/>
    </row>
    <row r="29" spans="1:11" s="106" customFormat="1" ht="22.5" customHeight="1">
      <c r="A29" s="194" t="s">
        <v>130</v>
      </c>
      <c r="B29" s="195" t="s">
        <v>86</v>
      </c>
      <c r="C29" s="195" t="s">
        <v>86</v>
      </c>
      <c r="D29" s="26" t="s">
        <v>131</v>
      </c>
      <c r="E29" s="24">
        <v>236.15</v>
      </c>
      <c r="F29" s="24"/>
      <c r="G29" s="24">
        <v>236.15</v>
      </c>
      <c r="H29" s="24"/>
      <c r="I29" s="24"/>
      <c r="J29" s="115"/>
      <c r="K29" s="116"/>
    </row>
    <row r="30" spans="1:11" s="106" customFormat="1" ht="22.5" customHeight="1">
      <c r="A30" s="194" t="s">
        <v>132</v>
      </c>
      <c r="B30" s="195" t="s">
        <v>86</v>
      </c>
      <c r="C30" s="195" t="s">
        <v>86</v>
      </c>
      <c r="D30" s="26" t="s">
        <v>133</v>
      </c>
      <c r="E30" s="24">
        <v>236.15</v>
      </c>
      <c r="F30" s="24"/>
      <c r="G30" s="24">
        <v>236.15</v>
      </c>
      <c r="H30" s="24"/>
      <c r="I30" s="24"/>
      <c r="J30" s="115"/>
      <c r="K30" s="116"/>
    </row>
    <row r="31" spans="1:11" s="106" customFormat="1" ht="22.5" customHeight="1">
      <c r="A31" s="194" t="s">
        <v>176</v>
      </c>
      <c r="B31" s="195" t="s">
        <v>86</v>
      </c>
      <c r="C31" s="195" t="s">
        <v>86</v>
      </c>
      <c r="D31" s="26" t="s">
        <v>177</v>
      </c>
      <c r="E31" s="24">
        <v>34.13</v>
      </c>
      <c r="F31" s="24"/>
      <c r="G31" s="24">
        <v>34.13</v>
      </c>
      <c r="H31" s="24"/>
      <c r="I31" s="24"/>
      <c r="J31" s="115"/>
      <c r="K31" s="116"/>
    </row>
    <row r="32" spans="1:11" s="106" customFormat="1" ht="22.5" customHeight="1">
      <c r="A32" s="194" t="s">
        <v>178</v>
      </c>
      <c r="B32" s="195" t="s">
        <v>86</v>
      </c>
      <c r="C32" s="195" t="s">
        <v>86</v>
      </c>
      <c r="D32" s="26" t="s">
        <v>179</v>
      </c>
      <c r="E32" s="24">
        <v>34.13</v>
      </c>
      <c r="F32" s="24"/>
      <c r="G32" s="24">
        <v>34.13</v>
      </c>
      <c r="H32" s="24"/>
      <c r="I32" s="24"/>
      <c r="J32" s="115"/>
      <c r="K32" s="116"/>
    </row>
    <row r="33" spans="1:11" s="106" customFormat="1" ht="22.5" customHeight="1">
      <c r="A33" s="194" t="s">
        <v>134</v>
      </c>
      <c r="B33" s="195" t="s">
        <v>86</v>
      </c>
      <c r="C33" s="195" t="s">
        <v>86</v>
      </c>
      <c r="D33" s="26" t="s">
        <v>135</v>
      </c>
      <c r="E33" s="24">
        <v>53.88</v>
      </c>
      <c r="F33" s="24"/>
      <c r="G33" s="24">
        <v>53.88</v>
      </c>
      <c r="H33" s="24"/>
      <c r="I33" s="24"/>
      <c r="J33" s="115"/>
      <c r="K33" s="116"/>
    </row>
    <row r="34" spans="1:11" s="106" customFormat="1" ht="22.5" customHeight="1">
      <c r="A34" s="194" t="s">
        <v>136</v>
      </c>
      <c r="B34" s="195" t="s">
        <v>86</v>
      </c>
      <c r="C34" s="195" t="s">
        <v>86</v>
      </c>
      <c r="D34" s="26" t="s">
        <v>133</v>
      </c>
      <c r="E34" s="24">
        <v>53.88</v>
      </c>
      <c r="F34" s="24"/>
      <c r="G34" s="24">
        <v>53.88</v>
      </c>
      <c r="H34" s="24"/>
      <c r="I34" s="24"/>
      <c r="J34" s="115"/>
      <c r="K34" s="116"/>
    </row>
    <row r="35" spans="1:11" s="106" customFormat="1" ht="22.5" customHeight="1">
      <c r="A35" s="194" t="s">
        <v>141</v>
      </c>
      <c r="B35" s="195" t="s">
        <v>86</v>
      </c>
      <c r="C35" s="195" t="s">
        <v>86</v>
      </c>
      <c r="D35" s="26" t="s">
        <v>142</v>
      </c>
      <c r="E35" s="24">
        <v>182.32</v>
      </c>
      <c r="F35" s="24"/>
      <c r="G35" s="24">
        <v>182.32</v>
      </c>
      <c r="H35" s="24"/>
      <c r="I35" s="24"/>
      <c r="J35" s="115"/>
      <c r="K35" s="116"/>
    </row>
    <row r="36" spans="1:11" s="106" customFormat="1" ht="22.5" customHeight="1">
      <c r="A36" s="194" t="s">
        <v>143</v>
      </c>
      <c r="B36" s="195" t="s">
        <v>86</v>
      </c>
      <c r="C36" s="195" t="s">
        <v>86</v>
      </c>
      <c r="D36" s="26" t="s">
        <v>144</v>
      </c>
      <c r="E36" s="24">
        <v>182.32</v>
      </c>
      <c r="F36" s="24"/>
      <c r="G36" s="24">
        <v>182.32</v>
      </c>
      <c r="H36" s="24"/>
      <c r="I36" s="24"/>
      <c r="J36" s="115"/>
      <c r="K36" s="116"/>
    </row>
    <row r="37" spans="1:11" s="106" customFormat="1" ht="22.5" customHeight="1">
      <c r="A37" s="194" t="s">
        <v>145</v>
      </c>
      <c r="B37" s="195" t="s">
        <v>86</v>
      </c>
      <c r="C37" s="195" t="s">
        <v>86</v>
      </c>
      <c r="D37" s="26" t="s">
        <v>146</v>
      </c>
      <c r="E37" s="24">
        <v>182.32</v>
      </c>
      <c r="F37" s="24"/>
      <c r="G37" s="24">
        <v>182.32</v>
      </c>
      <c r="H37" s="24"/>
      <c r="I37" s="24"/>
      <c r="J37" s="115"/>
      <c r="K37" s="116"/>
    </row>
    <row r="38" spans="1:11" s="106" customFormat="1" ht="22.5" customHeight="1">
      <c r="A38" s="194" t="s">
        <v>147</v>
      </c>
      <c r="B38" s="195" t="s">
        <v>86</v>
      </c>
      <c r="C38" s="195" t="s">
        <v>86</v>
      </c>
      <c r="D38" s="26" t="s">
        <v>148</v>
      </c>
      <c r="E38" s="24">
        <v>5199.34</v>
      </c>
      <c r="F38" s="24"/>
      <c r="G38" s="24">
        <v>5199.34</v>
      </c>
      <c r="H38" s="24"/>
      <c r="I38" s="24"/>
      <c r="J38" s="115"/>
      <c r="K38" s="116"/>
    </row>
    <row r="39" spans="1:11" s="106" customFormat="1" ht="22.5" customHeight="1">
      <c r="A39" s="194" t="s">
        <v>149</v>
      </c>
      <c r="B39" s="195" t="s">
        <v>86</v>
      </c>
      <c r="C39" s="195" t="s">
        <v>86</v>
      </c>
      <c r="D39" s="26" t="s">
        <v>150</v>
      </c>
      <c r="E39" s="24">
        <v>5199.34</v>
      </c>
      <c r="F39" s="24"/>
      <c r="G39" s="24">
        <v>5199.34</v>
      </c>
      <c r="H39" s="24"/>
      <c r="I39" s="24"/>
      <c r="J39" s="115"/>
      <c r="K39" s="116"/>
    </row>
    <row r="40" spans="1:11" s="106" customFormat="1" ht="22.5" customHeight="1">
      <c r="A40" s="194" t="s">
        <v>151</v>
      </c>
      <c r="B40" s="195" t="s">
        <v>86</v>
      </c>
      <c r="C40" s="195" t="s">
        <v>86</v>
      </c>
      <c r="D40" s="26" t="s">
        <v>152</v>
      </c>
      <c r="E40" s="24">
        <v>1242.88</v>
      </c>
      <c r="F40" s="24"/>
      <c r="G40" s="24">
        <v>1242.88</v>
      </c>
      <c r="H40" s="24"/>
      <c r="I40" s="24"/>
      <c r="J40" s="115"/>
      <c r="K40" s="116"/>
    </row>
    <row r="41" spans="1:11" s="106" customFormat="1" ht="22.5" customHeight="1">
      <c r="A41" s="194" t="s">
        <v>155</v>
      </c>
      <c r="B41" s="195" t="s">
        <v>86</v>
      </c>
      <c r="C41" s="195" t="s">
        <v>86</v>
      </c>
      <c r="D41" s="26" t="s">
        <v>156</v>
      </c>
      <c r="E41" s="24">
        <v>1335</v>
      </c>
      <c r="F41" s="24"/>
      <c r="G41" s="24">
        <v>1335</v>
      </c>
      <c r="H41" s="24"/>
      <c r="I41" s="24"/>
      <c r="J41" s="115"/>
      <c r="K41" s="116"/>
    </row>
    <row r="42" spans="1:11" s="106" customFormat="1" ht="22.5" customHeight="1">
      <c r="A42" s="194" t="s">
        <v>157</v>
      </c>
      <c r="B42" s="195" t="s">
        <v>86</v>
      </c>
      <c r="C42" s="195" t="s">
        <v>86</v>
      </c>
      <c r="D42" s="26" t="s">
        <v>158</v>
      </c>
      <c r="E42" s="24">
        <v>2331.93</v>
      </c>
      <c r="F42" s="24"/>
      <c r="G42" s="24">
        <v>2331.93</v>
      </c>
      <c r="H42" s="24"/>
      <c r="I42" s="24"/>
      <c r="J42" s="115"/>
      <c r="K42" s="116"/>
    </row>
    <row r="43" spans="1:11" s="106" customFormat="1" ht="22.5" customHeight="1">
      <c r="A43" s="194" t="s">
        <v>159</v>
      </c>
      <c r="B43" s="195" t="s">
        <v>86</v>
      </c>
      <c r="C43" s="195" t="s">
        <v>86</v>
      </c>
      <c r="D43" s="26" t="s">
        <v>160</v>
      </c>
      <c r="E43" s="24">
        <v>289.53</v>
      </c>
      <c r="F43" s="24"/>
      <c r="G43" s="24">
        <v>289.53</v>
      </c>
      <c r="H43" s="24"/>
      <c r="I43" s="24"/>
      <c r="J43" s="115"/>
      <c r="K43" s="116"/>
    </row>
    <row r="44" spans="1:11" s="106" customFormat="1" ht="22.5" customHeight="1">
      <c r="A44" s="194" t="s">
        <v>161</v>
      </c>
      <c r="B44" s="195" t="s">
        <v>86</v>
      </c>
      <c r="C44" s="195" t="s">
        <v>86</v>
      </c>
      <c r="D44" s="26" t="s">
        <v>162</v>
      </c>
      <c r="E44" s="24">
        <v>716.18</v>
      </c>
      <c r="F44" s="24">
        <v>716.18</v>
      </c>
      <c r="G44" s="24"/>
      <c r="H44" s="24"/>
      <c r="I44" s="24"/>
      <c r="J44" s="115"/>
      <c r="K44" s="116"/>
    </row>
    <row r="45" spans="1:11" s="106" customFormat="1" ht="22.5" customHeight="1">
      <c r="A45" s="194" t="s">
        <v>163</v>
      </c>
      <c r="B45" s="195" t="s">
        <v>86</v>
      </c>
      <c r="C45" s="195" t="s">
        <v>86</v>
      </c>
      <c r="D45" s="26" t="s">
        <v>162</v>
      </c>
      <c r="E45" s="24">
        <v>716.18</v>
      </c>
      <c r="F45" s="24">
        <v>716.18</v>
      </c>
      <c r="G45" s="24"/>
      <c r="H45" s="24"/>
      <c r="I45" s="24"/>
      <c r="J45" s="115"/>
      <c r="K45" s="116"/>
    </row>
    <row r="46" spans="1:11" s="106" customFormat="1" ht="22.5" customHeight="1">
      <c r="A46" s="217" t="s">
        <v>164</v>
      </c>
      <c r="B46" s="218" t="s">
        <v>86</v>
      </c>
      <c r="C46" s="218" t="s">
        <v>86</v>
      </c>
      <c r="D46" s="110" t="s">
        <v>180</v>
      </c>
      <c r="E46" s="111">
        <v>716.18</v>
      </c>
      <c r="F46" s="111">
        <v>716.18</v>
      </c>
      <c r="G46" s="111"/>
      <c r="H46" s="111"/>
      <c r="I46" s="111"/>
      <c r="J46" s="117"/>
      <c r="K46" s="116"/>
    </row>
    <row r="47" spans="1:10" s="106" customFormat="1" ht="19.5" customHeight="1">
      <c r="A47" s="200" t="s">
        <v>181</v>
      </c>
      <c r="B47" s="200"/>
      <c r="C47" s="201"/>
      <c r="D47" s="201"/>
      <c r="E47" s="201"/>
      <c r="F47" s="201"/>
      <c r="G47" s="201"/>
      <c r="H47" s="201"/>
      <c r="I47" s="201"/>
      <c r="J47" s="201"/>
    </row>
    <row r="48" spans="1:2" ht="19.5" customHeight="1">
      <c r="A48" s="112"/>
      <c r="B48" s="112"/>
    </row>
    <row r="49" spans="1:2" ht="19.5" customHeight="1">
      <c r="A49" s="113"/>
      <c r="B49" s="113"/>
    </row>
    <row r="50" spans="1:2" ht="19.5" customHeight="1">
      <c r="A50" s="113"/>
      <c r="B50" s="113"/>
    </row>
  </sheetData>
  <sheetProtection/>
  <mergeCells count="51">
    <mergeCell ref="A47:J47"/>
    <mergeCell ref="D5:D6"/>
    <mergeCell ref="E4:E6"/>
    <mergeCell ref="F4:F6"/>
    <mergeCell ref="G4:G6"/>
    <mergeCell ref="H4:H6"/>
    <mergeCell ref="I4:I6"/>
    <mergeCell ref="J4:J6"/>
    <mergeCell ref="A5:C6"/>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1:J1"/>
    <mergeCell ref="A4:D4"/>
    <mergeCell ref="A7:D7"/>
    <mergeCell ref="A8:D8"/>
    <mergeCell ref="A9:C9"/>
    <mergeCell ref="A10:C10"/>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26"/>
  <sheetViews>
    <sheetView zoomScaleSheetLayoutView="100" workbookViewId="0" topLeftCell="A1">
      <selection activeCell="A7" sqref="A7"/>
    </sheetView>
  </sheetViews>
  <sheetFormatPr defaultColWidth="8.75390625" defaultRowHeight="19.5" customHeight="1"/>
  <cols>
    <col min="1" max="1" width="33.625" style="73" customWidth="1"/>
    <col min="2" max="2" width="6.125" style="74" customWidth="1"/>
    <col min="3" max="3" width="15.625" style="73" customWidth="1"/>
    <col min="4" max="4" width="32.25390625" style="73" customWidth="1"/>
    <col min="5" max="5" width="4.50390625" style="73" customWidth="1"/>
    <col min="6" max="7" width="13.625" style="75" customWidth="1"/>
    <col min="8" max="8" width="15.625" style="75" customWidth="1"/>
    <col min="9" max="9" width="9.00390625" style="76" bestFit="1" customWidth="1"/>
    <col min="10" max="32" width="9.00390625" style="73" bestFit="1" customWidth="1"/>
    <col min="33" max="16384" width="8.75390625" style="73" customWidth="1"/>
  </cols>
  <sheetData>
    <row r="1" ht="19.5" customHeight="1">
      <c r="A1" s="77"/>
    </row>
    <row r="2" spans="1:9" s="70" customFormat="1" ht="19.5" customHeight="1">
      <c r="A2" s="220" t="s">
        <v>182</v>
      </c>
      <c r="B2" s="220"/>
      <c r="C2" s="220"/>
      <c r="D2" s="220"/>
      <c r="E2" s="220"/>
      <c r="F2" s="220"/>
      <c r="G2" s="220"/>
      <c r="H2" s="220"/>
      <c r="I2" s="100"/>
    </row>
    <row r="3" ht="19.5" customHeight="1">
      <c r="H3" s="78" t="s">
        <v>183</v>
      </c>
    </row>
    <row r="4" spans="1:8" ht="19.5" customHeight="1">
      <c r="A4" s="5" t="s">
        <v>2</v>
      </c>
      <c r="H4" s="78" t="s">
        <v>72</v>
      </c>
    </row>
    <row r="5" spans="1:9" s="71" customFormat="1" ht="19.5" customHeight="1">
      <c r="A5" s="221" t="s">
        <v>184</v>
      </c>
      <c r="B5" s="222"/>
      <c r="C5" s="222"/>
      <c r="D5" s="223" t="s">
        <v>185</v>
      </c>
      <c r="E5" s="222"/>
      <c r="F5" s="222"/>
      <c r="G5" s="222"/>
      <c r="H5" s="224"/>
      <c r="I5" s="101"/>
    </row>
    <row r="6" spans="1:9" s="71" customFormat="1" ht="27.75" customHeight="1">
      <c r="A6" s="167" t="s">
        <v>73</v>
      </c>
      <c r="B6" s="168" t="s">
        <v>186</v>
      </c>
      <c r="C6" s="79" t="s">
        <v>187</v>
      </c>
      <c r="D6" s="169" t="s">
        <v>73</v>
      </c>
      <c r="E6" s="169" t="s">
        <v>186</v>
      </c>
      <c r="F6" s="79" t="s">
        <v>84</v>
      </c>
      <c r="G6" s="80" t="s">
        <v>188</v>
      </c>
      <c r="H6" s="81" t="s">
        <v>189</v>
      </c>
      <c r="I6" s="101"/>
    </row>
    <row r="7" spans="1:9" s="72" customFormat="1" ht="22.5" customHeight="1">
      <c r="A7" s="167" t="s">
        <v>190</v>
      </c>
      <c r="B7" s="82"/>
      <c r="C7" s="169" t="s">
        <v>10</v>
      </c>
      <c r="D7" s="169" t="s">
        <v>190</v>
      </c>
      <c r="E7" s="79"/>
      <c r="F7" s="82">
        <v>2</v>
      </c>
      <c r="G7" s="82">
        <v>3</v>
      </c>
      <c r="H7" s="83">
        <v>4</v>
      </c>
      <c r="I7" s="102"/>
    </row>
    <row r="8" spans="1:9" s="71" customFormat="1" ht="22.5" customHeight="1">
      <c r="A8" s="170" t="s">
        <v>191</v>
      </c>
      <c r="B8" s="168" t="s">
        <v>10</v>
      </c>
      <c r="C8" s="84">
        <v>27133.37</v>
      </c>
      <c r="D8" s="160" t="s">
        <v>13</v>
      </c>
      <c r="E8" s="86">
        <v>18</v>
      </c>
      <c r="F8" s="87"/>
      <c r="G8" s="87"/>
      <c r="H8" s="88"/>
      <c r="I8" s="101"/>
    </row>
    <row r="9" spans="1:9" s="71" customFormat="1" ht="22.5" customHeight="1">
      <c r="A9" s="89" t="s">
        <v>192</v>
      </c>
      <c r="B9" s="168" t="s">
        <v>11</v>
      </c>
      <c r="C9" s="84">
        <v>666.12</v>
      </c>
      <c r="D9" s="160" t="s">
        <v>16</v>
      </c>
      <c r="E9" s="86">
        <v>19</v>
      </c>
      <c r="F9" s="87"/>
      <c r="G9" s="87"/>
      <c r="H9" s="88"/>
      <c r="I9" s="101"/>
    </row>
    <row r="10" spans="1:9" s="71" customFormat="1" ht="22.5" customHeight="1">
      <c r="A10" s="89"/>
      <c r="B10" s="168" t="s">
        <v>19</v>
      </c>
      <c r="C10" s="84"/>
      <c r="D10" s="160" t="s">
        <v>20</v>
      </c>
      <c r="E10" s="86">
        <v>20</v>
      </c>
      <c r="F10" s="87"/>
      <c r="G10" s="87"/>
      <c r="H10" s="88"/>
      <c r="I10" s="101"/>
    </row>
    <row r="11" spans="1:9" s="71" customFormat="1" ht="22.5" customHeight="1">
      <c r="A11" s="89"/>
      <c r="B11" s="168" t="s">
        <v>23</v>
      </c>
      <c r="C11" s="84"/>
      <c r="D11" s="160" t="s">
        <v>24</v>
      </c>
      <c r="E11" s="86">
        <v>21</v>
      </c>
      <c r="F11" s="87"/>
      <c r="G11" s="87"/>
      <c r="H11" s="88"/>
      <c r="I11" s="101"/>
    </row>
    <row r="12" spans="1:9" s="71" customFormat="1" ht="22.5" customHeight="1">
      <c r="A12" s="89"/>
      <c r="B12" s="168" t="s">
        <v>27</v>
      </c>
      <c r="C12" s="84"/>
      <c r="D12" s="160" t="s">
        <v>28</v>
      </c>
      <c r="E12" s="86">
        <v>22</v>
      </c>
      <c r="F12" s="87"/>
      <c r="G12" s="87"/>
      <c r="H12" s="88"/>
      <c r="I12" s="101"/>
    </row>
    <row r="13" spans="1:9" s="71" customFormat="1" ht="22.5" customHeight="1">
      <c r="A13" s="89"/>
      <c r="B13" s="168" t="s">
        <v>31</v>
      </c>
      <c r="C13" s="84"/>
      <c r="D13" s="160" t="s">
        <v>32</v>
      </c>
      <c r="E13" s="86">
        <v>23</v>
      </c>
      <c r="F13" s="87"/>
      <c r="G13" s="87"/>
      <c r="H13" s="88"/>
      <c r="I13" s="101"/>
    </row>
    <row r="14" spans="1:9" s="71" customFormat="1" ht="22.5" customHeight="1">
      <c r="A14" s="89"/>
      <c r="B14" s="168" t="s">
        <v>34</v>
      </c>
      <c r="C14" s="84"/>
      <c r="D14" s="85" t="s">
        <v>35</v>
      </c>
      <c r="E14" s="86">
        <v>24</v>
      </c>
      <c r="F14" s="87">
        <v>625.25</v>
      </c>
      <c r="G14" s="87">
        <v>625.25</v>
      </c>
      <c r="H14" s="88"/>
      <c r="I14" s="101"/>
    </row>
    <row r="15" spans="1:9" s="71" customFormat="1" ht="22.5" customHeight="1">
      <c r="A15" s="89"/>
      <c r="B15" s="168" t="s">
        <v>37</v>
      </c>
      <c r="C15" s="84"/>
      <c r="D15" s="85" t="s">
        <v>38</v>
      </c>
      <c r="E15" s="86">
        <v>25</v>
      </c>
      <c r="F15" s="87">
        <v>6897.58</v>
      </c>
      <c r="G15" s="87">
        <v>4256.97</v>
      </c>
      <c r="H15" s="88">
        <v>2640.62</v>
      </c>
      <c r="I15" s="101"/>
    </row>
    <row r="16" spans="1:9" s="71" customFormat="1" ht="22.5" customHeight="1">
      <c r="A16" s="89"/>
      <c r="B16" s="168" t="s">
        <v>40</v>
      </c>
      <c r="C16" s="84"/>
      <c r="D16" s="85" t="s">
        <v>41</v>
      </c>
      <c r="E16" s="86">
        <v>26</v>
      </c>
      <c r="F16" s="87">
        <v>182.32</v>
      </c>
      <c r="G16" s="87">
        <v>182.32</v>
      </c>
      <c r="H16" s="88"/>
      <c r="I16" s="101"/>
    </row>
    <row r="17" spans="1:9" s="71" customFormat="1" ht="22.5" customHeight="1">
      <c r="A17" s="89"/>
      <c r="B17" s="168" t="s">
        <v>43</v>
      </c>
      <c r="C17" s="84"/>
      <c r="D17" s="90" t="s">
        <v>44</v>
      </c>
      <c r="E17" s="86">
        <v>27</v>
      </c>
      <c r="F17" s="87">
        <v>5199.34</v>
      </c>
      <c r="G17" s="87">
        <v>5199.34</v>
      </c>
      <c r="H17" s="88"/>
      <c r="I17" s="101"/>
    </row>
    <row r="18" spans="1:9" s="71" customFormat="1" ht="22.5" customHeight="1">
      <c r="A18" s="89"/>
      <c r="B18" s="168" t="s">
        <v>46</v>
      </c>
      <c r="C18" s="84"/>
      <c r="D18" s="90" t="s">
        <v>47</v>
      </c>
      <c r="E18" s="86">
        <v>28</v>
      </c>
      <c r="F18" s="87"/>
      <c r="G18" s="87"/>
      <c r="H18" s="88"/>
      <c r="I18" s="101"/>
    </row>
    <row r="19" spans="1:9" s="71" customFormat="1" ht="22.5" customHeight="1">
      <c r="A19" s="171" t="s">
        <v>74</v>
      </c>
      <c r="B19" s="168" t="s">
        <v>49</v>
      </c>
      <c r="C19" s="84">
        <f>SUM(C8:C18)</f>
        <v>27799.489999999998</v>
      </c>
      <c r="D19" s="172" t="s">
        <v>168</v>
      </c>
      <c r="E19" s="86">
        <v>29</v>
      </c>
      <c r="F19" s="87">
        <f>SUM(F14:F17)</f>
        <v>12904.49</v>
      </c>
      <c r="G19" s="87">
        <f>SUM(G14:G17)</f>
        <v>10263.880000000001</v>
      </c>
      <c r="H19" s="91">
        <f>SUM(H14:H17)</f>
        <v>2640.62</v>
      </c>
      <c r="I19" s="101"/>
    </row>
    <row r="20" spans="1:9" s="71" customFormat="1" ht="22.5" customHeight="1">
      <c r="A20" s="92" t="s">
        <v>193</v>
      </c>
      <c r="B20" s="168" t="s">
        <v>51</v>
      </c>
      <c r="C20" s="84">
        <v>10428.79</v>
      </c>
      <c r="D20" s="79" t="s">
        <v>194</v>
      </c>
      <c r="E20" s="86">
        <v>30</v>
      </c>
      <c r="F20" s="87">
        <v>25323.79</v>
      </c>
      <c r="G20" s="87">
        <v>25204.3</v>
      </c>
      <c r="H20" s="88">
        <v>119.49</v>
      </c>
      <c r="I20" s="101"/>
    </row>
    <row r="21" spans="1:9" s="71" customFormat="1" ht="22.5" customHeight="1">
      <c r="A21" s="92" t="s">
        <v>195</v>
      </c>
      <c r="B21" s="168" t="s">
        <v>54</v>
      </c>
      <c r="C21" s="84">
        <v>8334.8</v>
      </c>
      <c r="D21" s="93"/>
      <c r="E21" s="86">
        <v>31</v>
      </c>
      <c r="F21" s="87"/>
      <c r="G21" s="87"/>
      <c r="H21" s="88"/>
      <c r="I21" s="101"/>
    </row>
    <row r="22" spans="1:9" s="71" customFormat="1" ht="22.5" customHeight="1">
      <c r="A22" s="92" t="s">
        <v>196</v>
      </c>
      <c r="B22" s="168" t="s">
        <v>58</v>
      </c>
      <c r="C22" s="84">
        <v>2093.98</v>
      </c>
      <c r="D22" s="93"/>
      <c r="E22" s="86">
        <v>32</v>
      </c>
      <c r="F22" s="87"/>
      <c r="G22" s="87"/>
      <c r="H22" s="88"/>
      <c r="I22" s="101"/>
    </row>
    <row r="23" spans="1:9" s="71" customFormat="1" ht="22.5" customHeight="1">
      <c r="A23" s="92"/>
      <c r="B23" s="168" t="s">
        <v>62</v>
      </c>
      <c r="C23" s="84"/>
      <c r="D23" s="93"/>
      <c r="E23" s="86">
        <v>33</v>
      </c>
      <c r="F23" s="87"/>
      <c r="G23" s="87"/>
      <c r="H23" s="88"/>
      <c r="I23" s="101"/>
    </row>
    <row r="24" spans="1:9" s="71" customFormat="1" ht="22.5" customHeight="1">
      <c r="A24" s="173" t="s">
        <v>197</v>
      </c>
      <c r="B24" s="94">
        <v>17</v>
      </c>
      <c r="C24" s="95">
        <f>SUM(C19+C20)</f>
        <v>38228.28</v>
      </c>
      <c r="D24" s="174" t="s">
        <v>197</v>
      </c>
      <c r="E24" s="96">
        <v>34</v>
      </c>
      <c r="F24" s="97">
        <f>SUM(F19:F20)</f>
        <v>38228.28</v>
      </c>
      <c r="G24" s="97">
        <f>SUM(G19:G20)</f>
        <v>35468.18</v>
      </c>
      <c r="H24" s="98">
        <f>SUM(H19:H20)</f>
        <v>2760.1099999999997</v>
      </c>
      <c r="I24" s="101"/>
    </row>
    <row r="25" spans="1:9" s="71" customFormat="1" ht="19.5" customHeight="1">
      <c r="A25" s="225" t="s">
        <v>198</v>
      </c>
      <c r="B25" s="226"/>
      <c r="C25" s="226"/>
      <c r="D25" s="226"/>
      <c r="E25" s="226"/>
      <c r="F25" s="226"/>
      <c r="G25" s="226"/>
      <c r="H25" s="226"/>
      <c r="I25" s="101"/>
    </row>
    <row r="26" ht="19.5" customHeight="1">
      <c r="C26" s="99"/>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7"/>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6"/>
  <sheetViews>
    <sheetView workbookViewId="0" topLeftCell="A1">
      <selection activeCell="G29" sqref="G29"/>
    </sheetView>
  </sheetViews>
  <sheetFormatPr defaultColWidth="8.75390625" defaultRowHeight="19.5" customHeight="1"/>
  <cols>
    <col min="1" max="3" width="3.50390625" style="18" customWidth="1"/>
    <col min="4" max="4" width="20.125" style="18" customWidth="1"/>
    <col min="5" max="7" width="25.00390625" style="18" customWidth="1"/>
    <col min="8" max="32" width="9.00390625" style="18" bestFit="1" customWidth="1"/>
    <col min="33" max="16384" width="8.75390625" style="18" customWidth="1"/>
  </cols>
  <sheetData>
    <row r="1" spans="1:7" s="15" customFormat="1" ht="19.5" customHeight="1">
      <c r="A1" s="227" t="s">
        <v>199</v>
      </c>
      <c r="B1" s="227"/>
      <c r="C1" s="227"/>
      <c r="D1" s="227"/>
      <c r="E1" s="227"/>
      <c r="F1" s="227"/>
      <c r="G1" s="227"/>
    </row>
    <row r="2" spans="1:7" s="3" customFormat="1" ht="19.5" customHeight="1">
      <c r="A2" s="2"/>
      <c r="B2" s="2"/>
      <c r="C2" s="2"/>
      <c r="D2" s="2"/>
      <c r="G2" s="4" t="s">
        <v>200</v>
      </c>
    </row>
    <row r="3" spans="1:7" s="3" customFormat="1" ht="19.5" customHeight="1">
      <c r="A3" s="5" t="s">
        <v>2</v>
      </c>
      <c r="B3" s="5"/>
      <c r="C3" s="2"/>
      <c r="D3" s="2"/>
      <c r="E3" s="19"/>
      <c r="F3" s="19"/>
      <c r="G3" s="4" t="s">
        <v>72</v>
      </c>
    </row>
    <row r="4" spans="1:7" s="16" customFormat="1" ht="19.5" customHeight="1">
      <c r="A4" s="228" t="s">
        <v>201</v>
      </c>
      <c r="B4" s="229"/>
      <c r="C4" s="230"/>
      <c r="D4" s="230"/>
      <c r="E4" s="231" t="s">
        <v>202</v>
      </c>
      <c r="F4" s="232"/>
      <c r="G4" s="233"/>
    </row>
    <row r="5" spans="1:7" s="16" customFormat="1" ht="19.5" customHeight="1">
      <c r="A5" s="234" t="s">
        <v>81</v>
      </c>
      <c r="B5" s="235"/>
      <c r="C5" s="236"/>
      <c r="D5" s="236" t="s">
        <v>82</v>
      </c>
      <c r="E5" s="241" t="s">
        <v>203</v>
      </c>
      <c r="F5" s="241" t="s">
        <v>204</v>
      </c>
      <c r="G5" s="243" t="s">
        <v>170</v>
      </c>
    </row>
    <row r="6" spans="1:7" s="16" customFormat="1" ht="19.5" customHeight="1">
      <c r="A6" s="234"/>
      <c r="B6" s="235"/>
      <c r="C6" s="236"/>
      <c r="D6" s="236"/>
      <c r="E6" s="241"/>
      <c r="F6" s="241"/>
      <c r="G6" s="243"/>
    </row>
    <row r="7" spans="1:7" s="16" customFormat="1" ht="19.5" customHeight="1">
      <c r="A7" s="234"/>
      <c r="B7" s="235"/>
      <c r="C7" s="236"/>
      <c r="D7" s="236"/>
      <c r="E7" s="242"/>
      <c r="F7" s="242"/>
      <c r="G7" s="244"/>
    </row>
    <row r="8" spans="1:7" s="16" customFormat="1" ht="19.5" customHeight="1">
      <c r="A8" s="234" t="s">
        <v>83</v>
      </c>
      <c r="B8" s="235"/>
      <c r="C8" s="236"/>
      <c r="D8" s="236"/>
      <c r="E8" s="21">
        <v>1</v>
      </c>
      <c r="F8" s="21">
        <v>2</v>
      </c>
      <c r="G8" s="39">
        <v>3</v>
      </c>
    </row>
    <row r="9" spans="1:7" s="16" customFormat="1" ht="19.5" customHeight="1">
      <c r="A9" s="234" t="s">
        <v>84</v>
      </c>
      <c r="B9" s="235"/>
      <c r="C9" s="236"/>
      <c r="D9" s="236"/>
      <c r="E9" s="24">
        <v>10263.88</v>
      </c>
      <c r="F9" s="24">
        <v>3045.63</v>
      </c>
      <c r="G9" s="40">
        <v>7218.25</v>
      </c>
    </row>
    <row r="10" spans="1:7" s="16" customFormat="1" ht="19.5" customHeight="1">
      <c r="A10" s="237" t="s">
        <v>85</v>
      </c>
      <c r="B10" s="195" t="s">
        <v>86</v>
      </c>
      <c r="C10" s="195" t="s">
        <v>86</v>
      </c>
      <c r="D10" s="26" t="s">
        <v>87</v>
      </c>
      <c r="E10" s="24">
        <v>625.25</v>
      </c>
      <c r="F10" s="24">
        <v>625.25</v>
      </c>
      <c r="G10" s="40"/>
    </row>
    <row r="11" spans="1:7" s="16" customFormat="1" ht="19.5" customHeight="1">
      <c r="A11" s="237" t="s">
        <v>88</v>
      </c>
      <c r="B11" s="195" t="s">
        <v>86</v>
      </c>
      <c r="C11" s="195" t="s">
        <v>86</v>
      </c>
      <c r="D11" s="26" t="s">
        <v>89</v>
      </c>
      <c r="E11" s="24">
        <v>625.25</v>
      </c>
      <c r="F11" s="24">
        <v>625.25</v>
      </c>
      <c r="G11" s="40"/>
    </row>
    <row r="12" spans="1:7" s="16" customFormat="1" ht="19.5" customHeight="1">
      <c r="A12" s="237" t="s">
        <v>90</v>
      </c>
      <c r="B12" s="195" t="s">
        <v>86</v>
      </c>
      <c r="C12" s="195" t="s">
        <v>86</v>
      </c>
      <c r="D12" s="26" t="s">
        <v>91</v>
      </c>
      <c r="E12" s="24">
        <v>125.25</v>
      </c>
      <c r="F12" s="24">
        <v>125.25</v>
      </c>
      <c r="G12" s="40"/>
    </row>
    <row r="13" spans="1:7" s="16" customFormat="1" ht="19.5" customHeight="1">
      <c r="A13" s="237" t="s">
        <v>92</v>
      </c>
      <c r="B13" s="195" t="s">
        <v>86</v>
      </c>
      <c r="C13" s="195" t="s">
        <v>86</v>
      </c>
      <c r="D13" s="26" t="s">
        <v>93</v>
      </c>
      <c r="E13" s="24">
        <v>500</v>
      </c>
      <c r="F13" s="24">
        <v>500</v>
      </c>
      <c r="G13" s="40"/>
    </row>
    <row r="14" spans="1:7" s="16" customFormat="1" ht="19.5" customHeight="1">
      <c r="A14" s="237" t="s">
        <v>94</v>
      </c>
      <c r="B14" s="195" t="s">
        <v>86</v>
      </c>
      <c r="C14" s="195" t="s">
        <v>86</v>
      </c>
      <c r="D14" s="26" t="s">
        <v>95</v>
      </c>
      <c r="E14" s="24"/>
      <c r="F14" s="24"/>
      <c r="G14" s="40"/>
    </row>
    <row r="15" spans="1:7" s="16" customFormat="1" ht="19.5" customHeight="1">
      <c r="A15" s="237" t="s">
        <v>96</v>
      </c>
      <c r="B15" s="195" t="s">
        <v>86</v>
      </c>
      <c r="C15" s="195" t="s">
        <v>86</v>
      </c>
      <c r="D15" s="26" t="s">
        <v>97</v>
      </c>
      <c r="E15" s="24"/>
      <c r="F15" s="24"/>
      <c r="G15" s="40"/>
    </row>
    <row r="16" spans="1:7" s="16" customFormat="1" ht="19.5" customHeight="1">
      <c r="A16" s="237" t="s">
        <v>98</v>
      </c>
      <c r="B16" s="195" t="s">
        <v>86</v>
      </c>
      <c r="C16" s="195" t="s">
        <v>86</v>
      </c>
      <c r="D16" s="26" t="s">
        <v>99</v>
      </c>
      <c r="E16" s="24">
        <v>4256.97</v>
      </c>
      <c r="F16" s="24">
        <v>2420.38</v>
      </c>
      <c r="G16" s="40">
        <v>1836.59</v>
      </c>
    </row>
    <row r="17" spans="1:7" s="16" customFormat="1" ht="19.5" customHeight="1">
      <c r="A17" s="237" t="s">
        <v>100</v>
      </c>
      <c r="B17" s="195" t="s">
        <v>86</v>
      </c>
      <c r="C17" s="195" t="s">
        <v>86</v>
      </c>
      <c r="D17" s="26" t="s">
        <v>101</v>
      </c>
      <c r="E17" s="24">
        <v>2691.94</v>
      </c>
      <c r="F17" s="24">
        <v>2228.75</v>
      </c>
      <c r="G17" s="40">
        <v>463.19</v>
      </c>
    </row>
    <row r="18" spans="1:7" s="16" customFormat="1" ht="19.5" customHeight="1">
      <c r="A18" s="237" t="s">
        <v>102</v>
      </c>
      <c r="B18" s="195" t="s">
        <v>86</v>
      </c>
      <c r="C18" s="195" t="s">
        <v>86</v>
      </c>
      <c r="D18" s="26" t="s">
        <v>103</v>
      </c>
      <c r="E18" s="24">
        <v>899.32</v>
      </c>
      <c r="F18" s="24">
        <v>899.32</v>
      </c>
      <c r="G18" s="40"/>
    </row>
    <row r="19" spans="1:7" s="16" customFormat="1" ht="19.5" customHeight="1">
      <c r="A19" s="237" t="s">
        <v>104</v>
      </c>
      <c r="B19" s="195" t="s">
        <v>86</v>
      </c>
      <c r="C19" s="195" t="s">
        <v>86</v>
      </c>
      <c r="D19" s="26" t="s">
        <v>105</v>
      </c>
      <c r="E19" s="24">
        <v>21.34</v>
      </c>
      <c r="F19" s="24"/>
      <c r="G19" s="40">
        <v>21.34</v>
      </c>
    </row>
    <row r="20" spans="1:7" s="16" customFormat="1" ht="19.5" customHeight="1">
      <c r="A20" s="237" t="s">
        <v>106</v>
      </c>
      <c r="B20" s="195" t="s">
        <v>86</v>
      </c>
      <c r="C20" s="195" t="s">
        <v>86</v>
      </c>
      <c r="D20" s="26" t="s">
        <v>107</v>
      </c>
      <c r="E20" s="24">
        <v>215.65</v>
      </c>
      <c r="F20" s="24">
        <v>131.92</v>
      </c>
      <c r="G20" s="40">
        <v>83.74</v>
      </c>
    </row>
    <row r="21" spans="1:7" s="16" customFormat="1" ht="19.5" customHeight="1">
      <c r="A21" s="237" t="s">
        <v>108</v>
      </c>
      <c r="B21" s="195" t="s">
        <v>86</v>
      </c>
      <c r="C21" s="195" t="s">
        <v>86</v>
      </c>
      <c r="D21" s="26" t="s">
        <v>109</v>
      </c>
      <c r="E21" s="24">
        <v>336.43</v>
      </c>
      <c r="F21" s="24">
        <v>290.31</v>
      </c>
      <c r="G21" s="40">
        <v>46.11</v>
      </c>
    </row>
    <row r="22" spans="1:7" s="16" customFormat="1" ht="19.5" customHeight="1">
      <c r="A22" s="237" t="s">
        <v>110</v>
      </c>
      <c r="B22" s="195" t="s">
        <v>86</v>
      </c>
      <c r="C22" s="195" t="s">
        <v>86</v>
      </c>
      <c r="D22" s="26" t="s">
        <v>111</v>
      </c>
      <c r="E22" s="24">
        <v>89</v>
      </c>
      <c r="F22" s="24">
        <v>89</v>
      </c>
      <c r="G22" s="40">
        <v>0</v>
      </c>
    </row>
    <row r="23" spans="1:7" s="16" customFormat="1" ht="19.5" customHeight="1">
      <c r="A23" s="237" t="s">
        <v>112</v>
      </c>
      <c r="B23" s="195" t="s">
        <v>86</v>
      </c>
      <c r="C23" s="195" t="s">
        <v>86</v>
      </c>
      <c r="D23" s="26" t="s">
        <v>113</v>
      </c>
      <c r="E23" s="24">
        <v>816.13</v>
      </c>
      <c r="F23" s="24">
        <v>504.13</v>
      </c>
      <c r="G23" s="40">
        <v>312</v>
      </c>
    </row>
    <row r="24" spans="1:7" s="16" customFormat="1" ht="19.5" customHeight="1">
      <c r="A24" s="237" t="s">
        <v>114</v>
      </c>
      <c r="B24" s="195" t="s">
        <v>86</v>
      </c>
      <c r="C24" s="195" t="s">
        <v>86</v>
      </c>
      <c r="D24" s="26" t="s">
        <v>115</v>
      </c>
      <c r="E24" s="24">
        <v>314.07</v>
      </c>
      <c r="F24" s="24">
        <v>314.07</v>
      </c>
      <c r="G24" s="40"/>
    </row>
    <row r="25" spans="1:7" s="16" customFormat="1" ht="19.5" customHeight="1">
      <c r="A25" s="237" t="s">
        <v>116</v>
      </c>
      <c r="B25" s="195" t="s">
        <v>86</v>
      </c>
      <c r="C25" s="195" t="s">
        <v>86</v>
      </c>
      <c r="D25" s="26" t="s">
        <v>117</v>
      </c>
      <c r="E25" s="24">
        <v>191.63</v>
      </c>
      <c r="F25" s="24">
        <v>191.63</v>
      </c>
      <c r="G25" s="40"/>
    </row>
    <row r="26" spans="1:7" s="16" customFormat="1" ht="19.5" customHeight="1">
      <c r="A26" s="237" t="s">
        <v>118</v>
      </c>
      <c r="B26" s="195" t="s">
        <v>86</v>
      </c>
      <c r="C26" s="195" t="s">
        <v>86</v>
      </c>
      <c r="D26" s="26" t="s">
        <v>119</v>
      </c>
      <c r="E26" s="24">
        <v>191.63</v>
      </c>
      <c r="F26" s="24">
        <v>191.63</v>
      </c>
      <c r="G26" s="40"/>
    </row>
    <row r="27" spans="1:7" s="16" customFormat="1" ht="19.5" customHeight="1">
      <c r="A27" s="237" t="s">
        <v>120</v>
      </c>
      <c r="B27" s="195" t="s">
        <v>86</v>
      </c>
      <c r="C27" s="195" t="s">
        <v>86</v>
      </c>
      <c r="D27" s="26" t="s">
        <v>121</v>
      </c>
      <c r="E27" s="24">
        <v>1373.4</v>
      </c>
      <c r="F27" s="24"/>
      <c r="G27" s="40">
        <v>1373.4</v>
      </c>
    </row>
    <row r="28" spans="1:7" s="16" customFormat="1" ht="19.5" customHeight="1">
      <c r="A28" s="237" t="s">
        <v>122</v>
      </c>
      <c r="B28" s="195" t="s">
        <v>86</v>
      </c>
      <c r="C28" s="195" t="s">
        <v>86</v>
      </c>
      <c r="D28" s="26" t="s">
        <v>123</v>
      </c>
      <c r="E28" s="24">
        <v>1373.4</v>
      </c>
      <c r="F28" s="24"/>
      <c r="G28" s="40">
        <v>1373.4</v>
      </c>
    </row>
    <row r="29" spans="1:7" s="16" customFormat="1" ht="19.5" customHeight="1">
      <c r="A29" s="237" t="s">
        <v>124</v>
      </c>
      <c r="B29" s="195" t="s">
        <v>86</v>
      </c>
      <c r="C29" s="195" t="s">
        <v>86</v>
      </c>
      <c r="D29" s="26" t="s">
        <v>125</v>
      </c>
      <c r="E29" s="24"/>
      <c r="F29" s="24"/>
      <c r="G29" s="40"/>
    </row>
    <row r="30" spans="1:7" s="16" customFormat="1" ht="19.5" customHeight="1">
      <c r="A30" s="237" t="s">
        <v>137</v>
      </c>
      <c r="B30" s="195" t="s">
        <v>86</v>
      </c>
      <c r="C30" s="195" t="s">
        <v>86</v>
      </c>
      <c r="D30" s="26" t="s">
        <v>138</v>
      </c>
      <c r="E30" s="24"/>
      <c r="F30" s="24"/>
      <c r="G30" s="40"/>
    </row>
    <row r="31" spans="1:7" s="16" customFormat="1" ht="19.5" customHeight="1">
      <c r="A31" s="237" t="s">
        <v>139</v>
      </c>
      <c r="B31" s="195" t="s">
        <v>86</v>
      </c>
      <c r="C31" s="195" t="s">
        <v>86</v>
      </c>
      <c r="D31" s="26" t="s">
        <v>140</v>
      </c>
      <c r="E31" s="24"/>
      <c r="F31" s="24"/>
      <c r="G31" s="40"/>
    </row>
    <row r="32" spans="1:7" s="16" customFormat="1" ht="19.5" customHeight="1">
      <c r="A32" s="237" t="s">
        <v>141</v>
      </c>
      <c r="B32" s="195" t="s">
        <v>86</v>
      </c>
      <c r="C32" s="195" t="s">
        <v>86</v>
      </c>
      <c r="D32" s="26" t="s">
        <v>142</v>
      </c>
      <c r="E32" s="24">
        <v>182.32</v>
      </c>
      <c r="F32" s="24"/>
      <c r="G32" s="40">
        <v>182.32</v>
      </c>
    </row>
    <row r="33" spans="1:7" s="16" customFormat="1" ht="19.5" customHeight="1">
      <c r="A33" s="237" t="s">
        <v>143</v>
      </c>
      <c r="B33" s="195" t="s">
        <v>86</v>
      </c>
      <c r="C33" s="195" t="s">
        <v>86</v>
      </c>
      <c r="D33" s="26" t="s">
        <v>144</v>
      </c>
      <c r="E33" s="24">
        <v>182.32</v>
      </c>
      <c r="F33" s="24"/>
      <c r="G33" s="40">
        <v>182.32</v>
      </c>
    </row>
    <row r="34" spans="1:7" s="16" customFormat="1" ht="19.5" customHeight="1">
      <c r="A34" s="237" t="s">
        <v>145</v>
      </c>
      <c r="B34" s="195" t="s">
        <v>86</v>
      </c>
      <c r="C34" s="195" t="s">
        <v>86</v>
      </c>
      <c r="D34" s="26" t="s">
        <v>146</v>
      </c>
      <c r="E34" s="24">
        <v>182.32</v>
      </c>
      <c r="F34" s="24"/>
      <c r="G34" s="40">
        <v>182.32</v>
      </c>
    </row>
    <row r="35" spans="1:7" s="16" customFormat="1" ht="19.5" customHeight="1">
      <c r="A35" s="237" t="s">
        <v>147</v>
      </c>
      <c r="B35" s="195" t="s">
        <v>86</v>
      </c>
      <c r="C35" s="195" t="s">
        <v>86</v>
      </c>
      <c r="D35" s="26" t="s">
        <v>148</v>
      </c>
      <c r="E35" s="24">
        <v>5199.34</v>
      </c>
      <c r="F35" s="24"/>
      <c r="G35" s="40">
        <v>5199.34</v>
      </c>
    </row>
    <row r="36" spans="1:7" s="16" customFormat="1" ht="19.5" customHeight="1">
      <c r="A36" s="237" t="s">
        <v>149</v>
      </c>
      <c r="B36" s="195" t="s">
        <v>86</v>
      </c>
      <c r="C36" s="195" t="s">
        <v>86</v>
      </c>
      <c r="D36" s="26" t="s">
        <v>150</v>
      </c>
      <c r="E36" s="24">
        <v>5199.34</v>
      </c>
      <c r="F36" s="24"/>
      <c r="G36" s="40">
        <v>5199.34</v>
      </c>
    </row>
    <row r="37" spans="1:7" s="16" customFormat="1" ht="19.5" customHeight="1">
      <c r="A37" s="237" t="s">
        <v>151</v>
      </c>
      <c r="B37" s="195" t="s">
        <v>86</v>
      </c>
      <c r="C37" s="195" t="s">
        <v>86</v>
      </c>
      <c r="D37" s="26" t="s">
        <v>152</v>
      </c>
      <c r="E37" s="24">
        <v>1242.88</v>
      </c>
      <c r="F37" s="24"/>
      <c r="G37" s="40">
        <v>1242.88</v>
      </c>
    </row>
    <row r="38" spans="1:7" s="17" customFormat="1" ht="19.5" customHeight="1">
      <c r="A38" s="237" t="s">
        <v>153</v>
      </c>
      <c r="B38" s="195" t="s">
        <v>86</v>
      </c>
      <c r="C38" s="195" t="s">
        <v>86</v>
      </c>
      <c r="D38" s="26" t="s">
        <v>154</v>
      </c>
      <c r="E38" s="24"/>
      <c r="F38" s="24"/>
      <c r="G38" s="40"/>
    </row>
    <row r="39" spans="1:7" s="17" customFormat="1" ht="19.5" customHeight="1">
      <c r="A39" s="237" t="s">
        <v>155</v>
      </c>
      <c r="B39" s="195" t="s">
        <v>86</v>
      </c>
      <c r="C39" s="195" t="s">
        <v>86</v>
      </c>
      <c r="D39" s="26" t="s">
        <v>156</v>
      </c>
      <c r="E39" s="24">
        <v>1335</v>
      </c>
      <c r="F39" s="24"/>
      <c r="G39" s="40">
        <v>1335</v>
      </c>
    </row>
    <row r="40" spans="1:7" s="17" customFormat="1" ht="19.5" customHeight="1">
      <c r="A40" s="237" t="s">
        <v>157</v>
      </c>
      <c r="B40" s="195" t="s">
        <v>86</v>
      </c>
      <c r="C40" s="195" t="s">
        <v>86</v>
      </c>
      <c r="D40" s="26" t="s">
        <v>158</v>
      </c>
      <c r="E40" s="24">
        <v>2331.93</v>
      </c>
      <c r="F40" s="24"/>
      <c r="G40" s="40">
        <v>2331.93</v>
      </c>
    </row>
    <row r="41" spans="1:7" s="17" customFormat="1" ht="19.5" customHeight="1">
      <c r="A41" s="238" t="s">
        <v>159</v>
      </c>
      <c r="B41" s="199" t="s">
        <v>86</v>
      </c>
      <c r="C41" s="199" t="s">
        <v>86</v>
      </c>
      <c r="D41" s="66" t="s">
        <v>160</v>
      </c>
      <c r="E41" s="67">
        <v>289.53</v>
      </c>
      <c r="F41" s="67"/>
      <c r="G41" s="68">
        <v>289.53</v>
      </c>
    </row>
    <row r="42" spans="1:7" s="17" customFormat="1" ht="19.5" customHeight="1">
      <c r="A42" s="239" t="s">
        <v>205</v>
      </c>
      <c r="B42" s="239"/>
      <c r="C42" s="240"/>
      <c r="D42" s="240"/>
      <c r="E42" s="240"/>
      <c r="F42" s="240"/>
      <c r="G42" s="240"/>
    </row>
    <row r="43" spans="1:2" s="17" customFormat="1" ht="19.5" customHeight="1">
      <c r="A43" s="69"/>
      <c r="B43" s="69"/>
    </row>
    <row r="44" spans="1:2" ht="19.5" customHeight="1">
      <c r="A44" s="38"/>
      <c r="B44" s="38"/>
    </row>
    <row r="45" spans="1:2" ht="19.5" customHeight="1">
      <c r="A45" s="38"/>
      <c r="B45" s="38"/>
    </row>
    <row r="46" spans="1:2" ht="19.5" customHeight="1">
      <c r="A46" s="38"/>
      <c r="B46" s="38"/>
    </row>
  </sheetData>
  <sheetProtection/>
  <mergeCells count="43">
    <mergeCell ref="A41:C41"/>
    <mergeCell ref="A42:G42"/>
    <mergeCell ref="D5:D7"/>
    <mergeCell ref="E5:E7"/>
    <mergeCell ref="F5:F7"/>
    <mergeCell ref="G5:G7"/>
    <mergeCell ref="A5:C7"/>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1:G1"/>
    <mergeCell ref="A4:D4"/>
    <mergeCell ref="E4:G4"/>
    <mergeCell ref="A8:D8"/>
    <mergeCell ref="A9:D9"/>
    <mergeCell ref="A10:C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4"/>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1"/>
  <sheetViews>
    <sheetView showZeros="0" workbookViewId="0" topLeftCell="A1">
      <selection activeCell="A4" sqref="A4:C4"/>
    </sheetView>
  </sheetViews>
  <sheetFormatPr defaultColWidth="8.75390625" defaultRowHeight="14.25"/>
  <cols>
    <col min="1" max="1" width="8.00390625" style="51" bestFit="1" customWidth="1"/>
    <col min="2" max="2" width="26.875" style="51" customWidth="1"/>
    <col min="3" max="3" width="12.625" style="52" customWidth="1"/>
    <col min="4" max="4" width="8.00390625" style="51" customWidth="1"/>
    <col min="5" max="5" width="19.00390625" style="51" bestFit="1" customWidth="1"/>
    <col min="6" max="6" width="12.625" style="52" customWidth="1"/>
    <col min="7" max="7" width="8.00390625" style="51" customWidth="1"/>
    <col min="8" max="8" width="22.625" style="51" bestFit="1" customWidth="1"/>
    <col min="9" max="9" width="12.625" style="52" customWidth="1"/>
    <col min="10" max="10" width="8.50390625" style="51" customWidth="1"/>
    <col min="11" max="32" width="9.00390625" style="51" bestFit="1" customWidth="1"/>
    <col min="33" max="16384" width="8.75390625" style="51" customWidth="1"/>
  </cols>
  <sheetData>
    <row r="1" spans="1:9" ht="21.75">
      <c r="A1" s="245" t="s">
        <v>206</v>
      </c>
      <c r="B1" s="245"/>
      <c r="C1" s="245"/>
      <c r="D1" s="245"/>
      <c r="E1" s="245"/>
      <c r="F1" s="245"/>
      <c r="G1" s="245"/>
      <c r="H1" s="245"/>
      <c r="I1" s="245"/>
    </row>
    <row r="2" spans="1:9" s="47" customFormat="1" ht="20.25" customHeight="1">
      <c r="A2" s="2"/>
      <c r="B2" s="2"/>
      <c r="C2" s="53"/>
      <c r="D2" s="3"/>
      <c r="E2" s="3"/>
      <c r="F2" s="54"/>
      <c r="G2" s="3"/>
      <c r="H2" s="3"/>
      <c r="I2" s="63" t="s">
        <v>207</v>
      </c>
    </row>
    <row r="3" spans="1:9" s="48" customFormat="1" ht="15" customHeight="1">
      <c r="A3" s="55" t="s">
        <v>2</v>
      </c>
      <c r="B3" s="56"/>
      <c r="C3" s="57"/>
      <c r="D3" s="56"/>
      <c r="E3" s="56"/>
      <c r="F3" s="57"/>
      <c r="G3" s="56"/>
      <c r="H3" s="56"/>
      <c r="I3" s="63" t="s">
        <v>3</v>
      </c>
    </row>
    <row r="4" spans="1:9" s="49" customFormat="1" ht="15" customHeight="1">
      <c r="A4" s="246" t="s">
        <v>208</v>
      </c>
      <c r="B4" s="247" t="s">
        <v>86</v>
      </c>
      <c r="C4" s="247" t="s">
        <v>86</v>
      </c>
      <c r="D4" s="247" t="s">
        <v>209</v>
      </c>
      <c r="E4" s="247" t="s">
        <v>86</v>
      </c>
      <c r="F4" s="247" t="s">
        <v>86</v>
      </c>
      <c r="G4" s="247" t="s">
        <v>86</v>
      </c>
      <c r="H4" s="247" t="s">
        <v>86</v>
      </c>
      <c r="I4" s="248" t="s">
        <v>86</v>
      </c>
    </row>
    <row r="5" spans="1:9" s="49" customFormat="1" ht="15" customHeight="1">
      <c r="A5" s="252" t="s">
        <v>210</v>
      </c>
      <c r="B5" s="253" t="s">
        <v>211</v>
      </c>
      <c r="C5" s="254" t="s">
        <v>212</v>
      </c>
      <c r="D5" s="253" t="s">
        <v>210</v>
      </c>
      <c r="E5" s="253" t="s">
        <v>211</v>
      </c>
      <c r="F5" s="254" t="s">
        <v>212</v>
      </c>
      <c r="G5" s="253" t="s">
        <v>210</v>
      </c>
      <c r="H5" s="253" t="s">
        <v>211</v>
      </c>
      <c r="I5" s="255" t="s">
        <v>212</v>
      </c>
    </row>
    <row r="6" spans="1:9" s="49" customFormat="1" ht="15" customHeight="1">
      <c r="A6" s="252" t="s">
        <v>86</v>
      </c>
      <c r="B6" s="253" t="s">
        <v>86</v>
      </c>
      <c r="C6" s="254" t="s">
        <v>86</v>
      </c>
      <c r="D6" s="253" t="s">
        <v>86</v>
      </c>
      <c r="E6" s="253" t="s">
        <v>86</v>
      </c>
      <c r="F6" s="254" t="s">
        <v>86</v>
      </c>
      <c r="G6" s="253" t="s">
        <v>86</v>
      </c>
      <c r="H6" s="253" t="s">
        <v>86</v>
      </c>
      <c r="I6" s="255" t="s">
        <v>86</v>
      </c>
    </row>
    <row r="7" spans="1:9" s="49" customFormat="1" ht="13.5" customHeight="1">
      <c r="A7" s="58" t="s">
        <v>213</v>
      </c>
      <c r="B7" s="59" t="s">
        <v>214</v>
      </c>
      <c r="C7" s="60">
        <f>SUM(C8:C19)</f>
        <v>1311.0499999999997</v>
      </c>
      <c r="D7" s="59" t="s">
        <v>215</v>
      </c>
      <c r="E7" s="59" t="s">
        <v>216</v>
      </c>
      <c r="F7" s="60">
        <f>SUM(F8:F34)</f>
        <v>1447.1699999999998</v>
      </c>
      <c r="G7" s="59" t="s">
        <v>217</v>
      </c>
      <c r="H7" s="59" t="s">
        <v>218</v>
      </c>
      <c r="I7" s="64">
        <f>SUM(I9)</f>
        <v>14.24</v>
      </c>
    </row>
    <row r="8" spans="1:9" s="49" customFormat="1" ht="13.5" customHeight="1">
      <c r="A8" s="58" t="s">
        <v>219</v>
      </c>
      <c r="B8" s="59" t="s">
        <v>220</v>
      </c>
      <c r="C8" s="60">
        <v>520.72</v>
      </c>
      <c r="D8" s="59" t="s">
        <v>221</v>
      </c>
      <c r="E8" s="59" t="s">
        <v>222</v>
      </c>
      <c r="F8" s="60">
        <v>29.15</v>
      </c>
      <c r="G8" s="59" t="s">
        <v>223</v>
      </c>
      <c r="H8" s="59" t="s">
        <v>224</v>
      </c>
      <c r="I8" s="64"/>
    </row>
    <row r="9" spans="1:9" s="49" customFormat="1" ht="13.5" customHeight="1">
      <c r="A9" s="58" t="s">
        <v>225</v>
      </c>
      <c r="B9" s="59" t="s">
        <v>226</v>
      </c>
      <c r="C9" s="60">
        <v>210.97</v>
      </c>
      <c r="D9" s="59" t="s">
        <v>227</v>
      </c>
      <c r="E9" s="59" t="s">
        <v>228</v>
      </c>
      <c r="F9" s="60">
        <v>0.06</v>
      </c>
      <c r="G9" s="59" t="s">
        <v>229</v>
      </c>
      <c r="H9" s="59" t="s">
        <v>230</v>
      </c>
      <c r="I9" s="64">
        <v>14.24</v>
      </c>
    </row>
    <row r="10" spans="1:9" s="49" customFormat="1" ht="13.5" customHeight="1">
      <c r="A10" s="58" t="s">
        <v>231</v>
      </c>
      <c r="B10" s="59" t="s">
        <v>232</v>
      </c>
      <c r="C10" s="60">
        <v>45.27</v>
      </c>
      <c r="D10" s="59" t="s">
        <v>233</v>
      </c>
      <c r="E10" s="59" t="s">
        <v>234</v>
      </c>
      <c r="F10" s="60">
        <v>7.1</v>
      </c>
      <c r="G10" s="59" t="s">
        <v>235</v>
      </c>
      <c r="H10" s="59" t="s">
        <v>236</v>
      </c>
      <c r="I10" s="64"/>
    </row>
    <row r="11" spans="1:9" s="49" customFormat="1" ht="13.5" customHeight="1">
      <c r="A11" s="58" t="s">
        <v>237</v>
      </c>
      <c r="B11" s="59" t="s">
        <v>238</v>
      </c>
      <c r="C11" s="60">
        <v>37.43</v>
      </c>
      <c r="D11" s="59" t="s">
        <v>239</v>
      </c>
      <c r="E11" s="59" t="s">
        <v>240</v>
      </c>
      <c r="F11" s="60">
        <v>0.04</v>
      </c>
      <c r="G11" s="59" t="s">
        <v>241</v>
      </c>
      <c r="H11" s="59" t="s">
        <v>242</v>
      </c>
      <c r="I11" s="64"/>
    </row>
    <row r="12" spans="1:9" s="49" customFormat="1" ht="13.5" customHeight="1">
      <c r="A12" s="58" t="s">
        <v>243</v>
      </c>
      <c r="B12" s="59" t="s">
        <v>244</v>
      </c>
      <c r="C12" s="60">
        <v>1.26</v>
      </c>
      <c r="D12" s="59" t="s">
        <v>245</v>
      </c>
      <c r="E12" s="59" t="s">
        <v>246</v>
      </c>
      <c r="F12" s="60">
        <v>6.7</v>
      </c>
      <c r="G12" s="59" t="s">
        <v>247</v>
      </c>
      <c r="H12" s="59" t="s">
        <v>248</v>
      </c>
      <c r="I12" s="64"/>
    </row>
    <row r="13" spans="1:9" s="49" customFormat="1" ht="13.5" customHeight="1">
      <c r="A13" s="58" t="s">
        <v>249</v>
      </c>
      <c r="B13" s="59" t="s">
        <v>250</v>
      </c>
      <c r="C13" s="60">
        <v>62.85</v>
      </c>
      <c r="D13" s="59" t="s">
        <v>251</v>
      </c>
      <c r="E13" s="59" t="s">
        <v>252</v>
      </c>
      <c r="F13" s="60">
        <v>16.31</v>
      </c>
      <c r="G13" s="59" t="s">
        <v>253</v>
      </c>
      <c r="H13" s="59" t="s">
        <v>254</v>
      </c>
      <c r="I13" s="64"/>
    </row>
    <row r="14" spans="1:9" s="49" customFormat="1" ht="13.5" customHeight="1">
      <c r="A14" s="58" t="s">
        <v>255</v>
      </c>
      <c r="B14" s="59" t="s">
        <v>256</v>
      </c>
      <c r="C14" s="60">
        <v>177.37</v>
      </c>
      <c r="D14" s="59" t="s">
        <v>257</v>
      </c>
      <c r="E14" s="59" t="s">
        <v>258</v>
      </c>
      <c r="F14" s="60">
        <v>5.12</v>
      </c>
      <c r="G14" s="59" t="s">
        <v>259</v>
      </c>
      <c r="H14" s="59" t="s">
        <v>260</v>
      </c>
      <c r="I14" s="64"/>
    </row>
    <row r="15" spans="1:9" s="49" customFormat="1" ht="13.5" customHeight="1">
      <c r="A15" s="58" t="s">
        <v>261</v>
      </c>
      <c r="B15" s="59" t="s">
        <v>262</v>
      </c>
      <c r="C15" s="60">
        <v>19.02</v>
      </c>
      <c r="D15" s="59" t="s">
        <v>263</v>
      </c>
      <c r="E15" s="59" t="s">
        <v>264</v>
      </c>
      <c r="F15" s="60">
        <v>0</v>
      </c>
      <c r="G15" s="59" t="s">
        <v>265</v>
      </c>
      <c r="H15" s="59" t="s">
        <v>266</v>
      </c>
      <c r="I15" s="64"/>
    </row>
    <row r="16" spans="1:9" s="49" customFormat="1" ht="13.5" customHeight="1">
      <c r="A16" s="58">
        <v>30110</v>
      </c>
      <c r="B16" s="59" t="s">
        <v>267</v>
      </c>
      <c r="C16" s="60">
        <v>75.1</v>
      </c>
      <c r="D16" s="59" t="s">
        <v>268</v>
      </c>
      <c r="E16" s="59" t="s">
        <v>269</v>
      </c>
      <c r="F16" s="60">
        <v>0.67</v>
      </c>
      <c r="G16" s="59" t="s">
        <v>270</v>
      </c>
      <c r="H16" s="59" t="s">
        <v>271</v>
      </c>
      <c r="I16" s="64"/>
    </row>
    <row r="17" spans="1:9" s="49" customFormat="1" ht="13.5" customHeight="1">
      <c r="A17" s="58">
        <v>30111</v>
      </c>
      <c r="B17" s="59" t="s">
        <v>272</v>
      </c>
      <c r="C17" s="60">
        <v>8.78</v>
      </c>
      <c r="D17" s="59" t="s">
        <v>273</v>
      </c>
      <c r="E17" s="59" t="s">
        <v>274</v>
      </c>
      <c r="F17" s="60">
        <v>19.95</v>
      </c>
      <c r="G17" s="59" t="s">
        <v>275</v>
      </c>
      <c r="H17" s="59" t="s">
        <v>276</v>
      </c>
      <c r="I17" s="64"/>
    </row>
    <row r="18" spans="1:9" s="49" customFormat="1" ht="13.5" customHeight="1">
      <c r="A18" s="58">
        <v>30113</v>
      </c>
      <c r="B18" s="59" t="s">
        <v>277</v>
      </c>
      <c r="C18" s="60">
        <v>130.04</v>
      </c>
      <c r="D18" s="59" t="s">
        <v>278</v>
      </c>
      <c r="E18" s="59" t="s">
        <v>279</v>
      </c>
      <c r="F18" s="60">
        <v>0</v>
      </c>
      <c r="G18" s="59" t="s">
        <v>280</v>
      </c>
      <c r="H18" s="59" t="s">
        <v>281</v>
      </c>
      <c r="I18" s="64"/>
    </row>
    <row r="19" spans="1:9" s="49" customFormat="1" ht="13.5" customHeight="1">
      <c r="A19" s="58" t="s">
        <v>282</v>
      </c>
      <c r="B19" s="59" t="s">
        <v>283</v>
      </c>
      <c r="C19" s="60">
        <v>22.24</v>
      </c>
      <c r="D19" s="59" t="s">
        <v>284</v>
      </c>
      <c r="E19" s="59" t="s">
        <v>285</v>
      </c>
      <c r="F19" s="60">
        <v>19.15</v>
      </c>
      <c r="G19" s="59" t="s">
        <v>286</v>
      </c>
      <c r="H19" s="59" t="s">
        <v>287</v>
      </c>
      <c r="I19" s="64"/>
    </row>
    <row r="20" spans="1:9" s="49" customFormat="1" ht="13.5" customHeight="1">
      <c r="A20" s="58" t="s">
        <v>288</v>
      </c>
      <c r="B20" s="59" t="s">
        <v>289</v>
      </c>
      <c r="C20" s="60">
        <f>SUM(C21:C36)</f>
        <v>273.16999999999996</v>
      </c>
      <c r="D20" s="59" t="s">
        <v>290</v>
      </c>
      <c r="E20" s="59" t="s">
        <v>291</v>
      </c>
      <c r="F20" s="60">
        <v>0.7</v>
      </c>
      <c r="G20" s="59" t="s">
        <v>292</v>
      </c>
      <c r="H20" s="59" t="s">
        <v>293</v>
      </c>
      <c r="I20" s="64"/>
    </row>
    <row r="21" spans="1:9" s="49" customFormat="1" ht="13.5" customHeight="1">
      <c r="A21" s="58" t="s">
        <v>294</v>
      </c>
      <c r="B21" s="59" t="s">
        <v>295</v>
      </c>
      <c r="C21" s="60"/>
      <c r="D21" s="59" t="s">
        <v>296</v>
      </c>
      <c r="E21" s="59" t="s">
        <v>297</v>
      </c>
      <c r="F21" s="60">
        <v>0.31</v>
      </c>
      <c r="G21" s="59" t="s">
        <v>298</v>
      </c>
      <c r="H21" s="59" t="s">
        <v>299</v>
      </c>
      <c r="I21" s="64"/>
    </row>
    <row r="22" spans="1:9" s="49" customFormat="1" ht="13.5" customHeight="1">
      <c r="A22" s="58" t="s">
        <v>300</v>
      </c>
      <c r="B22" s="59" t="s">
        <v>301</v>
      </c>
      <c r="C22" s="60">
        <v>12.55</v>
      </c>
      <c r="D22" s="59" t="s">
        <v>302</v>
      </c>
      <c r="E22" s="59" t="s">
        <v>303</v>
      </c>
      <c r="F22" s="60">
        <v>4.1</v>
      </c>
      <c r="G22" s="59" t="s">
        <v>304</v>
      </c>
      <c r="H22" s="59" t="s">
        <v>305</v>
      </c>
      <c r="I22" s="64"/>
    </row>
    <row r="23" spans="1:9" s="49" customFormat="1" ht="13.5" customHeight="1">
      <c r="A23" s="58" t="s">
        <v>306</v>
      </c>
      <c r="B23" s="59" t="s">
        <v>307</v>
      </c>
      <c r="C23" s="60"/>
      <c r="D23" s="59" t="s">
        <v>308</v>
      </c>
      <c r="E23" s="59" t="s">
        <v>309</v>
      </c>
      <c r="F23" s="60">
        <v>1.01</v>
      </c>
      <c r="G23" s="59" t="s">
        <v>310</v>
      </c>
      <c r="H23" s="59" t="s">
        <v>311</v>
      </c>
      <c r="I23" s="64"/>
    </row>
    <row r="24" spans="1:9" s="49" customFormat="1" ht="13.5" customHeight="1">
      <c r="A24" s="58" t="s">
        <v>312</v>
      </c>
      <c r="B24" s="59" t="s">
        <v>313</v>
      </c>
      <c r="C24" s="60">
        <v>32.06</v>
      </c>
      <c r="D24" s="59" t="s">
        <v>314</v>
      </c>
      <c r="E24" s="59" t="s">
        <v>315</v>
      </c>
      <c r="F24" s="60">
        <v>1.82</v>
      </c>
      <c r="G24" s="59" t="s">
        <v>316</v>
      </c>
      <c r="H24" s="59" t="s">
        <v>317</v>
      </c>
      <c r="I24" s="64"/>
    </row>
    <row r="25" spans="1:9" s="49" customFormat="1" ht="13.5" customHeight="1">
      <c r="A25" s="58" t="s">
        <v>318</v>
      </c>
      <c r="B25" s="59" t="s">
        <v>319</v>
      </c>
      <c r="C25" s="60">
        <v>224.47</v>
      </c>
      <c r="D25" s="59" t="s">
        <v>320</v>
      </c>
      <c r="E25" s="59" t="s">
        <v>321</v>
      </c>
      <c r="F25" s="60">
        <v>0</v>
      </c>
      <c r="G25" s="59" t="s">
        <v>322</v>
      </c>
      <c r="H25" s="59" t="s">
        <v>323</v>
      </c>
      <c r="I25" s="64"/>
    </row>
    <row r="26" spans="1:9" s="49" customFormat="1" ht="13.5" customHeight="1">
      <c r="A26" s="58" t="s">
        <v>324</v>
      </c>
      <c r="B26" s="59" t="s">
        <v>325</v>
      </c>
      <c r="C26" s="60"/>
      <c r="D26" s="59" t="s">
        <v>326</v>
      </c>
      <c r="E26" s="59" t="s">
        <v>327</v>
      </c>
      <c r="F26" s="60">
        <v>0</v>
      </c>
      <c r="G26" s="59" t="s">
        <v>328</v>
      </c>
      <c r="H26" s="59" t="s">
        <v>329</v>
      </c>
      <c r="I26" s="64"/>
    </row>
    <row r="27" spans="1:9" s="49" customFormat="1" ht="13.5" customHeight="1">
      <c r="A27" s="58" t="s">
        <v>330</v>
      </c>
      <c r="B27" s="59" t="s">
        <v>331</v>
      </c>
      <c r="C27" s="60"/>
      <c r="D27" s="59" t="s">
        <v>332</v>
      </c>
      <c r="E27" s="59" t="s">
        <v>333</v>
      </c>
      <c r="F27" s="60">
        <v>42.94</v>
      </c>
      <c r="G27" s="59" t="s">
        <v>334</v>
      </c>
      <c r="H27" s="59" t="s">
        <v>335</v>
      </c>
      <c r="I27" s="64"/>
    </row>
    <row r="28" spans="1:9" s="49" customFormat="1" ht="13.5" customHeight="1">
      <c r="A28" s="58" t="s">
        <v>336</v>
      </c>
      <c r="B28" s="59" t="s">
        <v>337</v>
      </c>
      <c r="C28" s="60"/>
      <c r="D28" s="59" t="s">
        <v>338</v>
      </c>
      <c r="E28" s="59" t="s">
        <v>339</v>
      </c>
      <c r="F28" s="60">
        <v>747.04</v>
      </c>
      <c r="G28" s="59" t="s">
        <v>340</v>
      </c>
      <c r="H28" s="59" t="s">
        <v>341</v>
      </c>
      <c r="I28" s="64"/>
    </row>
    <row r="29" spans="1:9" s="49" customFormat="1" ht="13.5" customHeight="1">
      <c r="A29" s="58" t="s">
        <v>342</v>
      </c>
      <c r="B29" s="59" t="s">
        <v>343</v>
      </c>
      <c r="C29" s="60">
        <v>0.34</v>
      </c>
      <c r="D29" s="59" t="s">
        <v>344</v>
      </c>
      <c r="E29" s="59" t="s">
        <v>345</v>
      </c>
      <c r="F29" s="60">
        <v>55.26</v>
      </c>
      <c r="G29" s="59" t="s">
        <v>346</v>
      </c>
      <c r="H29" s="59" t="s">
        <v>347</v>
      </c>
      <c r="I29" s="64"/>
    </row>
    <row r="30" spans="1:9" s="49" customFormat="1" ht="13.5" customHeight="1">
      <c r="A30" s="58" t="s">
        <v>348</v>
      </c>
      <c r="B30" s="59" t="s">
        <v>349</v>
      </c>
      <c r="C30" s="60"/>
      <c r="D30" s="59" t="s">
        <v>350</v>
      </c>
      <c r="E30" s="59" t="s">
        <v>351</v>
      </c>
      <c r="F30" s="60">
        <v>25.29</v>
      </c>
      <c r="G30" s="59" t="s">
        <v>352</v>
      </c>
      <c r="H30" s="59" t="s">
        <v>353</v>
      </c>
      <c r="I30" s="64"/>
    </row>
    <row r="31" spans="1:9" s="49" customFormat="1" ht="13.5" customHeight="1">
      <c r="A31" s="58" t="s">
        <v>354</v>
      </c>
      <c r="B31" s="59" t="s">
        <v>277</v>
      </c>
      <c r="C31" s="60"/>
      <c r="D31" s="59" t="s">
        <v>355</v>
      </c>
      <c r="E31" s="59" t="s">
        <v>356</v>
      </c>
      <c r="F31" s="60">
        <v>3.99</v>
      </c>
      <c r="G31" s="59" t="s">
        <v>357</v>
      </c>
      <c r="H31" s="59" t="s">
        <v>162</v>
      </c>
      <c r="I31" s="64"/>
    </row>
    <row r="32" spans="1:9" s="49" customFormat="1" ht="13.5" customHeight="1">
      <c r="A32" s="58" t="s">
        <v>358</v>
      </c>
      <c r="B32" s="59" t="s">
        <v>359</v>
      </c>
      <c r="C32" s="60"/>
      <c r="D32" s="59" t="s">
        <v>360</v>
      </c>
      <c r="E32" s="59" t="s">
        <v>361</v>
      </c>
      <c r="F32" s="60">
        <v>53.89</v>
      </c>
      <c r="G32" s="59" t="s">
        <v>362</v>
      </c>
      <c r="H32" s="59" t="s">
        <v>363</v>
      </c>
      <c r="I32" s="64"/>
    </row>
    <row r="33" spans="1:9" s="49" customFormat="1" ht="13.5" customHeight="1">
      <c r="A33" s="58" t="s">
        <v>364</v>
      </c>
      <c r="B33" s="59" t="s">
        <v>365</v>
      </c>
      <c r="C33" s="60"/>
      <c r="D33" s="59" t="s">
        <v>366</v>
      </c>
      <c r="E33" s="59" t="s">
        <v>367</v>
      </c>
      <c r="F33" s="60">
        <v>0</v>
      </c>
      <c r="G33" s="59"/>
      <c r="H33" s="59"/>
      <c r="I33" s="64"/>
    </row>
    <row r="34" spans="1:9" s="49" customFormat="1" ht="13.5" customHeight="1">
      <c r="A34" s="58" t="s">
        <v>368</v>
      </c>
      <c r="B34" s="59" t="s">
        <v>369</v>
      </c>
      <c r="C34" s="60"/>
      <c r="D34" s="59" t="s">
        <v>370</v>
      </c>
      <c r="E34" s="59" t="s">
        <v>371</v>
      </c>
      <c r="F34" s="60">
        <v>406.57</v>
      </c>
      <c r="G34" s="59"/>
      <c r="H34" s="59"/>
      <c r="I34" s="64"/>
    </row>
    <row r="35" spans="1:9" s="49" customFormat="1" ht="13.5" customHeight="1">
      <c r="A35" s="58" t="s">
        <v>372</v>
      </c>
      <c r="B35" s="59" t="s">
        <v>373</v>
      </c>
      <c r="C35" s="60"/>
      <c r="D35" s="59"/>
      <c r="E35" s="59"/>
      <c r="F35" s="60"/>
      <c r="G35" s="59"/>
      <c r="H35" s="59"/>
      <c r="I35" s="64"/>
    </row>
    <row r="36" spans="1:9" s="49" customFormat="1" ht="13.5" customHeight="1">
      <c r="A36" s="58" t="s">
        <v>374</v>
      </c>
      <c r="B36" s="59" t="s">
        <v>375</v>
      </c>
      <c r="C36" s="60">
        <v>3.75</v>
      </c>
      <c r="D36" s="59"/>
      <c r="E36" s="59"/>
      <c r="F36" s="60"/>
      <c r="G36" s="59" t="s">
        <v>86</v>
      </c>
      <c r="H36" s="59" t="s">
        <v>86</v>
      </c>
      <c r="I36" s="64"/>
    </row>
    <row r="37" spans="1:9" s="49" customFormat="1" ht="13.5" customHeight="1">
      <c r="A37" s="58" t="s">
        <v>86</v>
      </c>
      <c r="B37" s="59" t="s">
        <v>86</v>
      </c>
      <c r="C37" s="60" t="s">
        <v>86</v>
      </c>
      <c r="D37" s="59"/>
      <c r="E37" s="59"/>
      <c r="F37" s="60"/>
      <c r="G37" s="59" t="s">
        <v>86</v>
      </c>
      <c r="H37" s="59" t="s">
        <v>86</v>
      </c>
      <c r="I37" s="64"/>
    </row>
    <row r="38" spans="1:9" s="49" customFormat="1" ht="15" customHeight="1">
      <c r="A38" s="249" t="s">
        <v>376</v>
      </c>
      <c r="B38" s="250" t="s">
        <v>86</v>
      </c>
      <c r="C38" s="61">
        <f>SUM(C7+C20)</f>
        <v>1584.2199999999998</v>
      </c>
      <c r="D38" s="250" t="s">
        <v>377</v>
      </c>
      <c r="E38" s="250" t="s">
        <v>86</v>
      </c>
      <c r="F38" s="250" t="s">
        <v>86</v>
      </c>
      <c r="G38" s="250" t="s">
        <v>86</v>
      </c>
      <c r="H38" s="250" t="s">
        <v>86</v>
      </c>
      <c r="I38" s="65">
        <f>SUM(F7+I7)</f>
        <v>1461.4099999999999</v>
      </c>
    </row>
    <row r="39" spans="1:9" s="50" customFormat="1" ht="19.5" customHeight="1">
      <c r="A39" s="251" t="s">
        <v>378</v>
      </c>
      <c r="B39" s="251"/>
      <c r="C39" s="251"/>
      <c r="D39" s="251"/>
      <c r="E39" s="251"/>
      <c r="F39" s="251"/>
      <c r="G39" s="251"/>
      <c r="H39" s="251"/>
      <c r="I39" s="251"/>
    </row>
    <row r="41" ht="12.75">
      <c r="E41" s="62"/>
    </row>
  </sheetData>
  <sheetProtection/>
  <mergeCells count="15">
    <mergeCell ref="E5:E6"/>
    <mergeCell ref="F5:F6"/>
    <mergeCell ref="G5:G6"/>
    <mergeCell ref="H5:H6"/>
    <mergeCell ref="I5:I6"/>
    <mergeCell ref="A1:I1"/>
    <mergeCell ref="A4:C4"/>
    <mergeCell ref="D4:I4"/>
    <mergeCell ref="A38:B38"/>
    <mergeCell ref="D38:H38"/>
    <mergeCell ref="A39:I39"/>
    <mergeCell ref="A5:A6"/>
    <mergeCell ref="B5:B6"/>
    <mergeCell ref="C5:C6"/>
    <mergeCell ref="D5:D6"/>
  </mergeCells>
  <printOptions horizontalCentered="1"/>
  <pageMargins left="0.5905511811023623" right="0.5905511811023623" top="0.34" bottom="0.3937007874015748" header="0.21"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J13" sqref="J13"/>
    </sheetView>
  </sheetViews>
  <sheetFormatPr defaultColWidth="8.75390625" defaultRowHeight="30" customHeight="1"/>
  <cols>
    <col min="1" max="12" width="10.125" style="18" customWidth="1"/>
    <col min="13" max="32" width="9.00390625" style="18" bestFit="1" customWidth="1"/>
    <col min="33" max="16384" width="8.75390625" style="18" customWidth="1"/>
  </cols>
  <sheetData>
    <row r="1" spans="1:12" s="15" customFormat="1" ht="30" customHeight="1">
      <c r="A1" s="227" t="s">
        <v>379</v>
      </c>
      <c r="B1" s="227"/>
      <c r="C1" s="227"/>
      <c r="D1" s="227"/>
      <c r="E1" s="227"/>
      <c r="F1" s="227"/>
      <c r="G1" s="227"/>
      <c r="H1" s="227"/>
      <c r="I1" s="227"/>
      <c r="J1" s="227"/>
      <c r="K1" s="227"/>
      <c r="L1" s="227"/>
    </row>
    <row r="2" s="3" customFormat="1" ht="30" customHeight="1">
      <c r="L2" s="4" t="s">
        <v>380</v>
      </c>
    </row>
    <row r="3" spans="1:12" s="3" customFormat="1" ht="30" customHeight="1">
      <c r="A3" s="5" t="s">
        <v>2</v>
      </c>
      <c r="B3" s="6"/>
      <c r="C3" s="6"/>
      <c r="D3" s="6"/>
      <c r="E3" s="6"/>
      <c r="F3" s="6"/>
      <c r="G3" s="6"/>
      <c r="H3" s="6"/>
      <c r="I3" s="6"/>
      <c r="J3" s="6"/>
      <c r="K3" s="19"/>
      <c r="L3" s="4" t="s">
        <v>72</v>
      </c>
    </row>
    <row r="4" spans="1:12" s="16" customFormat="1" ht="30" customHeight="1">
      <c r="A4" s="256" t="s">
        <v>381</v>
      </c>
      <c r="B4" s="232"/>
      <c r="C4" s="232"/>
      <c r="D4" s="232"/>
      <c r="E4" s="232"/>
      <c r="F4" s="229"/>
      <c r="G4" s="231" t="s">
        <v>382</v>
      </c>
      <c r="H4" s="232"/>
      <c r="I4" s="232"/>
      <c r="J4" s="232"/>
      <c r="K4" s="232"/>
      <c r="L4" s="233"/>
    </row>
    <row r="5" spans="1:12" s="16" customFormat="1" ht="30" customHeight="1">
      <c r="A5" s="261" t="s">
        <v>84</v>
      </c>
      <c r="B5" s="263" t="s">
        <v>383</v>
      </c>
      <c r="C5" s="257" t="s">
        <v>384</v>
      </c>
      <c r="D5" s="258"/>
      <c r="E5" s="235"/>
      <c r="F5" s="236" t="s">
        <v>385</v>
      </c>
      <c r="G5" s="264" t="s">
        <v>84</v>
      </c>
      <c r="H5" s="263" t="s">
        <v>383</v>
      </c>
      <c r="I5" s="257" t="s">
        <v>384</v>
      </c>
      <c r="J5" s="258"/>
      <c r="K5" s="235"/>
      <c r="L5" s="266" t="s">
        <v>385</v>
      </c>
    </row>
    <row r="6" spans="1:12" s="16" customFormat="1" ht="30" customHeight="1">
      <c r="A6" s="262"/>
      <c r="B6" s="242"/>
      <c r="C6" s="22" t="s">
        <v>203</v>
      </c>
      <c r="D6" s="22" t="s">
        <v>386</v>
      </c>
      <c r="E6" s="22" t="s">
        <v>387</v>
      </c>
      <c r="F6" s="236"/>
      <c r="G6" s="265"/>
      <c r="H6" s="242"/>
      <c r="I6" s="22" t="s">
        <v>203</v>
      </c>
      <c r="J6" s="22" t="s">
        <v>386</v>
      </c>
      <c r="K6" s="22" t="s">
        <v>387</v>
      </c>
      <c r="L6" s="244"/>
    </row>
    <row r="7" spans="1:12" s="16" customFormat="1" ht="30" customHeight="1">
      <c r="A7" s="20">
        <v>1</v>
      </c>
      <c r="B7" s="21">
        <v>2</v>
      </c>
      <c r="C7" s="21">
        <v>3</v>
      </c>
      <c r="D7" s="21">
        <v>4</v>
      </c>
      <c r="E7" s="21">
        <v>5</v>
      </c>
      <c r="F7" s="21">
        <v>6</v>
      </c>
      <c r="G7" s="21">
        <v>7</v>
      </c>
      <c r="H7" s="21">
        <v>8</v>
      </c>
      <c r="I7" s="21">
        <v>9</v>
      </c>
      <c r="J7" s="21">
        <v>10</v>
      </c>
      <c r="K7" s="21">
        <v>11</v>
      </c>
      <c r="L7" s="39">
        <v>12</v>
      </c>
    </row>
    <row r="8" spans="1:12" s="16" customFormat="1" ht="30" customHeight="1">
      <c r="A8" s="34">
        <v>20</v>
      </c>
      <c r="B8" s="35"/>
      <c r="C8" s="35">
        <v>12</v>
      </c>
      <c r="D8" s="35"/>
      <c r="E8" s="35">
        <v>12</v>
      </c>
      <c r="F8" s="35">
        <v>8</v>
      </c>
      <c r="G8" s="35">
        <v>5</v>
      </c>
      <c r="H8" s="35"/>
      <c r="I8" s="35">
        <v>3.99</v>
      </c>
      <c r="J8" s="35"/>
      <c r="K8" s="45">
        <v>3.99</v>
      </c>
      <c r="L8" s="46">
        <v>1.01</v>
      </c>
    </row>
    <row r="9" spans="1:12" s="17" customFormat="1" ht="30" customHeight="1">
      <c r="A9" s="259" t="s">
        <v>388</v>
      </c>
      <c r="B9" s="260"/>
      <c r="C9" s="260"/>
      <c r="D9" s="260"/>
      <c r="E9" s="260"/>
      <c r="F9" s="260"/>
      <c r="G9" s="260"/>
      <c r="H9" s="260"/>
      <c r="I9" s="260"/>
      <c r="J9" s="260"/>
      <c r="K9" s="260"/>
      <c r="L9" s="260"/>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H21" sqref="H21"/>
    </sheetView>
  </sheetViews>
  <sheetFormatPr defaultColWidth="8.75390625" defaultRowHeight="19.5" customHeight="1"/>
  <cols>
    <col min="1" max="2" width="4.625" style="18" customWidth="1"/>
    <col min="3" max="3" width="33.25390625" style="18" customWidth="1"/>
    <col min="4" max="9" width="16.625" style="18" customWidth="1"/>
    <col min="10" max="10" width="9.00390625" style="18" bestFit="1" customWidth="1"/>
    <col min="11" max="11" width="10.50390625" style="18" bestFit="1" customWidth="1"/>
    <col min="12" max="12" width="9.00390625" style="18" bestFit="1" customWidth="1"/>
    <col min="13" max="13" width="10.50390625" style="18" bestFit="1" customWidth="1"/>
    <col min="14" max="32" width="9.00390625" style="18" bestFit="1" customWidth="1"/>
    <col min="33" max="16384" width="8.75390625" style="18" customWidth="1"/>
  </cols>
  <sheetData>
    <row r="1" spans="1:9" s="15" customFormat="1" ht="19.5" customHeight="1">
      <c r="A1" s="227" t="s">
        <v>389</v>
      </c>
      <c r="B1" s="227"/>
      <c r="C1" s="227"/>
      <c r="D1" s="227"/>
      <c r="E1" s="227"/>
      <c r="F1" s="227"/>
      <c r="G1" s="227"/>
      <c r="H1" s="227"/>
      <c r="I1" s="227"/>
    </row>
    <row r="2" spans="1:9" s="3" customFormat="1" ht="19.5" customHeight="1">
      <c r="A2" s="2"/>
      <c r="B2" s="2"/>
      <c r="C2" s="2"/>
      <c r="I2" s="4" t="s">
        <v>390</v>
      </c>
    </row>
    <row r="3" spans="1:9" s="3" customFormat="1" ht="19.5" customHeight="1">
      <c r="A3" s="5" t="s">
        <v>2</v>
      </c>
      <c r="B3" s="2"/>
      <c r="C3" s="2"/>
      <c r="D3" s="6"/>
      <c r="E3" s="6"/>
      <c r="F3" s="6"/>
      <c r="G3" s="6"/>
      <c r="H3" s="19"/>
      <c r="I3" s="4" t="s">
        <v>72</v>
      </c>
    </row>
    <row r="4" spans="1:9" s="16" customFormat="1" ht="19.5" customHeight="1">
      <c r="A4" s="228" t="s">
        <v>201</v>
      </c>
      <c r="B4" s="230"/>
      <c r="C4" s="230"/>
      <c r="D4" s="274" t="s">
        <v>391</v>
      </c>
      <c r="E4" s="277" t="s">
        <v>392</v>
      </c>
      <c r="F4" s="231" t="s">
        <v>202</v>
      </c>
      <c r="G4" s="232"/>
      <c r="H4" s="232"/>
      <c r="I4" s="278" t="s">
        <v>393</v>
      </c>
    </row>
    <row r="5" spans="1:9" s="16" customFormat="1" ht="19.5" customHeight="1">
      <c r="A5" s="234" t="s">
        <v>81</v>
      </c>
      <c r="B5" s="236"/>
      <c r="C5" s="236" t="s">
        <v>82</v>
      </c>
      <c r="D5" s="275"/>
      <c r="E5" s="241"/>
      <c r="F5" s="241" t="s">
        <v>203</v>
      </c>
      <c r="G5" s="241" t="s">
        <v>204</v>
      </c>
      <c r="H5" s="275" t="s">
        <v>170</v>
      </c>
      <c r="I5" s="243"/>
    </row>
    <row r="6" spans="1:9" s="16" customFormat="1" ht="19.5" customHeight="1">
      <c r="A6" s="234"/>
      <c r="B6" s="236"/>
      <c r="C6" s="236"/>
      <c r="D6" s="275"/>
      <c r="E6" s="241"/>
      <c r="F6" s="241"/>
      <c r="G6" s="241"/>
      <c r="H6" s="275"/>
      <c r="I6" s="243"/>
    </row>
    <row r="7" spans="1:9" s="16" customFormat="1" ht="19.5" customHeight="1">
      <c r="A7" s="234"/>
      <c r="B7" s="236"/>
      <c r="C7" s="236"/>
      <c r="D7" s="276"/>
      <c r="E7" s="242"/>
      <c r="F7" s="242"/>
      <c r="G7" s="242"/>
      <c r="H7" s="276"/>
      <c r="I7" s="244"/>
    </row>
    <row r="8" spans="1:9" s="16" customFormat="1" ht="19.5" customHeight="1">
      <c r="A8" s="267" t="s">
        <v>83</v>
      </c>
      <c r="B8" s="258"/>
      <c r="C8" s="235"/>
      <c r="D8" s="21">
        <v>1</v>
      </c>
      <c r="E8" s="21">
        <v>2</v>
      </c>
      <c r="F8" s="21">
        <v>3</v>
      </c>
      <c r="G8" s="21">
        <v>4</v>
      </c>
      <c r="H8" s="23">
        <v>5</v>
      </c>
      <c r="I8" s="39">
        <v>6</v>
      </c>
    </row>
    <row r="9" spans="1:9" s="16" customFormat="1" ht="19.5" customHeight="1">
      <c r="A9" s="268" t="s">
        <v>84</v>
      </c>
      <c r="B9" s="269"/>
      <c r="C9" s="265"/>
      <c r="D9" s="24">
        <v>2093.98</v>
      </c>
      <c r="E9" s="24">
        <v>666.12</v>
      </c>
      <c r="F9" s="24">
        <v>2640.62</v>
      </c>
      <c r="G9" s="25"/>
      <c r="H9" s="24">
        <v>2640.62</v>
      </c>
      <c r="I9" s="40">
        <v>119.49</v>
      </c>
    </row>
    <row r="10" spans="1:9" s="16" customFormat="1" ht="19.5" customHeight="1">
      <c r="A10" s="270">
        <v>212</v>
      </c>
      <c r="B10" s="271"/>
      <c r="C10" s="26" t="s">
        <v>99</v>
      </c>
      <c r="D10" s="24">
        <v>2093.98</v>
      </c>
      <c r="E10" s="24">
        <v>666.12</v>
      </c>
      <c r="F10" s="24">
        <v>2640.62</v>
      </c>
      <c r="G10" s="25"/>
      <c r="H10" s="24">
        <v>2640.62</v>
      </c>
      <c r="I10" s="40">
        <v>119.49</v>
      </c>
    </row>
    <row r="11" spans="1:9" s="16" customFormat="1" ht="19.5" customHeight="1">
      <c r="A11" s="270">
        <v>21208</v>
      </c>
      <c r="B11" s="271"/>
      <c r="C11" s="26" t="s">
        <v>127</v>
      </c>
      <c r="D11" s="24">
        <v>2059.85</v>
      </c>
      <c r="E11" s="24">
        <v>376.09</v>
      </c>
      <c r="F11" s="24">
        <v>2316.45</v>
      </c>
      <c r="G11" s="25"/>
      <c r="H11" s="24">
        <v>2316.45</v>
      </c>
      <c r="I11" s="40">
        <v>119.49</v>
      </c>
    </row>
    <row r="12" spans="1:9" s="16" customFormat="1" ht="19.5" customHeight="1">
      <c r="A12" s="270">
        <v>2120803</v>
      </c>
      <c r="B12" s="271"/>
      <c r="C12" s="26" t="s">
        <v>129</v>
      </c>
      <c r="D12" s="24">
        <v>1974.85</v>
      </c>
      <c r="E12" s="24">
        <v>376.09</v>
      </c>
      <c r="F12" s="24">
        <v>2231.45</v>
      </c>
      <c r="G12" s="25"/>
      <c r="H12" s="24">
        <v>2231.45</v>
      </c>
      <c r="I12" s="40">
        <v>119.49</v>
      </c>
    </row>
    <row r="13" spans="1:9" s="16" customFormat="1" ht="19.5" customHeight="1">
      <c r="A13" s="270">
        <v>2120899</v>
      </c>
      <c r="B13" s="271"/>
      <c r="C13" s="26" t="s">
        <v>175</v>
      </c>
      <c r="D13" s="24">
        <v>85</v>
      </c>
      <c r="E13" s="24"/>
      <c r="F13" s="24">
        <v>85</v>
      </c>
      <c r="G13" s="25"/>
      <c r="H13" s="24">
        <v>85</v>
      </c>
      <c r="I13" s="40"/>
    </row>
    <row r="14" spans="1:9" s="16" customFormat="1" ht="19.5" customHeight="1">
      <c r="A14" s="270">
        <v>21213</v>
      </c>
      <c r="B14" s="271"/>
      <c r="C14" s="26" t="s">
        <v>131</v>
      </c>
      <c r="D14" s="24"/>
      <c r="E14" s="24">
        <v>236.15</v>
      </c>
      <c r="F14" s="24">
        <v>236.15</v>
      </c>
      <c r="G14" s="25"/>
      <c r="H14" s="24">
        <v>236.15</v>
      </c>
      <c r="I14" s="40"/>
    </row>
    <row r="15" spans="1:9" s="16" customFormat="1" ht="19.5" customHeight="1">
      <c r="A15" s="270">
        <v>2121301</v>
      </c>
      <c r="B15" s="271"/>
      <c r="C15" s="26" t="s">
        <v>133</v>
      </c>
      <c r="D15" s="24"/>
      <c r="E15" s="24">
        <v>236.15</v>
      </c>
      <c r="F15" s="24">
        <v>236.15</v>
      </c>
      <c r="G15" s="25"/>
      <c r="H15" s="24">
        <v>236.15</v>
      </c>
      <c r="I15" s="40"/>
    </row>
    <row r="16" spans="1:9" s="16" customFormat="1" ht="19.5" customHeight="1">
      <c r="A16" s="270">
        <v>21214</v>
      </c>
      <c r="B16" s="271"/>
      <c r="C16" s="26" t="s">
        <v>177</v>
      </c>
      <c r="D16" s="24">
        <v>34.13</v>
      </c>
      <c r="E16" s="24"/>
      <c r="F16" s="24">
        <v>34.13</v>
      </c>
      <c r="G16" s="25"/>
      <c r="H16" s="24">
        <v>34.13</v>
      </c>
      <c r="I16" s="40"/>
    </row>
    <row r="17" spans="1:9" s="16" customFormat="1" ht="19.5" customHeight="1">
      <c r="A17" s="270">
        <v>2121401</v>
      </c>
      <c r="B17" s="271"/>
      <c r="C17" s="26" t="s">
        <v>179</v>
      </c>
      <c r="D17" s="24">
        <v>34.13</v>
      </c>
      <c r="E17" s="24"/>
      <c r="F17" s="24">
        <v>34.13</v>
      </c>
      <c r="G17" s="25"/>
      <c r="H17" s="24">
        <v>34.13</v>
      </c>
      <c r="I17" s="40"/>
    </row>
    <row r="18" spans="1:9" s="16" customFormat="1" ht="19.5" customHeight="1">
      <c r="A18" s="270">
        <v>21217</v>
      </c>
      <c r="B18" s="271"/>
      <c r="C18" s="26" t="s">
        <v>135</v>
      </c>
      <c r="D18" s="24">
        <v>0</v>
      </c>
      <c r="E18" s="24">
        <v>53.88</v>
      </c>
      <c r="F18" s="24">
        <v>53.88</v>
      </c>
      <c r="G18" s="25"/>
      <c r="H18" s="24">
        <v>53.88</v>
      </c>
      <c r="I18" s="40"/>
    </row>
    <row r="19" spans="1:9" s="16" customFormat="1" ht="19.5" customHeight="1">
      <c r="A19" s="270">
        <v>2121701</v>
      </c>
      <c r="B19" s="271"/>
      <c r="C19" s="26" t="s">
        <v>133</v>
      </c>
      <c r="D19" s="24">
        <v>0</v>
      </c>
      <c r="E19" s="24">
        <v>53.88</v>
      </c>
      <c r="F19" s="24">
        <v>53.88</v>
      </c>
      <c r="G19" s="25"/>
      <c r="H19" s="24">
        <v>53.88</v>
      </c>
      <c r="I19" s="40"/>
    </row>
    <row r="20" spans="1:9" s="16" customFormat="1" ht="19.5" customHeight="1">
      <c r="A20" s="267"/>
      <c r="B20" s="235"/>
      <c r="C20" s="27"/>
      <c r="D20" s="27"/>
      <c r="E20" s="28"/>
      <c r="F20" s="25"/>
      <c r="G20" s="25"/>
      <c r="H20" s="29"/>
      <c r="I20" s="41"/>
    </row>
    <row r="21" spans="1:9" s="16" customFormat="1" ht="19.5" customHeight="1">
      <c r="A21" s="267"/>
      <c r="B21" s="235"/>
      <c r="C21" s="27"/>
      <c r="D21" s="27"/>
      <c r="E21" s="28"/>
      <c r="F21" s="25"/>
      <c r="G21" s="25"/>
      <c r="H21" s="29"/>
      <c r="I21" s="41"/>
    </row>
    <row r="22" spans="1:13" s="16" customFormat="1" ht="19.5" customHeight="1">
      <c r="A22" s="267"/>
      <c r="B22" s="235"/>
      <c r="C22" s="27"/>
      <c r="D22" s="27"/>
      <c r="E22" s="28"/>
      <c r="F22" s="25"/>
      <c r="G22" s="25"/>
      <c r="H22" s="29"/>
      <c r="I22" s="41"/>
      <c r="K22" s="42"/>
      <c r="L22" s="42"/>
      <c r="M22" s="42"/>
    </row>
    <row r="23" spans="1:9" s="16" customFormat="1" ht="19.5" customHeight="1">
      <c r="A23" s="267"/>
      <c r="B23" s="235"/>
      <c r="C23" s="27"/>
      <c r="D23" s="27"/>
      <c r="E23" s="28"/>
      <c r="F23" s="25"/>
      <c r="G23" s="25"/>
      <c r="H23" s="29"/>
      <c r="I23" s="41"/>
    </row>
    <row r="24" spans="1:9" s="17" customFormat="1" ht="19.5" customHeight="1">
      <c r="A24" s="267"/>
      <c r="B24" s="235"/>
      <c r="C24" s="27"/>
      <c r="D24" s="27"/>
      <c r="E24" s="30"/>
      <c r="F24" s="27"/>
      <c r="G24" s="31"/>
      <c r="H24" s="32"/>
      <c r="I24" s="43"/>
    </row>
    <row r="25" spans="1:9" s="17" customFormat="1" ht="19.5" customHeight="1">
      <c r="A25" s="234"/>
      <c r="B25" s="236"/>
      <c r="C25" s="27"/>
      <c r="D25" s="27"/>
      <c r="E25" s="27"/>
      <c r="F25" s="27"/>
      <c r="G25" s="27"/>
      <c r="H25" s="33"/>
      <c r="I25" s="43"/>
    </row>
    <row r="26" spans="1:9" s="17" customFormat="1" ht="19.5" customHeight="1">
      <c r="A26" s="234"/>
      <c r="B26" s="236"/>
      <c r="C26" s="27"/>
      <c r="D26" s="27"/>
      <c r="E26" s="27"/>
      <c r="F26" s="27"/>
      <c r="G26" s="27"/>
      <c r="H26" s="33"/>
      <c r="I26" s="43"/>
    </row>
    <row r="27" spans="1:9" s="17" customFormat="1" ht="19.5" customHeight="1">
      <c r="A27" s="234"/>
      <c r="B27" s="236"/>
      <c r="C27" s="27"/>
      <c r="D27" s="27"/>
      <c r="E27" s="27"/>
      <c r="F27" s="27"/>
      <c r="G27" s="27"/>
      <c r="H27" s="33"/>
      <c r="I27" s="43"/>
    </row>
    <row r="28" spans="1:9" s="17" customFormat="1" ht="19.5" customHeight="1">
      <c r="A28" s="234"/>
      <c r="B28" s="236"/>
      <c r="C28" s="27"/>
      <c r="D28" s="27"/>
      <c r="E28" s="27"/>
      <c r="F28" s="27"/>
      <c r="G28" s="27"/>
      <c r="H28" s="33"/>
      <c r="I28" s="43"/>
    </row>
    <row r="29" spans="1:9" s="17" customFormat="1" ht="19.5" customHeight="1">
      <c r="A29" s="272"/>
      <c r="B29" s="273"/>
      <c r="C29" s="36"/>
      <c r="D29" s="36"/>
      <c r="E29" s="36"/>
      <c r="F29" s="36"/>
      <c r="G29" s="36"/>
      <c r="H29" s="37"/>
      <c r="I29" s="44"/>
    </row>
    <row r="30" spans="1:9" s="17" customFormat="1" ht="19.5" customHeight="1">
      <c r="A30" s="259" t="s">
        <v>394</v>
      </c>
      <c r="B30" s="260"/>
      <c r="C30" s="260"/>
      <c r="D30" s="260"/>
      <c r="E30" s="260"/>
      <c r="F30" s="260"/>
      <c r="G30" s="260"/>
      <c r="H30" s="260"/>
      <c r="I30" s="260"/>
    </row>
    <row r="31" ht="19.5" customHeight="1">
      <c r="A31" s="38"/>
    </row>
    <row r="32" ht="19.5" customHeight="1">
      <c r="A32" s="38"/>
    </row>
    <row r="33" ht="19.5" customHeight="1">
      <c r="A33" s="38"/>
    </row>
    <row r="34" ht="19.5" customHeight="1">
      <c r="A34" s="38"/>
    </row>
  </sheetData>
  <sheetProtection/>
  <mergeCells count="34">
    <mergeCell ref="A29:B29"/>
    <mergeCell ref="A30:I30"/>
    <mergeCell ref="C5:C7"/>
    <mergeCell ref="D4:D7"/>
    <mergeCell ref="E4:E7"/>
    <mergeCell ref="F5:F7"/>
    <mergeCell ref="G5:G7"/>
    <mergeCell ref="H5:H7"/>
    <mergeCell ref="I4:I7"/>
    <mergeCell ref="A5:B7"/>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8"/>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F16"/>
  <sheetViews>
    <sheetView workbookViewId="0" topLeftCell="A1">
      <selection activeCell="F13" sqref="F13"/>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s>
  <sheetData>
    <row r="1" spans="1:6" ht="21.75">
      <c r="A1" s="227" t="s">
        <v>395</v>
      </c>
      <c r="B1" s="227"/>
      <c r="C1" s="227"/>
      <c r="D1" s="227"/>
      <c r="E1" s="227"/>
      <c r="F1" s="227"/>
    </row>
    <row r="2" spans="1:6" ht="14.25">
      <c r="A2" s="2"/>
      <c r="B2" s="2"/>
      <c r="C2" s="2"/>
      <c r="D2" s="3"/>
      <c r="E2" s="3"/>
      <c r="F2" s="4" t="s">
        <v>396</v>
      </c>
    </row>
    <row r="3" spans="1:6" ht="14.25">
      <c r="A3" s="5" t="s">
        <v>2</v>
      </c>
      <c r="B3" s="2"/>
      <c r="C3" s="2"/>
      <c r="D3" s="6"/>
      <c r="E3" s="6"/>
      <c r="F3" s="4" t="s">
        <v>72</v>
      </c>
    </row>
    <row r="4" spans="1:6" ht="34.5" customHeight="1">
      <c r="A4" s="279" t="s">
        <v>397</v>
      </c>
      <c r="B4" s="280"/>
      <c r="C4" s="280"/>
      <c r="D4" s="281" t="s">
        <v>202</v>
      </c>
      <c r="E4" s="282"/>
      <c r="F4" s="283"/>
    </row>
    <row r="5" spans="1:6" ht="14.25">
      <c r="A5" s="290" t="s">
        <v>398</v>
      </c>
      <c r="B5" s="291"/>
      <c r="C5" s="291" t="s">
        <v>211</v>
      </c>
      <c r="D5" s="296" t="s">
        <v>84</v>
      </c>
      <c r="E5" s="296" t="s">
        <v>204</v>
      </c>
      <c r="F5" s="298" t="s">
        <v>170</v>
      </c>
    </row>
    <row r="6" spans="1:6" ht="14.25">
      <c r="A6" s="290"/>
      <c r="B6" s="291"/>
      <c r="C6" s="291"/>
      <c r="D6" s="296"/>
      <c r="E6" s="296"/>
      <c r="F6" s="299"/>
    </row>
    <row r="7" spans="1:6" ht="14.25">
      <c r="A7" s="290"/>
      <c r="B7" s="291"/>
      <c r="C7" s="291"/>
      <c r="D7" s="297"/>
      <c r="E7" s="297"/>
      <c r="F7" s="300"/>
    </row>
    <row r="8" spans="1:6" ht="33" customHeight="1">
      <c r="A8" s="284" t="s">
        <v>83</v>
      </c>
      <c r="B8" s="285"/>
      <c r="C8" s="286"/>
      <c r="D8" s="7">
        <v>1</v>
      </c>
      <c r="E8" s="7">
        <v>2</v>
      </c>
      <c r="F8" s="7">
        <v>3</v>
      </c>
    </row>
    <row r="9" spans="1:6" ht="33" customHeight="1">
      <c r="A9" s="287" t="s">
        <v>84</v>
      </c>
      <c r="B9" s="288"/>
      <c r="C9" s="289"/>
      <c r="D9" s="8"/>
      <c r="E9" s="8"/>
      <c r="F9" s="8"/>
    </row>
    <row r="10" spans="1:6" ht="33" customHeight="1">
      <c r="A10" s="290"/>
      <c r="B10" s="291"/>
      <c r="C10" s="9"/>
      <c r="D10" s="10"/>
      <c r="E10" s="11"/>
      <c r="F10" s="10"/>
    </row>
    <row r="11" spans="1:6" ht="33" customHeight="1">
      <c r="A11" s="290"/>
      <c r="B11" s="291"/>
      <c r="C11" s="12"/>
      <c r="D11" s="10"/>
      <c r="E11" s="10"/>
      <c r="F11" s="10"/>
    </row>
    <row r="12" spans="1:6" ht="33" customHeight="1">
      <c r="A12" s="290"/>
      <c r="B12" s="291"/>
      <c r="C12" s="9"/>
      <c r="D12" s="10"/>
      <c r="E12" s="10"/>
      <c r="F12" s="10"/>
    </row>
    <row r="13" spans="1:6" ht="33" customHeight="1">
      <c r="A13" s="290"/>
      <c r="B13" s="291"/>
      <c r="C13" s="12"/>
      <c r="D13" s="10"/>
      <c r="E13" s="10"/>
      <c r="F13" s="10"/>
    </row>
    <row r="14" spans="1:6" ht="33" customHeight="1">
      <c r="A14" s="290"/>
      <c r="B14" s="291"/>
      <c r="C14" s="12"/>
      <c r="D14" s="10"/>
      <c r="E14" s="10"/>
      <c r="F14" s="10"/>
    </row>
    <row r="15" spans="1:6" ht="33" customHeight="1">
      <c r="A15" s="292"/>
      <c r="B15" s="293"/>
      <c r="C15" s="13"/>
      <c r="D15" s="14"/>
      <c r="E15" s="14"/>
      <c r="F15" s="14"/>
    </row>
    <row r="16" spans="1:6" ht="33" customHeight="1">
      <c r="A16" s="294" t="s">
        <v>399</v>
      </c>
      <c r="B16" s="295"/>
      <c r="C16" s="295"/>
      <c r="D16" s="295"/>
      <c r="E16" s="295"/>
      <c r="F16" s="295"/>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pageMargins left="0.7086614173228347" right="0.7086614173228347"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2021-08-16T03:23:37Z</cp:lastPrinted>
  <dcterms:created xsi:type="dcterms:W3CDTF">2011-12-26T04:36:18Z</dcterms:created>
  <dcterms:modified xsi:type="dcterms:W3CDTF">2021-12-23T07:21:41Z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D187D787A24B449E96CC99E9D59A0516</vt:lpwstr>
  </property>
</Properties>
</file>