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97" firstSheet="17" activeTab="28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'项目绩效'!$A$1:$N$9</definedName>
    <definedName name="_xlnm.Print_Area" localSheetId="20">'项目明细表'!$A$1:$N$6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<sst xmlns="http://schemas.openxmlformats.org/spreadsheetml/2006/main" count="1101" uniqueCount="315">
  <si>
    <t>表-01</t>
  </si>
  <si>
    <t>部门收支总表</t>
  </si>
  <si>
    <t>单位:岳阳县城市公共交通服务中心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</si>
  <si>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</si>
  <si>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</si>
  <si>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</si>
  <si>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</si>
  <si>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</si>
  <si>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</si>
  <si>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</si>
  <si>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</si>
  <si>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</si>
  <si>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</si>
  <si>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</si>
  <si>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</si>
  <si>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</si>
  <si>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</si>
  <si>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</si>
  <si>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</si>
  <si>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</si>
  <si>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</si>
  <si>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</si>
  <si>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</si>
  <si>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</si>
  <si>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</si>
  <si>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</si>
  <si>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</si>
  <si>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</si>
  <si>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</si>
  <si>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</si>
  <si>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</si>
  <si>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</si>
  <si>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</si>
  <si>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</si>
  <si>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</si>
  <si>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</si>
  <si>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</si>
  <si>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</si>
  <si>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</si>
  <si>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</si>
  <si>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</si>
  <si>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</si>
  <si>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</si>
  <si>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</si>
  <si>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</si>
  <si>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</si>
  <si>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</si>
  <si>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</si>
  <si>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</si>
  <si>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</si>
  <si>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</si>
  <si>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</si>
  <si>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</si>
  <si>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</si>
  <si>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</si>
  <si>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</si>
  <si>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</si>
  <si>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</si>
  <si>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</si>
  <si>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</si>
  <si>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</si>
  <si>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</si>
  <si>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</si>
  <si>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</si>
  <si>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</si>
  <si>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</si>
  <si>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</si>
  <si>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</si>
  <si>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</si>
  <si>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</si>
  <si>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</si>
  <si>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</si>
  <si>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</si>
  <si>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</si>
  <si>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</si>
  <si>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</si>
  <si>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</si>
  <si>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</si>
  <si>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</si>
  <si>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</si>
  <si>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</si>
  <si>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</si>
  <si>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</si>
  <si>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</si>
  <si>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</si>
  <si>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</si>
  <si>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</si>
  <si>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</si>
  <si>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</si>
  <si>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</si>
  <si>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</si>
  <si>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</si>
  <si>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</si>
  <si>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</si>
  <si>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06600</t>
    </r>
    <r>
      <rPr>
        <sz val="10"/>
        <rFont val="宋体"/>
        <family val="0"/>
      </rPr>
      <t>5</t>
    </r>
  </si>
  <si>
    <t>岳阳县城市公共交通服务中心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</si>
  <si>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</si>
  <si>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</si>
  <si>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</si>
  <si>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</si>
  <si>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</si>
  <si>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</si>
  <si>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</si>
  <si>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</si>
  <si>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066005</t>
  </si>
  <si>
    <t>岳阳县城市公共交通服务中心（交通运输支出）</t>
  </si>
  <si>
    <t>214</t>
  </si>
  <si>
    <t>01</t>
  </si>
  <si>
    <t xml:space="preserve">   岳阳县城市公共交通服务中心（公路水路运输）</t>
  </si>
  <si>
    <t>14</t>
  </si>
  <si>
    <t xml:space="preserve">     岳阳县城市公共交通服务中心（公路和运输技术标准化建设）</t>
  </si>
  <si>
    <t>表-04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</si>
  <si>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</si>
  <si>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</si>
  <si>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</si>
  <si>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</si>
  <si>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</si>
  <si>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</si>
  <si>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</si>
  <si>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</si>
  <si>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</si>
  <si>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</si>
  <si>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</si>
  <si>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</si>
  <si>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</si>
  <si>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</si>
  <si>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</si>
  <si>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</si>
  <si>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</si>
  <si>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</si>
  <si>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</si>
  <si>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</si>
  <si>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</si>
  <si>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</si>
  <si>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</si>
  <si>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</si>
  <si>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</si>
  <si>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</si>
  <si>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</si>
  <si>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</si>
  <si>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</si>
  <si>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</si>
  <si>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工资福利支出预算表（按部门预算经济分类）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</si>
  <si>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</si>
  <si>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</si>
  <si>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</si>
  <si>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</si>
  <si>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</si>
  <si>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</si>
  <si>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</si>
  <si>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</si>
  <si>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</si>
  <si>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</si>
  <si>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</si>
  <si>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</si>
  <si>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</si>
  <si>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</si>
  <si>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</si>
  <si>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</si>
  <si>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</si>
  <si>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</si>
  <si>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</si>
  <si>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</si>
  <si>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</si>
  <si>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</si>
  <si>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</si>
  <si>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</si>
  <si>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</si>
  <si>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</si>
  <si>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</si>
  <si>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</si>
  <si>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</si>
  <si>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</si>
  <si>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</si>
  <si>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</si>
  <si>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</si>
  <si>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</si>
  <si>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</si>
  <si>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</si>
  <si>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</si>
  <si>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</si>
  <si>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</si>
  <si>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</si>
  <si>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</si>
  <si>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</si>
  <si>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</si>
  <si>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</si>
  <si>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</si>
  <si>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</si>
  <si>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</si>
  <si>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</si>
  <si>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</si>
  <si>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</si>
  <si>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</si>
  <si>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</si>
  <si>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</si>
  <si>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</si>
  <si>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</si>
  <si>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</si>
  <si>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</si>
  <si>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</si>
  <si>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</si>
  <si>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功能科目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</si>
  <si>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</si>
  <si>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</si>
  <si>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</si>
  <si>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</si>
  <si>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</si>
  <si>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</si>
  <si>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</si>
  <si>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</si>
  <si>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</si>
  <si>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功能科目名称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</si>
  <si>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</si>
  <si>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</si>
  <si>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</si>
  <si>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</si>
  <si>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</si>
  <si>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</si>
  <si>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</si>
  <si>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</si>
  <si>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</si>
  <si>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</si>
  <si>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</si>
  <si>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</si>
  <si>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</si>
  <si>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</si>
  <si>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</si>
  <si>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</si>
  <si>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</si>
  <si>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</si>
  <si>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</si>
  <si>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</si>
  <si>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</si>
  <si>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</si>
  <si>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</si>
  <si>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>表-19</t>
  </si>
  <si>
    <t>一般公共预算拨款——对个人和家庭的补助支出预算表（按部门预算经济分类）</t>
  </si>
  <si>
    <t>单位编码</t>
  </si>
  <si>
    <t>表-20</t>
  </si>
  <si>
    <t>一般公共预算拨款——对个人和家庭的补助支出预算表（按政府预算经济分类）</t>
  </si>
  <si>
    <t>单位显示编码</t>
  </si>
  <si>
    <t>表-21</t>
  </si>
  <si>
    <t>支出预算项目明细表</t>
  </si>
  <si>
    <t>功能科目编码</t>
  </si>
  <si>
    <t>单位名称（项目名称）</t>
  </si>
  <si>
    <t>交通运输支出</t>
  </si>
  <si>
    <t>城市公共交通服务中心</t>
  </si>
  <si>
    <t xml:space="preserve">  公路水路运输</t>
  </si>
  <si>
    <t xml:space="preserve">   城市公共交通服务中心</t>
  </si>
  <si>
    <t>公路和运输技术标准化建设</t>
  </si>
  <si>
    <t xml:space="preserve">     城市公共交通服务中心（客运市场整治）</t>
  </si>
  <si>
    <t xml:space="preserve">     城市公共交通服务中心（城市公交管理）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</si>
  <si>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</si>
  <si>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</si>
  <si>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</si>
  <si>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</si>
  <si>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</si>
  <si>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</si>
  <si>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</si>
  <si>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</si>
  <si>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</si>
  <si>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</si>
  <si>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</si>
  <si>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</si>
  <si>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</si>
  <si>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</si>
  <si>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</si>
  <si>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</si>
  <si>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</si>
  <si>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</si>
  <si>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</si>
  <si>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</si>
  <si>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</si>
  <si>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</si>
  <si>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</si>
  <si>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</si>
  <si>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</si>
  <si>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</si>
  <si>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</si>
  <si>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</si>
  <si>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</si>
  <si>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</si>
  <si>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</si>
  <si>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</si>
  <si>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</si>
  <si>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</si>
  <si>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</si>
  <si>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</si>
  <si>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</si>
  <si>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</si>
  <si>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</si>
  <si>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</si>
  <si>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</si>
  <si>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</si>
  <si>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</si>
  <si>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</si>
  <si>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</si>
  <si>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</si>
  <si>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</si>
  <si>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</si>
  <si>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</si>
  <si>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</si>
  <si>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</si>
  <si>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</si>
  <si>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</si>
  <si>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客运市场整治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</si>
  <si>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</si>
  <si>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</si>
  <si>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</si>
  <si>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</si>
  <si>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</si>
  <si>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</si>
  <si>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</si>
  <si>
    <t>城市公交管理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</si>
</sst>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0_ "/>
    <numFmt numFmtId="179" formatCode="#,##0.0"/>
    <numFmt numFmtId="180" formatCode="* #,##0.00;* \-#,##0.00;* &quot;&quot;??;@"/>
    <numFmt numFmtId="181" formatCode="0.0_ "/>
    <numFmt numFmtId="182" formatCode="#,##0.0000"/>
    <numFmt numFmtId="183" formatCode="0.00;[Red]0.00"/>
    <numFmt numFmtId="184" formatCode="00"/>
    <numFmt numFmtId="185" formatCode="0000"/>
    <numFmt numFmtId="186" formatCode="0.00_);[Red]\(0.00\)"/>
    <numFmt numFmtId="187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2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30" fillId="8" borderId="5" applyNumberFormat="0" applyAlignment="0" applyProtection="0"/>
    <xf numFmtId="0" fontId="25" fillId="8" borderId="1" applyNumberFormat="0" applyAlignment="0" applyProtection="0"/>
    <xf numFmtId="0" fontId="2" fillId="0" borderId="0">
      <alignment vertical="center"/>
      <protection/>
    </xf>
    <xf numFmtId="0" fontId="27" fillId="9" borderId="6" applyNumberFormat="0" applyAlignment="0" applyProtection="0"/>
    <xf numFmtId="0" fontId="12" fillId="2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7" fillId="4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6" fillId="16" borderId="0" applyNumberFormat="0" applyBorder="0" applyAlignment="0" applyProtection="0"/>
    <xf numFmtId="0" fontId="12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40">
    <xf numFmtId="0" fontId="0" fillId="0" borderId="0" xfId="0" applyAlignment="1">
      <alignment/>
    </xf>
    <xf numFmtId="0" fontId="2" fillId="0" borderId="0" xfId="79" applyAlignment="1">
      <alignment wrapText="1"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3" fillId="0" borderId="0" xfId="78" applyFont="1" applyAlignment="1">
      <alignment horizontal="left" vertical="center" wrapText="1"/>
      <protection/>
    </xf>
    <xf numFmtId="0" fontId="5" fillId="8" borderId="10" xfId="79" applyNumberFormat="1" applyFont="1" applyFill="1" applyBorder="1" applyAlignment="1" applyProtection="1">
      <alignment horizontal="center" vertical="center" wrapText="1"/>
      <protection/>
    </xf>
    <xf numFmtId="0" fontId="5" fillId="8" borderId="11" xfId="79" applyNumberFormat="1" applyFont="1" applyFill="1" applyBorder="1" applyAlignment="1" applyProtection="1">
      <alignment horizontal="center" vertical="center" wrapText="1"/>
      <protection/>
    </xf>
    <xf numFmtId="0" fontId="5" fillId="8" borderId="12" xfId="79" applyNumberFormat="1" applyFont="1" applyFill="1" applyBorder="1" applyAlignment="1" applyProtection="1">
      <alignment horizontal="center" vertical="center" wrapText="1"/>
      <protection/>
    </xf>
    <xf numFmtId="0" fontId="5" fillId="8" borderId="13" xfId="79" applyNumberFormat="1" applyFont="1" applyFill="1" applyBorder="1" applyAlignment="1" applyProtection="1">
      <alignment horizontal="center" vertical="center" wrapText="1"/>
      <protection/>
    </xf>
    <xf numFmtId="0" fontId="5" fillId="8" borderId="14" xfId="79" applyNumberFormat="1" applyFont="1" applyFill="1" applyBorder="1" applyAlignment="1" applyProtection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vertical="center" wrapText="1"/>
      <protection/>
    </xf>
    <xf numFmtId="0" fontId="3" fillId="8" borderId="15" xfId="79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/>
      <protection/>
    </xf>
    <xf numFmtId="0" fontId="3" fillId="8" borderId="15" xfId="79" applyFont="1" applyFill="1" applyBorder="1" applyAlignment="1">
      <alignment horizontal="center" vertical="center"/>
      <protection/>
    </xf>
    <xf numFmtId="49" fontId="2" fillId="0" borderId="10" xfId="71" applyNumberFormat="1" applyFont="1" applyFill="1" applyBorder="1" applyAlignment="1" applyProtection="1">
      <alignment horizontal="left" vertical="center" wrapText="1"/>
      <protection/>
    </xf>
    <xf numFmtId="0" fontId="3" fillId="8" borderId="16" xfId="79" applyFont="1" applyFill="1" applyBorder="1" applyAlignment="1">
      <alignment horizontal="center" vertical="center"/>
      <protection/>
    </xf>
    <xf numFmtId="176" fontId="3" fillId="0" borderId="10" xfId="79" applyNumberFormat="1" applyFont="1" applyBorder="1" applyAlignment="1">
      <alignment horizontal="center" vertical="center" wrapText="1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3" fillId="0" borderId="10" xfId="79" applyNumberFormat="1" applyFont="1" applyFill="1" applyBorder="1" applyAlignment="1" applyProtection="1">
      <alignment horizontal="left" vertical="center" wrapText="1"/>
      <protection/>
    </xf>
    <xf numFmtId="49" fontId="3" fillId="0" borderId="17" xfId="79" applyNumberFormat="1" applyFont="1" applyFill="1" applyBorder="1" applyAlignment="1" applyProtection="1">
      <alignment horizontal="left" vertical="center" wrapText="1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49" fontId="3" fillId="0" borderId="12" xfId="1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79" applyFill="1">
      <alignment/>
      <protection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3" fillId="0" borderId="0" xfId="77" applyFont="1" applyFill="1" applyAlignment="1">
      <alignment vertical="center" wrapText="1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8" xfId="19" applyNumberFormat="1" applyFont="1" applyFill="1" applyBorder="1" applyAlignment="1" applyProtection="1">
      <alignment horizontal="center" vertical="center" wrapText="1"/>
      <protection/>
    </xf>
    <xf numFmtId="0" fontId="5" fillId="8" borderId="15" xfId="19" applyNumberFormat="1" applyFont="1" applyFill="1" applyBorder="1" applyAlignment="1" applyProtection="1">
      <alignment horizontal="center" vertical="center"/>
      <protection/>
    </xf>
    <xf numFmtId="0" fontId="5" fillId="8" borderId="19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0" fontId="3" fillId="8" borderId="11" xfId="19" applyFont="1" applyFill="1" applyBorder="1" applyAlignment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center" vertical="center" wrapText="1"/>
      <protection/>
    </xf>
    <xf numFmtId="177" fontId="3" fillId="8" borderId="17" xfId="76" applyNumberFormat="1" applyFont="1" applyFill="1" applyBorder="1" applyAlignment="1">
      <alignment horizontal="center" vertical="center" wrapText="1"/>
      <protection/>
    </xf>
    <xf numFmtId="177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0" fontId="2" fillId="0" borderId="0" xfId="71" applyFill="1">
      <alignment vertical="center"/>
      <protection/>
    </xf>
    <xf numFmtId="0" fontId="2" fillId="0" borderId="0" xfId="71">
      <alignment vertical="center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Alignment="1">
      <alignment horizontal="center" vertical="center"/>
      <protection/>
    </xf>
    <xf numFmtId="0" fontId="2" fillId="0" borderId="12" xfId="71" applyNumberFormat="1" applyFont="1" applyFill="1" applyBorder="1" applyAlignment="1" applyProtection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20" xfId="71" applyNumberFormat="1" applyFont="1" applyFill="1" applyBorder="1" applyAlignment="1" applyProtection="1">
      <alignment horizontal="center" vertical="center" wrapText="1"/>
      <protection/>
    </xf>
    <xf numFmtId="0" fontId="3" fillId="8" borderId="14" xfId="71" applyNumberFormat="1" applyFont="1" applyFill="1" applyBorder="1" applyAlignment="1" applyProtection="1">
      <alignment horizontal="center" vertical="center" wrapText="1"/>
      <protection/>
    </xf>
    <xf numFmtId="0" fontId="3" fillId="8" borderId="21" xfId="71" applyNumberFormat="1" applyFont="1" applyFill="1" applyBorder="1" applyAlignment="1" applyProtection="1">
      <alignment horizontal="center" vertical="center" wrapText="1"/>
      <protection/>
    </xf>
    <xf numFmtId="0" fontId="3" fillId="8" borderId="9" xfId="71" applyNumberFormat="1" applyFont="1" applyFill="1" applyBorder="1" applyAlignment="1" applyProtection="1">
      <alignment horizontal="center" vertical="center" wrapText="1"/>
      <protection/>
    </xf>
    <xf numFmtId="0" fontId="3" fillId="8" borderId="12" xfId="71" applyNumberFormat="1" applyFont="1" applyFill="1" applyBorder="1" applyAlignment="1" applyProtection="1">
      <alignment horizontal="center" vertical="center" wrapText="1"/>
      <protection/>
    </xf>
    <xf numFmtId="0" fontId="3" fillId="8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3" xfId="71" applyNumberFormat="1" applyFont="1" applyFill="1" applyBorder="1" applyAlignment="1" applyProtection="1">
      <alignment horizontal="center" vertical="center" wrapText="1"/>
      <protection/>
    </xf>
    <xf numFmtId="0" fontId="3" fillId="8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11" xfId="71" applyFill="1" applyBorder="1" applyAlignment="1">
      <alignment horizontal="center" vertical="center" wrapText="1"/>
      <protection/>
    </xf>
    <xf numFmtId="0" fontId="2" fillId="8" borderId="15" xfId="71" applyFill="1" applyBorder="1" applyAlignment="1">
      <alignment horizontal="center" vertical="center" wrapText="1"/>
      <protection/>
    </xf>
    <xf numFmtId="49" fontId="2" fillId="18" borderId="10" xfId="71" applyNumberFormat="1" applyFont="1" applyFill="1" applyBorder="1" applyAlignment="1" applyProtection="1">
      <alignment horizontal="left" vertical="center" wrapText="1"/>
      <protection/>
    </xf>
    <xf numFmtId="178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ont="1" applyAlignment="1">
      <alignment horizontal="right" vertical="center"/>
      <protection/>
    </xf>
    <xf numFmtId="0" fontId="2" fillId="0" borderId="22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178" fontId="2" fillId="0" borderId="10" xfId="7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8" borderId="11" xfId="77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left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0" fontId="3" fillId="8" borderId="11" xfId="20" applyFont="1" applyFill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2" fillId="0" borderId="10" xfId="20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9" xfId="20" applyBorder="1" applyAlignment="1">
      <alignment horizontal="right" vertical="center"/>
      <protection/>
    </xf>
    <xf numFmtId="0" fontId="2" fillId="0" borderId="9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0" fontId="2" fillId="0" borderId="0" xfId="20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18" borderId="23" xfId="0" applyFon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17" xfId="27" applyNumberFormat="1" applyFont="1" applyFill="1" applyBorder="1" applyAlignment="1" applyProtection="1">
      <alignment horizontal="center" vertical="center" wrapText="1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3" fillId="8" borderId="15" xfId="27" applyFont="1" applyFill="1" applyBorder="1" applyAlignment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49" fontId="3" fillId="0" borderId="17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 applyProtection="1">
      <alignment horizontal="left" vertical="center" wrapText="1"/>
      <protection/>
    </xf>
    <xf numFmtId="177" fontId="3" fillId="0" borderId="10" xfId="27" applyNumberFormat="1" applyFont="1" applyFill="1" applyBorder="1" applyAlignment="1" applyProtection="1">
      <alignment horizontal="right" vertical="center" wrapText="1"/>
      <protection/>
    </xf>
    <xf numFmtId="177" fontId="3" fillId="0" borderId="17" xfId="27" applyNumberFormat="1" applyFont="1" applyFill="1" applyBorder="1" applyAlignment="1" applyProtection="1">
      <alignment horizontal="right" vertical="center" wrapText="1"/>
      <protection/>
    </xf>
    <xf numFmtId="177" fontId="3" fillId="0" borderId="12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0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80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80" fontId="3" fillId="8" borderId="0" xfId="27" applyNumberFormat="1" applyFont="1" applyFill="1" applyAlignment="1">
      <alignment vertical="center"/>
      <protection/>
    </xf>
    <xf numFmtId="0" fontId="2" fillId="0" borderId="9" xfId="27" applyFont="1" applyBorder="1" applyAlignment="1">
      <alignment horizontal="left" vertical="center" wrapText="1"/>
      <protection/>
    </xf>
    <xf numFmtId="0" fontId="3" fillId="0" borderId="9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3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7" fontId="2" fillId="0" borderId="12" xfId="27" applyNumberFormat="1" applyFont="1" applyFill="1" applyBorder="1" applyAlignment="1" applyProtection="1">
      <alignment horizontal="right" vertical="center" wrapText="1"/>
      <protection/>
    </xf>
    <xf numFmtId="177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4" fontId="3" fillId="0" borderId="10" xfId="0" applyNumberFormat="1" applyFont="1" applyFill="1" applyBorder="1" applyAlignment="1">
      <alignment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3" fillId="8" borderId="11" xfId="61" applyFont="1" applyFill="1" applyBorder="1" applyAlignment="1">
      <alignment horizontal="centerContinuous" vertical="center"/>
      <protection/>
    </xf>
    <xf numFmtId="0" fontId="3" fillId="8" borderId="23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/>
      <protection/>
    </xf>
    <xf numFmtId="0" fontId="3" fillId="8" borderId="9" xfId="61" applyFont="1" applyFill="1" applyBorder="1" applyAlignment="1">
      <alignment horizontal="center" vertical="center" wrapText="1"/>
      <protection/>
    </xf>
    <xf numFmtId="0" fontId="3" fillId="8" borderId="15" xfId="61" applyFont="1" applyFill="1" applyBorder="1" applyAlignment="1">
      <alignment horizontal="center" vertical="center" wrapText="1"/>
      <protection/>
    </xf>
    <xf numFmtId="0" fontId="3" fillId="8" borderId="11" xfId="61" applyFont="1" applyFill="1" applyBorder="1" applyAlignment="1">
      <alignment horizontal="center" vertical="center" wrapText="1"/>
      <protection/>
    </xf>
    <xf numFmtId="49" fontId="3" fillId="0" borderId="12" xfId="61" applyNumberFormat="1" applyFont="1" applyFill="1" applyBorder="1" applyAlignment="1" applyProtection="1">
      <alignment horizontal="left" vertical="center" wrapText="1"/>
      <protection/>
    </xf>
    <xf numFmtId="49" fontId="3" fillId="0" borderId="10" xfId="61" applyNumberFormat="1" applyFont="1" applyFill="1" applyBorder="1" applyAlignment="1" applyProtection="1">
      <alignment horizontal="left" vertical="center" wrapText="1"/>
      <protection/>
    </xf>
    <xf numFmtId="49" fontId="3" fillId="0" borderId="17" xfId="61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7" fontId="3" fillId="0" borderId="17" xfId="61" applyNumberFormat="1" applyFont="1" applyFill="1" applyBorder="1" applyAlignment="1" applyProtection="1">
      <alignment horizontal="left" vertical="center" wrapText="1"/>
      <protection/>
    </xf>
    <xf numFmtId="177" fontId="3" fillId="0" borderId="12" xfId="61" applyNumberFormat="1" applyFont="1" applyFill="1" applyBorder="1" applyAlignment="1" applyProtection="1">
      <alignment horizontal="right" vertical="center" wrapText="1"/>
      <protection/>
    </xf>
    <xf numFmtId="0" fontId="0" fillId="18" borderId="23" xfId="0" applyFont="1" applyFill="1" applyBorder="1" applyAlignment="1">
      <alignment/>
    </xf>
    <xf numFmtId="0" fontId="0" fillId="18" borderId="24" xfId="0" applyFont="1" applyFill="1" applyBorder="1" applyAlignment="1">
      <alignment/>
    </xf>
    <xf numFmtId="180" fontId="3" fillId="0" borderId="0" xfId="61" applyNumberFormat="1" applyFont="1" applyFill="1" applyAlignment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80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0" fontId="3" fillId="8" borderId="17" xfId="61" applyNumberFormat="1" applyFont="1" applyFill="1" applyBorder="1" applyAlignment="1" applyProtection="1">
      <alignment horizontal="center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7" xfId="61" applyNumberFormat="1" applyFont="1" applyFill="1" applyBorder="1" applyAlignment="1" applyProtection="1">
      <alignment horizontal="center" vertical="center" wrapText="1"/>
      <protection/>
    </xf>
    <xf numFmtId="177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180" fontId="3" fillId="8" borderId="0" xfId="61" applyNumberFormat="1" applyFont="1" applyFill="1" applyAlignment="1">
      <alignment vertical="center"/>
      <protection/>
    </xf>
    <xf numFmtId="0" fontId="2" fillId="0" borderId="9" xfId="61" applyFont="1" applyBorder="1" applyAlignment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3" xfId="61" applyNumberFormat="1" applyFont="1" applyFill="1" applyBorder="1" applyAlignment="1" applyProtection="1">
      <alignment horizontal="center" vertical="center"/>
      <protection/>
    </xf>
    <xf numFmtId="0" fontId="2" fillId="8" borderId="22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8" xfId="61" applyFont="1" applyFill="1" applyBorder="1" applyAlignment="1" applyProtection="1">
      <alignment horizontal="center" vertical="center" wrapText="1"/>
      <protection locked="0"/>
    </xf>
    <xf numFmtId="0" fontId="2" fillId="8" borderId="21" xfId="61" applyFont="1" applyFill="1" applyBorder="1" applyAlignment="1">
      <alignment horizontal="center" vertical="center" wrapText="1"/>
      <protection/>
    </xf>
    <xf numFmtId="177" fontId="2" fillId="0" borderId="12" xfId="61" applyNumberFormat="1" applyFont="1" applyFill="1" applyBorder="1" applyAlignment="1" applyProtection="1">
      <alignment horizontal="right" vertical="center" wrapText="1"/>
      <protection/>
    </xf>
    <xf numFmtId="177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right" vertical="center" wrapText="1"/>
      <protection/>
    </xf>
    <xf numFmtId="0" fontId="6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0" borderId="9" xfId="75" applyFont="1" applyBorder="1" applyAlignment="1">
      <alignment horizontal="left" vertical="center" wrapText="1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2" xfId="75" applyFont="1" applyFill="1" applyBorder="1" applyAlignment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8" borderId="14" xfId="75" applyFont="1" applyFill="1" applyBorder="1" applyAlignment="1">
      <alignment horizontal="center" vertical="center" wrapText="1"/>
      <protection/>
    </xf>
    <xf numFmtId="0" fontId="3" fillId="8" borderId="11" xfId="75" applyFont="1" applyFill="1" applyBorder="1" applyAlignment="1">
      <alignment horizontal="center" vertical="center" wrapText="1"/>
      <protection/>
    </xf>
    <xf numFmtId="0" fontId="3" fillId="8" borderId="10" xfId="75" applyFont="1" applyFill="1" applyBorder="1" applyAlignment="1">
      <alignment horizontal="left" vertical="center" wrapText="1"/>
      <protection/>
    </xf>
    <xf numFmtId="0" fontId="5" fillId="18" borderId="10" xfId="75" applyNumberFormat="1" applyFont="1" applyFill="1" applyBorder="1" applyAlignment="1" applyProtection="1">
      <alignment horizontal="left" vertical="center"/>
      <protection/>
    </xf>
    <xf numFmtId="0" fontId="5" fillId="8" borderId="11" xfId="75" applyFont="1" applyFill="1" applyBorder="1" applyAlignment="1">
      <alignment vertical="center" wrapText="1"/>
      <protection/>
    </xf>
    <xf numFmtId="0" fontId="5" fillId="8" borderId="11" xfId="75" applyFont="1" applyFill="1" applyBorder="1" applyAlignment="1">
      <alignment horizontal="center" vertical="center" wrapText="1"/>
      <protection/>
    </xf>
    <xf numFmtId="0" fontId="5" fillId="8" borderId="10" xfId="75" applyFont="1" applyFill="1" applyBorder="1" applyAlignment="1">
      <alignment horizontal="left" vertical="center" wrapText="1"/>
      <protection/>
    </xf>
    <xf numFmtId="0" fontId="5" fillId="8" borderId="11" xfId="75" applyFont="1" applyFill="1" applyBorder="1" applyAlignment="1">
      <alignment horizontal="left" vertical="center" wrapText="1"/>
      <protection/>
    </xf>
    <xf numFmtId="0" fontId="5" fillId="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10" xfId="75" applyNumberFormat="1" applyFont="1" applyFill="1" applyBorder="1" applyAlignment="1" applyProtection="1">
      <alignment horizontal="left" vertical="center"/>
      <protection/>
    </xf>
    <xf numFmtId="181" fontId="3" fillId="0" borderId="10" xfId="75" applyNumberFormat="1" applyFont="1" applyBorder="1" applyAlignment="1">
      <alignment horizontal="center" vertical="center"/>
      <protection/>
    </xf>
    <xf numFmtId="181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3" fillId="0" borderId="0" xfId="75" applyNumberFormat="1" applyFont="1" applyFill="1" applyAlignment="1" applyProtection="1">
      <alignment vertical="center" wrapText="1"/>
      <protection/>
    </xf>
    <xf numFmtId="0" fontId="3" fillId="0" borderId="0" xfId="75" applyNumberFormat="1" applyFont="1" applyFill="1" applyAlignment="1" applyProtection="1">
      <alignment horizontal="right" vertical="center"/>
      <protection/>
    </xf>
    <xf numFmtId="0" fontId="3" fillId="0" borderId="9" xfId="75" applyNumberFormat="1" applyFont="1" applyFill="1" applyBorder="1" applyAlignment="1" applyProtection="1">
      <alignment wrapText="1"/>
      <protection/>
    </xf>
    <xf numFmtId="0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8" borderId="20" xfId="75" applyFont="1" applyFill="1" applyBorder="1" applyAlignment="1">
      <alignment horizontal="center" vertical="center" wrapText="1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/>
      <protection/>
    </xf>
    <xf numFmtId="0" fontId="2" fillId="8" borderId="11" xfId="75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4" applyNumberFormat="1" applyFont="1" applyFill="1" applyBorder="1" applyAlignment="1" applyProtection="1">
      <alignment horizontal="left" vertical="center" wrapText="1"/>
      <protection/>
    </xf>
    <xf numFmtId="0" fontId="5" fillId="18" borderId="10" xfId="77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8" fillId="0" borderId="0" xfId="54" applyFont="1" applyFill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8" borderId="10" xfId="54" applyFont="1" applyFill="1" applyBorder="1" applyAlignment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/>
      <protection/>
    </xf>
    <xf numFmtId="0" fontId="3" fillId="8" borderId="11" xfId="54" applyFont="1" applyFill="1" applyBorder="1" applyAlignment="1">
      <alignment horizontal="center" vertical="center" wrapText="1"/>
      <protection/>
    </xf>
    <xf numFmtId="177" fontId="8" fillId="0" borderId="10" xfId="54" applyNumberFormat="1" applyFont="1" applyFill="1" applyBorder="1" applyAlignment="1">
      <alignment horizontal="right" vertical="center" wrapText="1"/>
      <protection/>
    </xf>
    <xf numFmtId="0" fontId="3" fillId="0" borderId="9" xfId="54" applyNumberFormat="1" applyFont="1" applyFill="1" applyBorder="1" applyAlignment="1" applyProtection="1">
      <alignment horizontal="right" vertical="center"/>
      <protection/>
    </xf>
    <xf numFmtId="182" fontId="5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0" borderId="0" xfId="54" applyFo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76" applyNumberFormat="1" applyFont="1" applyFill="1" applyBorder="1" applyAlignment="1" applyProtection="1">
      <alignment horizontal="center" vertical="center" wrapText="1"/>
      <protection/>
    </xf>
    <xf numFmtId="0" fontId="3" fillId="0" borderId="10" xfId="76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3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right" vertical="center" wrapText="1"/>
      <protection/>
    </xf>
    <xf numFmtId="0" fontId="6" fillId="0" borderId="0" xfId="70" applyNumberFormat="1" applyFont="1" applyFill="1" applyAlignment="1" applyProtection="1">
      <alignment horizontal="center" vertical="center"/>
      <protection/>
    </xf>
    <xf numFmtId="0" fontId="3" fillId="0" borderId="0" xfId="70" applyFont="1" applyAlignment="1">
      <alignment horizontal="left" vertical="center" wrapText="1"/>
      <protection/>
    </xf>
    <xf numFmtId="0" fontId="3" fillId="8" borderId="10" xfId="70" applyFont="1" applyFill="1" applyBorder="1" applyAlignment="1">
      <alignment horizontal="center" vertical="center" wrapText="1"/>
      <protection/>
    </xf>
    <xf numFmtId="0" fontId="3" fillId="8" borderId="10" xfId="70" applyNumberFormat="1" applyFont="1" applyFill="1" applyBorder="1" applyAlignment="1" applyProtection="1">
      <alignment horizontal="center" vertical="center" wrapText="1"/>
      <protection/>
    </xf>
    <xf numFmtId="183" fontId="5" fillId="0" borderId="10" xfId="39" applyNumberFormat="1" applyFont="1" applyFill="1" applyBorder="1" applyAlignment="1">
      <alignment horizontal="center" vertical="center"/>
      <protection/>
    </xf>
    <xf numFmtId="183" fontId="5" fillId="0" borderId="10" xfId="72" applyNumberFormat="1" applyFont="1" applyBorder="1" applyAlignment="1">
      <alignment horizontal="center" vertical="center"/>
      <protection/>
    </xf>
    <xf numFmtId="183" fontId="3" fillId="0" borderId="10" xfId="39" applyNumberFormat="1" applyFont="1" applyFill="1" applyBorder="1" applyAlignment="1">
      <alignment horizontal="center" vertical="center"/>
      <protection/>
    </xf>
    <xf numFmtId="183" fontId="3" fillId="0" borderId="10" xfId="72" applyNumberFormat="1" applyFont="1" applyBorder="1" applyAlignment="1">
      <alignment horizontal="center" vertical="center"/>
      <protection/>
    </xf>
    <xf numFmtId="183" fontId="5" fillId="0" borderId="10" xfId="72" applyNumberFormat="1" applyFont="1" applyFill="1" applyBorder="1" applyAlignment="1">
      <alignment horizontal="center" vertical="center"/>
      <protection/>
    </xf>
    <xf numFmtId="183" fontId="3" fillId="0" borderId="10" xfId="72" applyNumberFormat="1" applyFont="1" applyFill="1" applyBorder="1" applyAlignment="1">
      <alignment horizontal="center" vertical="center"/>
      <protection/>
    </xf>
    <xf numFmtId="0" fontId="3" fillId="0" borderId="0" xfId="70" applyNumberFormat="1" applyFont="1" applyFill="1" applyAlignment="1" applyProtection="1">
      <alignment horizontal="right" vertical="center" wrapText="1"/>
      <protection/>
    </xf>
    <xf numFmtId="0" fontId="3" fillId="0" borderId="9" xfId="70" applyNumberFormat="1" applyFont="1" applyFill="1" applyBorder="1" applyAlignment="1" applyProtection="1">
      <alignment horizontal="right" vertical="center" wrapText="1"/>
      <protection/>
    </xf>
    <xf numFmtId="176" fontId="5" fillId="0" borderId="10" xfId="39" applyNumberFormat="1" applyFont="1" applyFill="1" applyBorder="1" applyAlignment="1">
      <alignment horizontal="center" vertical="center"/>
      <protection/>
    </xf>
    <xf numFmtId="177" fontId="5" fillId="0" borderId="10" xfId="39" applyNumberFormat="1" applyFont="1" applyFill="1" applyBorder="1" applyAlignment="1">
      <alignment horizontal="center" vertical="center"/>
      <protection/>
    </xf>
    <xf numFmtId="176" fontId="3" fillId="0" borderId="10" xfId="39" applyNumberFormat="1" applyFont="1" applyFill="1" applyBorder="1" applyAlignment="1">
      <alignment horizontal="center" vertical="center"/>
      <protection/>
    </xf>
    <xf numFmtId="177" fontId="3" fillId="0" borderId="10" xfId="3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176" fontId="5" fillId="0" borderId="10" xfId="39" applyNumberFormat="1" applyFont="1" applyBorder="1" applyAlignment="1">
      <alignment horizontal="center" vertical="center"/>
      <protection/>
    </xf>
    <xf numFmtId="0" fontId="5" fillId="0" borderId="10" xfId="78" applyFont="1" applyFill="1" applyBorder="1" applyAlignment="1">
      <alignment horizontal="center" vertical="center"/>
      <protection/>
    </xf>
    <xf numFmtId="178" fontId="9" fillId="0" borderId="10" xfId="0" applyNumberFormat="1" applyFont="1" applyBorder="1" applyAlignment="1">
      <alignment/>
    </xf>
    <xf numFmtId="178" fontId="5" fillId="0" borderId="10" xfId="39" applyNumberFormat="1" applyFont="1" applyBorder="1" applyAlignment="1">
      <alignment horizontal="center" vertical="center"/>
      <protection/>
    </xf>
    <xf numFmtId="178" fontId="8" fillId="0" borderId="10" xfId="39" applyNumberFormat="1" applyFont="1" applyBorder="1" applyAlignment="1">
      <alignment horizontal="center" vertical="center"/>
      <protection/>
    </xf>
    <xf numFmtId="178" fontId="5" fillId="0" borderId="10" xfId="39" applyNumberFormat="1" applyFont="1" applyFill="1" applyBorder="1" applyAlignment="1">
      <alignment horizontal="center" vertical="center"/>
      <protection/>
    </xf>
    <xf numFmtId="176" fontId="3" fillId="0" borderId="10" xfId="39" applyNumberFormat="1" applyFont="1" applyBorder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/>
      <protection/>
    </xf>
    <xf numFmtId="178" fontId="3" fillId="0" borderId="10" xfId="39" applyNumberFormat="1" applyFont="1" applyBorder="1" applyAlignment="1">
      <alignment horizontal="center" vertical="center"/>
      <protection/>
    </xf>
    <xf numFmtId="178" fontId="2" fillId="0" borderId="10" xfId="39" applyNumberFormat="1" applyBorder="1" applyAlignment="1">
      <alignment horizontal="center" vertical="center"/>
      <protection/>
    </xf>
    <xf numFmtId="178" fontId="3" fillId="0" borderId="10" xfId="39" applyNumberFormat="1" applyFont="1" applyFill="1" applyBorder="1" applyAlignment="1">
      <alignment horizontal="center" vertical="center"/>
      <protection/>
    </xf>
    <xf numFmtId="0" fontId="2" fillId="8" borderId="11" xfId="81" applyFont="1" applyFill="1" applyBorder="1" applyAlignment="1">
      <alignment horizontal="center" vertical="center" wrapText="1"/>
      <protection/>
    </xf>
    <xf numFmtId="0" fontId="2" fillId="8" borderId="15" xfId="81" applyFont="1" applyFill="1" applyBorder="1" applyAlignment="1">
      <alignment horizontal="center" vertical="center" wrapText="1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9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0" fontId="3" fillId="8" borderId="0" xfId="73" applyFont="1" applyFill="1" applyAlignment="1">
      <alignment vertical="center"/>
      <protection/>
    </xf>
    <xf numFmtId="184" fontId="3" fillId="8" borderId="0" xfId="73" applyNumberFormat="1" applyFont="1" applyFill="1" applyAlignment="1">
      <alignment horizontal="center" vertical="center"/>
      <protection/>
    </xf>
    <xf numFmtId="185" fontId="3" fillId="8" borderId="0" xfId="73" applyNumberFormat="1" applyFont="1" applyFill="1" applyAlignment="1">
      <alignment horizontal="center" vertical="center"/>
      <protection/>
    </xf>
    <xf numFmtId="49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left" vertical="center"/>
      <protection/>
    </xf>
    <xf numFmtId="180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center" vertical="center"/>
      <protection/>
    </xf>
    <xf numFmtId="0" fontId="2" fillId="0" borderId="0" xfId="73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6" fillId="0" borderId="0" xfId="73" applyNumberFormat="1" applyFont="1" applyFill="1" applyAlignment="1" applyProtection="1">
      <alignment horizontal="center" vertical="center"/>
      <protection/>
    </xf>
    <xf numFmtId="0" fontId="3" fillId="8" borderId="10" xfId="73" applyNumberFormat="1" applyFont="1" applyFill="1" applyBorder="1" applyAlignment="1" applyProtection="1">
      <alignment horizontal="centerContinuous" vertical="center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8" borderId="11" xfId="73" applyFont="1" applyFill="1" applyBorder="1" applyAlignment="1">
      <alignment horizontal="center" vertical="center" wrapText="1"/>
      <protection/>
    </xf>
    <xf numFmtId="178" fontId="5" fillId="8" borderId="10" xfId="77" applyNumberFormat="1" applyFont="1" applyFill="1" applyBorder="1" applyAlignment="1">
      <alignment horizontal="center" vertical="center"/>
      <protection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0" xfId="73" applyNumberFormat="1" applyFont="1" applyFill="1" applyBorder="1" applyAlignment="1">
      <alignment horizontal="center" vertical="center"/>
      <protection/>
    </xf>
    <xf numFmtId="178" fontId="3" fillId="8" borderId="10" xfId="77" applyNumberFormat="1" applyFont="1" applyFill="1" applyBorder="1" applyAlignment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81" fontId="3" fillId="0" borderId="10" xfId="73" applyNumberFormat="1" applyFont="1" applyFill="1" applyBorder="1" applyAlignment="1">
      <alignment horizontal="center" vertical="center"/>
      <protection/>
    </xf>
    <xf numFmtId="180" fontId="3" fillId="8" borderId="25" xfId="73" applyNumberFormat="1" applyFont="1" applyFill="1" applyBorder="1" applyAlignment="1">
      <alignment horizontal="center" vertical="center"/>
      <protection/>
    </xf>
    <xf numFmtId="180" fontId="3" fillId="8" borderId="26" xfId="73" applyNumberFormat="1" applyFont="1" applyFill="1" applyBorder="1" applyAlignment="1">
      <alignment horizontal="center" vertical="center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15" xfId="73" applyNumberFormat="1" applyFont="1" applyFill="1" applyBorder="1" applyAlignment="1" applyProtection="1">
      <alignment horizontal="center" vertical="center" wrapText="1"/>
      <protection/>
    </xf>
    <xf numFmtId="0" fontId="3" fillId="8" borderId="14" xfId="73" applyNumberFormat="1" applyFont="1" applyFill="1" applyBorder="1" applyAlignment="1" applyProtection="1">
      <alignment horizontal="center" vertical="center" wrapText="1"/>
      <protection/>
    </xf>
    <xf numFmtId="0" fontId="3" fillId="8" borderId="23" xfId="73" applyFont="1" applyFill="1" applyBorder="1" applyAlignment="1">
      <alignment horizontal="center" vertical="center" wrapText="1"/>
      <protection/>
    </xf>
    <xf numFmtId="0" fontId="3" fillId="8" borderId="10" xfId="73" applyFont="1" applyFill="1" applyBorder="1" applyAlignment="1">
      <alignment horizontal="center" vertical="center" wrapText="1"/>
      <protection/>
    </xf>
    <xf numFmtId="183" fontId="8" fillId="0" borderId="10" xfId="73" applyNumberFormat="1" applyFont="1" applyFill="1" applyBorder="1" applyAlignment="1">
      <alignment horizontal="center" vertical="center"/>
      <protection/>
    </xf>
    <xf numFmtId="183" fontId="2" fillId="0" borderId="10" xfId="73" applyNumberFormat="1" applyFont="1" applyFill="1" applyBorder="1" applyAlignment="1">
      <alignment horizontal="center" vertical="center"/>
      <protection/>
    </xf>
    <xf numFmtId="183" fontId="5" fillId="8" borderId="10" xfId="76" applyNumberFormat="1" applyFont="1" applyFill="1" applyBorder="1" applyAlignment="1">
      <alignment horizontal="center" vertical="center"/>
      <protection/>
    </xf>
    <xf numFmtId="180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/>
      <protection/>
    </xf>
    <xf numFmtId="183" fontId="3" fillId="8" borderId="10" xfId="76" applyNumberFormat="1" applyFont="1" applyFill="1" applyBorder="1" applyAlignment="1">
      <alignment horizontal="center" vertical="center"/>
      <protection/>
    </xf>
    <xf numFmtId="0" fontId="3" fillId="0" borderId="9" xfId="73" applyNumberFormat="1" applyFont="1" applyFill="1" applyBorder="1" applyAlignment="1" applyProtection="1">
      <alignment vertical="center"/>
      <protection/>
    </xf>
    <xf numFmtId="0" fontId="3" fillId="8" borderId="10" xfId="73" applyFont="1" applyFill="1" applyBorder="1" applyAlignment="1">
      <alignment horizontal="center" vertical="center"/>
      <protection/>
    </xf>
    <xf numFmtId="0" fontId="2" fillId="0" borderId="10" xfId="73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187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49" fontId="5" fillId="8" borderId="10" xfId="77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74" applyFont="1" applyFill="1" applyBorder="1" applyAlignment="1">
      <alignment horizontal="center" vertical="center"/>
      <protection/>
    </xf>
    <xf numFmtId="0" fontId="8" fillId="0" borderId="0" xfId="74" applyFont="1" applyFill="1" applyAlignment="1">
      <alignment vertical="center"/>
      <protection/>
    </xf>
    <xf numFmtId="0" fontId="3" fillId="0" borderId="0" xfId="74" applyFont="1" applyAlignment="1">
      <alignment horizontal="center" vertical="center"/>
      <protection/>
    </xf>
    <xf numFmtId="0" fontId="3" fillId="0" borderId="0" xfId="74" applyFont="1" applyAlignment="1">
      <alignment horizontal="centerContinuous" vertical="center"/>
      <protection/>
    </xf>
    <xf numFmtId="0" fontId="2" fillId="0" borderId="0" xfId="74">
      <alignment vertical="center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8" borderId="17" xfId="74" applyNumberFormat="1" applyFont="1" applyFill="1" applyBorder="1" applyAlignment="1" applyProtection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/>
      <protection/>
    </xf>
    <xf numFmtId="0" fontId="3" fillId="8" borderId="13" xfId="74" applyNumberFormat="1" applyFont="1" applyFill="1" applyBorder="1" applyAlignment="1" applyProtection="1">
      <alignment horizontal="center" vertical="center" wrapText="1"/>
      <protection/>
    </xf>
    <xf numFmtId="0" fontId="3" fillId="8" borderId="15" xfId="74" applyFont="1" applyFill="1" applyBorder="1" applyAlignment="1">
      <alignment horizontal="center" vertical="center" wrapText="1"/>
      <protection/>
    </xf>
    <xf numFmtId="177" fontId="5" fillId="0" borderId="10" xfId="74" applyNumberFormat="1" applyFont="1" applyFill="1" applyBorder="1" applyAlignment="1" applyProtection="1">
      <alignment horizontal="right" vertical="center" wrapText="1"/>
      <protection/>
    </xf>
    <xf numFmtId="0" fontId="3" fillId="0" borderId="9" xfId="74" applyNumberFormat="1" applyFont="1" applyFill="1" applyBorder="1" applyAlignment="1" applyProtection="1">
      <alignment horizontal="right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Border="1" applyAlignment="1">
      <alignment horizontal="center" vertical="center"/>
      <protection/>
    </xf>
    <xf numFmtId="0" fontId="5" fillId="0" borderId="0" xfId="74" applyFont="1" applyFill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/>
      <protection/>
    </xf>
    <xf numFmtId="0" fontId="5" fillId="0" borderId="0" xfId="74" applyFont="1" applyFill="1" applyAlignment="1">
      <alignment horizontal="centerContinuous" vertical="center"/>
      <protection/>
    </xf>
    <xf numFmtId="0" fontId="8" fillId="0" borderId="0" xfId="74" applyFont="1">
      <alignment vertical="center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0" borderId="0" xfId="72" applyNumberFormat="1" applyFont="1" applyFill="1" applyAlignment="1" applyProtection="1">
      <alignment vertical="center" wrapText="1"/>
      <protection/>
    </xf>
    <xf numFmtId="0" fontId="2" fillId="0" borderId="9" xfId="72" applyNumberFormat="1" applyFont="1" applyFill="1" applyBorder="1" applyAlignment="1" applyProtection="1">
      <alignment vertical="center"/>
      <protection/>
    </xf>
    <xf numFmtId="0" fontId="3" fillId="0" borderId="0" xfId="72" applyNumberFormat="1" applyFont="1" applyFill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/>
      <protection/>
    </xf>
    <xf numFmtId="0" fontId="2" fillId="8" borderId="10" xfId="72" applyNumberFormat="1" applyFont="1" applyFill="1" applyBorder="1" applyAlignment="1" applyProtection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183" fontId="0" fillId="0" borderId="10" xfId="0" applyNumberFormat="1" applyBorder="1" applyAlignment="1">
      <alignment horizontal="center"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0" fontId="8" fillId="0" borderId="10" xfId="78" applyFont="1" applyBorder="1" applyAlignment="1">
      <alignment horizontal="center" vertical="center"/>
      <protection/>
    </xf>
    <xf numFmtId="0" fontId="2" fillId="0" borderId="10" xfId="78" applyBorder="1" applyAlignment="1">
      <alignment horizontal="center" vertical="center"/>
      <protection/>
    </xf>
    <xf numFmtId="0" fontId="3" fillId="0" borderId="0" xfId="78" applyNumberFormat="1" applyFont="1" applyFill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vertical="center" wrapText="1"/>
      <protection/>
    </xf>
    <xf numFmtId="0" fontId="3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horizontal="center" wrapText="1"/>
      <protection/>
    </xf>
    <xf numFmtId="43" fontId="5" fillId="8" borderId="10" xfId="77" applyNumberFormat="1" applyFont="1" applyFill="1" applyBorder="1" applyAlignment="1">
      <alignment horizontal="center" vertical="center"/>
      <protection/>
    </xf>
    <xf numFmtId="43" fontId="5" fillId="0" borderId="10" xfId="77" applyNumberFormat="1" applyFont="1" applyFill="1" applyBorder="1" applyAlignment="1" applyProtection="1">
      <alignment horizontal="center" vertical="center"/>
      <protection/>
    </xf>
    <xf numFmtId="43" fontId="3" fillId="8" borderId="10" xfId="77" applyNumberFormat="1" applyFont="1" applyFill="1" applyBorder="1" applyAlignment="1">
      <alignment horizontal="center" vertical="center"/>
      <protection/>
    </xf>
    <xf numFmtId="43" fontId="3" fillId="0" borderId="10" xfId="77" applyNumberFormat="1" applyFont="1" applyFill="1" applyBorder="1" applyAlignment="1" applyProtection="1">
      <alignment horizontal="center" vertical="center"/>
      <protection/>
    </xf>
    <xf numFmtId="0" fontId="5" fillId="8" borderId="10" xfId="77" applyFont="1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9" xfId="0" applyFont="1" applyBorder="1" applyAlignment="1">
      <alignment horizontal="right" vertical="center"/>
    </xf>
    <xf numFmtId="0" fontId="3" fillId="8" borderId="0" xfId="76" applyFont="1" applyFill="1" applyAlignment="1">
      <alignment vertical="center"/>
      <protection/>
    </xf>
    <xf numFmtId="49" fontId="3" fillId="8" borderId="0" xfId="76" applyNumberFormat="1" applyFont="1" applyFill="1" applyAlignment="1">
      <alignment horizontal="center" vertical="center"/>
      <protection/>
    </xf>
    <xf numFmtId="0" fontId="3" fillId="8" borderId="0" xfId="76" applyFont="1" applyFill="1" applyAlignment="1">
      <alignment horizontal="left" vertical="center"/>
      <protection/>
    </xf>
    <xf numFmtId="180" fontId="3" fillId="8" borderId="0" xfId="76" applyNumberFormat="1" applyFont="1" applyFill="1" applyAlignment="1">
      <alignment horizontal="center" vertical="center"/>
      <protection/>
    </xf>
    <xf numFmtId="0" fontId="2" fillId="0" borderId="0" xfId="76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8" borderId="12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22" xfId="76" applyFont="1" applyFill="1" applyBorder="1" applyAlignment="1">
      <alignment horizontal="centerContinuous" vertical="center"/>
      <protection/>
    </xf>
    <xf numFmtId="0" fontId="3" fillId="8" borderId="11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0" fontId="3" fillId="8" borderId="15" xfId="76" applyFont="1" applyFill="1" applyBorder="1" applyAlignment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180" fontId="3" fillId="0" borderId="0" xfId="76" applyNumberFormat="1" applyFont="1" applyFill="1" applyAlignment="1">
      <alignment horizontal="center" vertical="center"/>
      <protection/>
    </xf>
    <xf numFmtId="180" fontId="3" fillId="8" borderId="0" xfId="76" applyNumberFormat="1" applyFont="1" applyFill="1" applyAlignment="1">
      <alignment vertical="center"/>
      <protection/>
    </xf>
    <xf numFmtId="0" fontId="3" fillId="8" borderId="23" xfId="76" applyFont="1" applyFill="1" applyBorder="1" applyAlignment="1">
      <alignment horizontal="centerContinuous" vertical="center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0" fontId="3" fillId="8" borderId="14" xfId="76" applyNumberFormat="1" applyFont="1" applyFill="1" applyBorder="1" applyAlignment="1" applyProtection="1">
      <alignment horizontal="center" vertical="center" wrapText="1"/>
      <protection/>
    </xf>
    <xf numFmtId="180" fontId="3" fillId="8" borderId="14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NumberFormat="1" applyFont="1" applyFill="1" applyBorder="1" applyAlignment="1" applyProtection="1">
      <alignment horizontal="center" vertical="center" wrapText="1"/>
      <protection/>
    </xf>
    <xf numFmtId="180" fontId="3" fillId="8" borderId="10" xfId="76" applyNumberFormat="1" applyFont="1" applyFill="1" applyBorder="1" applyAlignment="1" applyProtection="1">
      <alignment horizontal="center" vertical="center" wrapText="1"/>
      <protection/>
    </xf>
    <xf numFmtId="43" fontId="5" fillId="8" borderId="10" xfId="77" applyNumberFormat="1" applyFont="1" applyFill="1" applyBorder="1" applyAlignment="1">
      <alignment horizontal="center" vertical="center" wrapText="1"/>
      <protection/>
    </xf>
    <xf numFmtId="180" fontId="3" fillId="0" borderId="10" xfId="76" applyNumberFormat="1" applyFont="1" applyFill="1" applyBorder="1" applyAlignment="1">
      <alignment horizontal="center" vertical="center"/>
      <protection/>
    </xf>
    <xf numFmtId="43" fontId="3" fillId="8" borderId="10" xfId="77" applyNumberFormat="1" applyFont="1" applyFill="1" applyBorder="1" applyAlignment="1">
      <alignment horizontal="center" vertical="center" wrapText="1"/>
      <protection/>
    </xf>
    <xf numFmtId="180" fontId="3" fillId="0" borderId="27" xfId="76" applyNumberFormat="1" applyFont="1" applyFill="1" applyBorder="1" applyAlignment="1">
      <alignment horizontal="center" vertical="center"/>
      <protection/>
    </xf>
    <xf numFmtId="180" fontId="3" fillId="8" borderId="28" xfId="76" applyNumberFormat="1" applyFont="1" applyFill="1" applyBorder="1" applyAlignment="1">
      <alignment horizontal="center" vertical="center"/>
      <protection/>
    </xf>
    <xf numFmtId="180" fontId="3" fillId="0" borderId="28" xfId="76" applyNumberFormat="1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right" vertical="center" wrapText="1"/>
      <protection/>
    </xf>
    <xf numFmtId="0" fontId="2" fillId="0" borderId="9" xfId="76" applyFont="1" applyBorder="1" applyAlignment="1">
      <alignment horizontal="left" vertical="center" wrapText="1"/>
      <protection/>
    </xf>
    <xf numFmtId="0" fontId="3" fillId="8" borderId="9" xfId="76" applyNumberFormat="1" applyFont="1" applyFill="1" applyBorder="1" applyAlignment="1" applyProtection="1">
      <alignment horizontal="right" vertical="center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 applyProtection="1">
      <alignment horizontal="center" vertical="center" wrapText="1"/>
      <protection locked="0"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0" xfId="76" applyFill="1" applyBorder="1">
      <alignment vertical="center"/>
      <protection/>
    </xf>
    <xf numFmtId="0" fontId="2" fillId="0" borderId="10" xfId="76" applyFont="1" applyFill="1" applyBorder="1" applyAlignment="1">
      <alignment horizontal="centerContinuous" vertical="center"/>
      <protection/>
    </xf>
    <xf numFmtId="0" fontId="2" fillId="0" borderId="0" xfId="76" applyBorder="1">
      <alignment vertical="center"/>
      <protection/>
    </xf>
    <xf numFmtId="0" fontId="2" fillId="0" borderId="27" xfId="76" applyFill="1" applyBorder="1">
      <alignment vertical="center"/>
      <protection/>
    </xf>
    <xf numFmtId="0" fontId="2" fillId="0" borderId="27" xfId="76" applyFont="1" applyFill="1" applyBorder="1" applyAlignment="1">
      <alignment horizontal="centerContinuous" vertical="center"/>
      <protection/>
    </xf>
    <xf numFmtId="0" fontId="2" fillId="0" borderId="27" xfId="76" applyFont="1" applyBorder="1" applyAlignment="1">
      <alignment horizontal="centerContinuous" vertical="center"/>
      <protection/>
    </xf>
    <xf numFmtId="0" fontId="2" fillId="0" borderId="28" xfId="76" applyBorder="1">
      <alignment vertical="center"/>
      <protection/>
    </xf>
    <xf numFmtId="0" fontId="2" fillId="0" borderId="28" xfId="76" applyFont="1" applyFill="1" applyBorder="1" applyAlignment="1">
      <alignment horizontal="centerContinuous" vertical="center"/>
      <protection/>
    </xf>
    <xf numFmtId="0" fontId="2" fillId="0" borderId="28" xfId="76" applyFont="1" applyBorder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3" fillId="0" borderId="9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2" xfId="77" applyFont="1" applyFill="1" applyBorder="1" applyAlignment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right" vertical="top"/>
      <protection/>
    </xf>
    <xf numFmtId="0" fontId="3" fillId="0" borderId="9" xfId="77" applyNumberFormat="1" applyFont="1" applyFill="1" applyBorder="1" applyAlignment="1" applyProtection="1">
      <alignment horizontal="right" vertical="center"/>
      <protection/>
    </xf>
    <xf numFmtId="0" fontId="3" fillId="8" borderId="20" xfId="77" applyNumberFormat="1" applyFont="1" applyFill="1" applyBorder="1" applyAlignment="1" applyProtection="1">
      <alignment horizontal="center" vertical="center"/>
      <protection/>
    </xf>
    <xf numFmtId="0" fontId="3" fillId="8" borderId="14" xfId="77" applyNumberFormat="1" applyFont="1" applyFill="1" applyBorder="1" applyAlignment="1" applyProtection="1">
      <alignment horizontal="center" vertical="center"/>
      <protection/>
    </xf>
    <xf numFmtId="0" fontId="3" fillId="8" borderId="12" xfId="77" applyNumberFormat="1" applyFont="1" applyFill="1" applyBorder="1" applyAlignment="1" applyProtection="1">
      <alignment horizontal="center" vertical="center"/>
      <protection/>
    </xf>
    <xf numFmtId="0" fontId="3" fillId="8" borderId="10" xfId="77" applyNumberFormat="1" applyFont="1" applyFill="1" applyBorder="1" applyAlignment="1" applyProtection="1">
      <alignment horizontal="center" vertical="center"/>
      <protection/>
    </xf>
    <xf numFmtId="0" fontId="2" fillId="8" borderId="11" xfId="77" applyFill="1" applyBorder="1" applyAlignment="1">
      <alignment horizontal="center" vertical="center"/>
      <protection/>
    </xf>
    <xf numFmtId="0" fontId="2" fillId="8" borderId="11" xfId="77" applyFill="1" applyBorder="1" applyAlignment="1">
      <alignment horizontal="center" vertical="center"/>
      <protection/>
    </xf>
    <xf numFmtId="0" fontId="2" fillId="8" borderId="10" xfId="77" applyFill="1" applyBorder="1" applyAlignment="1">
      <alignment horizontal="center" vertical="center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0" xfId="44" applyFont="1" applyAlignment="1">
      <alignment horizontal="left" vertical="center" wrapText="1"/>
      <protection/>
    </xf>
    <xf numFmtId="0" fontId="3" fillId="0" borderId="9" xfId="44" applyFont="1" applyBorder="1" applyAlignment="1">
      <alignment horizontal="left" vertical="center" wrapText="1"/>
      <protection/>
    </xf>
    <xf numFmtId="0" fontId="3" fillId="8" borderId="10" xfId="44" applyFont="1" applyFill="1" applyBorder="1" applyAlignment="1">
      <alignment horizontal="center" vertical="center" wrapText="1"/>
      <protection/>
    </xf>
    <xf numFmtId="0" fontId="3" fillId="8" borderId="12" xfId="44" applyFont="1" applyFill="1" applyBorder="1" applyAlignment="1">
      <alignment horizontal="center" vertical="center" wrapText="1"/>
      <protection/>
    </xf>
    <xf numFmtId="0" fontId="3" fillId="8" borderId="10" xfId="44" applyNumberFormat="1" applyFont="1" applyFill="1" applyBorder="1" applyAlignment="1" applyProtection="1">
      <alignment horizontal="center" vertical="center" wrapText="1"/>
      <protection/>
    </xf>
    <xf numFmtId="0" fontId="3" fillId="8" borderId="11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/>
      <protection/>
    </xf>
    <xf numFmtId="0" fontId="3" fillId="8" borderId="10" xfId="77" applyFont="1" applyFill="1" applyBorder="1" applyAlignment="1">
      <alignment horizontal="left"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9" xfId="44" applyNumberFormat="1" applyFont="1" applyFill="1" applyBorder="1" applyAlignment="1" applyProtection="1">
      <alignment horizontal="right" vertical="center" wrapText="1"/>
      <protection/>
    </xf>
    <xf numFmtId="0" fontId="3" fillId="8" borderId="14" xfId="44" applyFont="1" applyFill="1" applyBorder="1" applyAlignment="1">
      <alignment horizontal="center" vertical="center" wrapText="1"/>
      <protection/>
    </xf>
    <xf numFmtId="0" fontId="2" fillId="0" borderId="14" xfId="44" applyNumberFormat="1" applyFont="1" applyFill="1" applyBorder="1" applyAlignment="1" applyProtection="1">
      <alignment vertical="center"/>
      <protection/>
    </xf>
    <xf numFmtId="0" fontId="2" fillId="0" borderId="10" xfId="44" applyNumberFormat="1" applyFont="1" applyFill="1" applyBorder="1" applyAlignment="1" applyProtection="1">
      <alignment vertical="center"/>
      <protection/>
    </xf>
    <xf numFmtId="0" fontId="3" fillId="8" borderId="11" xfId="44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8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0" xfId="79" applyFont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8"/>
      <c r="B1" s="369"/>
      <c r="C1" s="369"/>
      <c r="D1" s="369"/>
      <c r="E1" s="369"/>
      <c r="H1" s="528" t="s">
        <v>0</v>
      </c>
    </row>
    <row r="2" spans="1:8" ht="20.25" customHeight="1">
      <c r="A2" s="371" t="s">
        <v>1</v>
      </c>
      <c r="B2" s="371"/>
      <c r="C2" s="371"/>
      <c r="D2" s="371"/>
      <c r="E2" s="371"/>
      <c r="F2" s="371"/>
      <c r="G2" s="371"/>
      <c r="H2" s="371"/>
    </row>
    <row r="3" spans="1:8" ht="16.5" customHeight="1">
      <c r="A3" s="6" t="s">
        <v>2</v>
      </c>
      <c r="B3" s="6"/>
      <c r="C3" s="6"/>
      <c r="D3" s="534"/>
      <c r="E3" s="534"/>
      <c r="H3" s="372" t="s">
        <v>3</v>
      </c>
    </row>
    <row r="4" spans="1:8" ht="16.5" customHeight="1">
      <c r="A4" s="373" t="s">
        <v>4</v>
      </c>
      <c r="B4" s="373"/>
      <c r="C4" s="375" t="s">
        <v>5</v>
      </c>
      <c r="D4" s="375"/>
      <c r="E4" s="375"/>
      <c r="F4" s="375"/>
      <c r="G4" s="375"/>
      <c r="H4" s="375"/>
    </row>
    <row r="5" spans="1:8" ht="15" customHeight="1">
      <c r="A5" s="374" t="s">
        <v>6</v>
      </c>
      <c r="B5" s="374" t="s">
        <v>7</v>
      </c>
      <c r="C5" s="375" t="s">
        <v>8</v>
      </c>
      <c r="D5" s="374" t="s">
        <v>7</v>
      </c>
      <c r="E5" s="375" t="s">
        <v>9</v>
      </c>
      <c r="F5" s="374" t="s">
        <v>7</v>
      </c>
      <c r="G5" s="375" t="s">
        <v>10</v>
      </c>
      <c r="H5" s="374" t="s">
        <v>7</v>
      </c>
    </row>
    <row r="6" spans="1:8" s="79" customFormat="1" ht="15" customHeight="1">
      <c r="A6" s="376" t="s">
        <v>11</v>
      </c>
      <c r="B6" s="377">
        <v>262.96</v>
      </c>
      <c r="C6" s="376" t="s">
        <v>12</v>
      </c>
      <c r="D6" s="377"/>
      <c r="E6" s="376" t="s">
        <v>13</v>
      </c>
      <c r="F6" s="377">
        <f>SUM(F7:F9)</f>
        <v>230.96</v>
      </c>
      <c r="G6" s="379" t="s">
        <v>14</v>
      </c>
      <c r="H6" s="377">
        <v>217.46</v>
      </c>
    </row>
    <row r="7" spans="1:8" s="79" customFormat="1" ht="15" customHeight="1">
      <c r="A7" s="376" t="s">
        <v>15</v>
      </c>
      <c r="B7" s="377">
        <v>252.96</v>
      </c>
      <c r="C7" s="379" t="s">
        <v>16</v>
      </c>
      <c r="D7" s="377"/>
      <c r="E7" s="376" t="s">
        <v>17</v>
      </c>
      <c r="F7" s="377">
        <v>217.46</v>
      </c>
      <c r="G7" s="379" t="s">
        <v>18</v>
      </c>
      <c r="H7" s="377">
        <v>13.5</v>
      </c>
    </row>
    <row r="8" spans="1:8" s="79" customFormat="1" ht="15" customHeight="1">
      <c r="A8" s="376" t="s">
        <v>19</v>
      </c>
      <c r="B8" s="377">
        <v>10</v>
      </c>
      <c r="C8" s="376" t="s">
        <v>20</v>
      </c>
      <c r="D8" s="377"/>
      <c r="E8" s="376" t="s">
        <v>21</v>
      </c>
      <c r="F8" s="377">
        <v>13.5</v>
      </c>
      <c r="G8" s="379" t="s">
        <v>22</v>
      </c>
      <c r="H8" s="377">
        <v>32</v>
      </c>
    </row>
    <row r="9" spans="1:8" s="79" customFormat="1" ht="15" customHeight="1">
      <c r="A9" s="376" t="s">
        <v>23</v>
      </c>
      <c r="B9" s="377"/>
      <c r="C9" s="376" t="s">
        <v>24</v>
      </c>
      <c r="D9" s="377"/>
      <c r="E9" s="376" t="s">
        <v>25</v>
      </c>
      <c r="F9" s="377"/>
      <c r="G9" s="379" t="s">
        <v>26</v>
      </c>
      <c r="H9" s="535"/>
    </row>
    <row r="10" spans="1:8" s="79" customFormat="1" ht="15" customHeight="1">
      <c r="A10" s="376" t="s">
        <v>27</v>
      </c>
      <c r="B10" s="377"/>
      <c r="C10" s="376" t="s">
        <v>28</v>
      </c>
      <c r="D10" s="377"/>
      <c r="E10" s="376" t="s">
        <v>29</v>
      </c>
      <c r="F10" s="377">
        <v>32</v>
      </c>
      <c r="G10" s="379" t="s">
        <v>30</v>
      </c>
      <c r="H10" s="535"/>
    </row>
    <row r="11" spans="1:8" s="79" customFormat="1" ht="15" customHeight="1">
      <c r="A11" s="376" t="s">
        <v>31</v>
      </c>
      <c r="B11" s="377"/>
      <c r="C11" s="376" t="s">
        <v>32</v>
      </c>
      <c r="D11" s="377"/>
      <c r="E11" s="536" t="s">
        <v>33</v>
      </c>
      <c r="F11" s="377">
        <v>32</v>
      </c>
      <c r="G11" s="379" t="s">
        <v>34</v>
      </c>
      <c r="H11" s="535"/>
    </row>
    <row r="12" spans="1:8" s="79" customFormat="1" ht="15" customHeight="1">
      <c r="A12" s="376" t="s">
        <v>35</v>
      </c>
      <c r="B12" s="377"/>
      <c r="C12" s="376" t="s">
        <v>36</v>
      </c>
      <c r="D12" s="377"/>
      <c r="E12" s="536" t="s">
        <v>37</v>
      </c>
      <c r="F12" s="377"/>
      <c r="G12" s="379" t="s">
        <v>38</v>
      </c>
      <c r="H12" s="535"/>
    </row>
    <row r="13" spans="1:8" s="79" customFormat="1" ht="15" customHeight="1">
      <c r="A13" s="376" t="s">
        <v>39</v>
      </c>
      <c r="B13" s="377"/>
      <c r="C13" s="376" t="s">
        <v>40</v>
      </c>
      <c r="D13" s="377"/>
      <c r="E13" s="536" t="s">
        <v>41</v>
      </c>
      <c r="F13" s="377"/>
      <c r="G13" s="379" t="s">
        <v>42</v>
      </c>
      <c r="H13" s="535"/>
    </row>
    <row r="14" spans="1:8" s="79" customFormat="1" ht="15" customHeight="1">
      <c r="A14" s="376" t="s">
        <v>43</v>
      </c>
      <c r="B14" s="377"/>
      <c r="C14" s="376" t="s">
        <v>44</v>
      </c>
      <c r="D14" s="377"/>
      <c r="E14" s="536" t="s">
        <v>45</v>
      </c>
      <c r="F14" s="377"/>
      <c r="G14" s="379" t="s">
        <v>46</v>
      </c>
      <c r="H14" s="535"/>
    </row>
    <row r="15" spans="1:8" s="79" customFormat="1" ht="15" customHeight="1">
      <c r="A15" s="376"/>
      <c r="B15" s="377"/>
      <c r="C15" s="376" t="s">
        <v>47</v>
      </c>
      <c r="D15" s="377"/>
      <c r="E15" s="536" t="s">
        <v>48</v>
      </c>
      <c r="F15" s="377"/>
      <c r="G15" s="379" t="s">
        <v>49</v>
      </c>
      <c r="H15" s="535"/>
    </row>
    <row r="16" spans="1:8" s="79" customFormat="1" ht="15" customHeight="1">
      <c r="A16" s="381"/>
      <c r="B16" s="377"/>
      <c r="C16" s="376" t="s">
        <v>50</v>
      </c>
      <c r="D16" s="377"/>
      <c r="E16" s="536" t="s">
        <v>51</v>
      </c>
      <c r="F16" s="377"/>
      <c r="G16" s="379" t="s">
        <v>52</v>
      </c>
      <c r="H16" s="535"/>
    </row>
    <row r="17" spans="1:8" s="79" customFormat="1" ht="15" customHeight="1">
      <c r="A17" s="376"/>
      <c r="B17" s="377"/>
      <c r="C17" s="376" t="s">
        <v>53</v>
      </c>
      <c r="D17" s="377">
        <v>262.96</v>
      </c>
      <c r="E17" s="536" t="s">
        <v>54</v>
      </c>
      <c r="F17" s="377"/>
      <c r="G17" s="379" t="s">
        <v>55</v>
      </c>
      <c r="H17" s="535"/>
    </row>
    <row r="18" spans="1:8" s="79" customFormat="1" ht="15" customHeight="1">
      <c r="A18" s="376"/>
      <c r="B18" s="377"/>
      <c r="C18" s="382" t="s">
        <v>56</v>
      </c>
      <c r="D18" s="377"/>
      <c r="E18" s="376" t="s">
        <v>57</v>
      </c>
      <c r="F18" s="377"/>
      <c r="G18" s="379" t="s">
        <v>58</v>
      </c>
      <c r="H18" s="535"/>
    </row>
    <row r="19" spans="1:8" s="79" customFormat="1" ht="15" customHeight="1">
      <c r="A19" s="381"/>
      <c r="B19" s="377"/>
      <c r="C19" s="382" t="s">
        <v>59</v>
      </c>
      <c r="D19" s="377"/>
      <c r="E19" s="376" t="s">
        <v>60</v>
      </c>
      <c r="F19" s="377"/>
      <c r="G19" s="379" t="s">
        <v>61</v>
      </c>
      <c r="H19" s="535"/>
    </row>
    <row r="20" spans="1:8" s="79" customFormat="1" ht="15" customHeight="1">
      <c r="A20" s="381"/>
      <c r="B20" s="377"/>
      <c r="C20" s="382" t="s">
        <v>62</v>
      </c>
      <c r="D20" s="377"/>
      <c r="E20" s="376" t="s">
        <v>63</v>
      </c>
      <c r="F20" s="377"/>
      <c r="G20" s="379" t="s">
        <v>64</v>
      </c>
      <c r="H20" s="535"/>
    </row>
    <row r="21" spans="1:8" s="79" customFormat="1" ht="15" customHeight="1">
      <c r="A21" s="376"/>
      <c r="B21" s="377"/>
      <c r="C21" s="382" t="s">
        <v>65</v>
      </c>
      <c r="D21" s="377"/>
      <c r="E21" s="376"/>
      <c r="F21" s="377"/>
      <c r="G21" s="379"/>
      <c r="H21" s="535"/>
    </row>
    <row r="22" spans="1:8" s="79" customFormat="1" ht="15" customHeight="1">
      <c r="A22" s="376"/>
      <c r="B22" s="377"/>
      <c r="C22" s="382" t="s">
        <v>66</v>
      </c>
      <c r="D22" s="377"/>
      <c r="E22" s="376"/>
      <c r="F22" s="377"/>
      <c r="G22" s="379"/>
      <c r="H22" s="535"/>
    </row>
    <row r="23" spans="1:8" s="79" customFormat="1" ht="15" customHeight="1">
      <c r="A23" s="376"/>
      <c r="B23" s="377"/>
      <c r="C23" s="382" t="s">
        <v>67</v>
      </c>
      <c r="D23" s="377"/>
      <c r="E23" s="376"/>
      <c r="F23" s="377"/>
      <c r="G23" s="379"/>
      <c r="H23" s="535"/>
    </row>
    <row r="24" spans="1:8" s="79" customFormat="1" ht="15" customHeight="1">
      <c r="A24" s="376"/>
      <c r="B24" s="377"/>
      <c r="C24" s="382" t="s">
        <v>68</v>
      </c>
      <c r="D24" s="377"/>
      <c r="E24" s="376"/>
      <c r="F24" s="377"/>
      <c r="G24" s="379"/>
      <c r="H24" s="535"/>
    </row>
    <row r="25" spans="1:8" s="79" customFormat="1" ht="15" customHeight="1">
      <c r="A25" s="376"/>
      <c r="B25" s="377"/>
      <c r="C25" s="382" t="s">
        <v>69</v>
      </c>
      <c r="D25" s="377"/>
      <c r="E25" s="376"/>
      <c r="F25" s="377"/>
      <c r="G25" s="379"/>
      <c r="H25" s="535"/>
    </row>
    <row r="26" spans="1:8" s="79" customFormat="1" ht="15" customHeight="1">
      <c r="A26" s="383" t="s">
        <v>70</v>
      </c>
      <c r="B26" s="377">
        <f>SUM(B6)</f>
        <v>262.96</v>
      </c>
      <c r="C26" s="383" t="s">
        <v>71</v>
      </c>
      <c r="D26" s="377">
        <f>SUM(D6:D25)</f>
        <v>262.96</v>
      </c>
      <c r="E26" s="383" t="s">
        <v>71</v>
      </c>
      <c r="F26" s="377">
        <f>F6+F10</f>
        <v>262.96000000000004</v>
      </c>
      <c r="G26" s="537" t="s">
        <v>72</v>
      </c>
      <c r="H26" s="535">
        <f>SUM(H6:H25)</f>
        <v>262.96000000000004</v>
      </c>
    </row>
    <row r="27" spans="1:8" s="79" customFormat="1" ht="15" customHeight="1">
      <c r="A27" s="376" t="s">
        <v>73</v>
      </c>
      <c r="B27" s="377"/>
      <c r="C27" s="376"/>
      <c r="D27" s="377"/>
      <c r="E27" s="376"/>
      <c r="F27" s="377"/>
      <c r="G27" s="537"/>
      <c r="H27" s="535"/>
    </row>
    <row r="28" spans="1:8" s="79" customFormat="1" ht="13.5" customHeight="1">
      <c r="A28" s="383" t="s">
        <v>74</v>
      </c>
      <c r="B28" s="377">
        <f>SUM(B26:B27)</f>
        <v>262.96</v>
      </c>
      <c r="C28" s="383" t="s">
        <v>75</v>
      </c>
      <c r="D28" s="377">
        <f>D26</f>
        <v>262.96</v>
      </c>
      <c r="E28" s="383" t="s">
        <v>75</v>
      </c>
      <c r="F28" s="377">
        <f>F26</f>
        <v>262.96000000000004</v>
      </c>
      <c r="G28" s="537" t="s">
        <v>75</v>
      </c>
      <c r="H28" s="535">
        <f>H26</f>
        <v>262.96000000000004</v>
      </c>
    </row>
    <row r="29" spans="1:6" ht="14.25" customHeight="1">
      <c r="A29" s="538"/>
      <c r="B29" s="538"/>
      <c r="C29" s="538"/>
      <c r="D29" s="538"/>
      <c r="E29" s="538"/>
      <c r="F29" s="53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D4" sqref="D4:D6"/>
    </sheetView>
  </sheetViews>
  <sheetFormatPr defaultColWidth="6.875" defaultRowHeight="22.5" customHeight="1"/>
  <cols>
    <col min="1" max="3" width="3.625" style="391" customWidth="1"/>
    <col min="4" max="4" width="11.125" style="391" customWidth="1"/>
    <col min="5" max="5" width="47.875" style="391" customWidth="1"/>
    <col min="6" max="6" width="12.125" style="391" customWidth="1"/>
    <col min="7" max="12" width="10.375" style="391" customWidth="1"/>
    <col min="13" max="246" width="6.75390625" style="391" customWidth="1"/>
    <col min="247" max="251" width="6.75390625" style="392" customWidth="1"/>
    <col min="252" max="252" width="6.875" style="393" customWidth="1"/>
    <col min="253" max="16384" width="6.875" style="393" customWidth="1"/>
  </cols>
  <sheetData>
    <row r="1" spans="12:252" ht="22.5" customHeight="1">
      <c r="L1" s="391" t="s">
        <v>200</v>
      </c>
      <c r="IR1"/>
    </row>
    <row r="2" spans="1:252" ht="22.5" customHeight="1">
      <c r="A2" s="394" t="s">
        <v>201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IR2"/>
    </row>
    <row r="3" spans="1:252" ht="22.5" customHeight="1">
      <c r="A3" s="6" t="s">
        <v>2</v>
      </c>
      <c r="B3" s="6"/>
      <c r="C3" s="6"/>
      <c r="D3" s="6"/>
      <c r="E3" s="37"/>
      <c r="K3" s="401" t="s">
        <v>78</v>
      </c>
      <c r="L3" s="401"/>
      <c r="IR3"/>
    </row>
    <row r="4" spans="1:252" ht="22.5" customHeight="1">
      <c r="A4" s="82" t="s">
        <v>202</v>
      </c>
      <c r="B4" s="83"/>
      <c r="C4" s="84"/>
      <c r="D4" s="395" t="s">
        <v>79</v>
      </c>
      <c r="E4" s="396" t="s">
        <v>99</v>
      </c>
      <c r="F4" s="395" t="s">
        <v>170</v>
      </c>
      <c r="G4" s="397" t="s">
        <v>203</v>
      </c>
      <c r="H4" s="395" t="s">
        <v>204</v>
      </c>
      <c r="I4" s="395" t="s">
        <v>205</v>
      </c>
      <c r="J4" s="395" t="s">
        <v>206</v>
      </c>
      <c r="K4" s="395" t="s">
        <v>207</v>
      </c>
      <c r="L4" s="395" t="s">
        <v>190</v>
      </c>
      <c r="IR4"/>
    </row>
    <row r="5" spans="1:252" ht="18" customHeight="1">
      <c r="A5" s="395" t="s">
        <v>101</v>
      </c>
      <c r="B5" s="398" t="s">
        <v>102</v>
      </c>
      <c r="C5" s="396" t="s">
        <v>103</v>
      </c>
      <c r="D5" s="395"/>
      <c r="E5" s="396"/>
      <c r="F5" s="395"/>
      <c r="G5" s="397"/>
      <c r="H5" s="395"/>
      <c r="I5" s="395"/>
      <c r="J5" s="395"/>
      <c r="K5" s="395"/>
      <c r="L5" s="395"/>
      <c r="IR5"/>
    </row>
    <row r="6" spans="1:252" ht="18" customHeight="1">
      <c r="A6" s="395"/>
      <c r="B6" s="398"/>
      <c r="C6" s="396"/>
      <c r="D6" s="395"/>
      <c r="E6" s="396"/>
      <c r="F6" s="395"/>
      <c r="G6" s="397"/>
      <c r="H6" s="395"/>
      <c r="I6" s="395"/>
      <c r="J6" s="395"/>
      <c r="K6" s="395"/>
      <c r="L6" s="395"/>
      <c r="IR6"/>
    </row>
    <row r="7" spans="1:252" ht="22.5" customHeight="1">
      <c r="A7" s="399" t="s">
        <v>93</v>
      </c>
      <c r="B7" s="399" t="s">
        <v>93</v>
      </c>
      <c r="C7" s="399" t="s">
        <v>93</v>
      </c>
      <c r="D7" s="399" t="s">
        <v>93</v>
      </c>
      <c r="E7" s="399" t="s">
        <v>93</v>
      </c>
      <c r="F7" s="399">
        <v>1</v>
      </c>
      <c r="G7" s="399">
        <v>2</v>
      </c>
      <c r="H7" s="399">
        <v>3</v>
      </c>
      <c r="I7" s="399">
        <v>4</v>
      </c>
      <c r="J7" s="399">
        <v>5</v>
      </c>
      <c r="K7" s="399">
        <v>6</v>
      </c>
      <c r="L7" s="399">
        <v>7</v>
      </c>
      <c r="M7" s="402"/>
      <c r="N7" s="403"/>
      <c r="IR7"/>
    </row>
    <row r="8" spans="1:256" s="390" customFormat="1" ht="23.25" customHeight="1">
      <c r="A8" s="385"/>
      <c r="B8" s="385"/>
      <c r="C8" s="385"/>
      <c r="D8" s="250"/>
      <c r="E8" s="386"/>
      <c r="F8" s="389" t="s">
        <v>208</v>
      </c>
      <c r="G8" s="389"/>
      <c r="H8" s="400"/>
      <c r="I8" s="400"/>
      <c r="J8" s="400"/>
      <c r="K8" s="400"/>
      <c r="L8" s="400"/>
      <c r="M8" s="404"/>
      <c r="N8" s="405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4"/>
      <c r="II8" s="404"/>
      <c r="IJ8" s="404"/>
      <c r="IK8" s="404"/>
      <c r="IL8" s="404"/>
      <c r="IM8" s="406"/>
      <c r="IN8" s="406"/>
      <c r="IO8" s="406"/>
      <c r="IP8" s="406"/>
      <c r="IQ8" s="406"/>
      <c r="IR8" s="247"/>
      <c r="IS8" s="407"/>
      <c r="IT8" s="407"/>
      <c r="IU8" s="407"/>
      <c r="IV8" s="407"/>
    </row>
    <row r="9" spans="1:252" ht="22.5" customHeight="1">
      <c r="A9"/>
      <c r="B9"/>
      <c r="C9"/>
      <c r="D9" s="255" t="s">
        <v>209</v>
      </c>
      <c r="E9" s="256"/>
      <c r="F9" s="256"/>
      <c r="G9" s="256"/>
      <c r="H9" s="256"/>
      <c r="I9" s="256"/>
      <c r="J9" s="256"/>
      <c r="M9" s="40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40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40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40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40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40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40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40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40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0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A2:L2"/>
    <mergeCell ref="K3:L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D4" sqref="D4:D6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81" t="s">
        <v>211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4.25" customHeight="1">
      <c r="A3" s="6" t="s">
        <v>2</v>
      </c>
      <c r="B3" s="6"/>
      <c r="C3" s="6"/>
      <c r="D3" s="6"/>
      <c r="E3" s="37"/>
      <c r="J3" s="258" t="s">
        <v>78</v>
      </c>
      <c r="K3" s="258"/>
    </row>
    <row r="4" spans="1:11" ht="33" customHeight="1">
      <c r="A4" s="82" t="s">
        <v>202</v>
      </c>
      <c r="B4" s="83"/>
      <c r="C4" s="84"/>
      <c r="D4" s="86" t="s">
        <v>79</v>
      </c>
      <c r="E4" s="86" t="s">
        <v>212</v>
      </c>
      <c r="F4" s="86" t="s">
        <v>121</v>
      </c>
      <c r="G4" s="86"/>
      <c r="H4" s="86"/>
      <c r="I4" s="86"/>
      <c r="J4" s="86"/>
      <c r="K4" s="86"/>
    </row>
    <row r="5" spans="1:11" ht="14.25" customHeight="1">
      <c r="A5" s="86" t="s">
        <v>101</v>
      </c>
      <c r="B5" s="86" t="s">
        <v>102</v>
      </c>
      <c r="C5" s="86" t="s">
        <v>103</v>
      </c>
      <c r="D5" s="86"/>
      <c r="E5" s="86"/>
      <c r="F5" s="86" t="s">
        <v>90</v>
      </c>
      <c r="G5" s="86" t="s">
        <v>213</v>
      </c>
      <c r="H5" s="86" t="s">
        <v>207</v>
      </c>
      <c r="I5" s="86" t="s">
        <v>214</v>
      </c>
      <c r="J5" s="86" t="s">
        <v>203</v>
      </c>
      <c r="K5" s="86" t="s">
        <v>215</v>
      </c>
    </row>
    <row r="6" spans="1:11" ht="32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247" customFormat="1" ht="18" customHeight="1">
      <c r="A7" s="385"/>
      <c r="B7" s="385"/>
      <c r="C7" s="385"/>
      <c r="D7" s="250"/>
      <c r="E7" s="386"/>
      <c r="F7" s="387" t="s">
        <v>208</v>
      </c>
      <c r="G7" s="254"/>
      <c r="H7" s="254"/>
      <c r="I7" s="254"/>
      <c r="J7" s="389"/>
      <c r="K7" s="254"/>
    </row>
    <row r="9" spans="3:7" ht="14.25">
      <c r="C9" s="388" t="s">
        <v>209</v>
      </c>
      <c r="D9" s="257"/>
      <c r="E9" s="257"/>
      <c r="F9" s="257"/>
      <c r="G9" s="257"/>
    </row>
  </sheetData>
  <sheetProtection formatCells="0" formatColumns="0" formatRows="0"/>
  <mergeCells count="16">
    <mergeCell ref="A2:K2"/>
    <mergeCell ref="J3:K3"/>
    <mergeCell ref="A4:C4"/>
    <mergeCell ref="F4:K4"/>
    <mergeCell ref="C9:G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8"/>
      <c r="B1" s="369"/>
      <c r="C1" s="369"/>
      <c r="D1" s="369"/>
      <c r="E1" s="369"/>
      <c r="F1" s="370" t="s">
        <v>216</v>
      </c>
    </row>
    <row r="2" spans="1:6" ht="24" customHeight="1">
      <c r="A2" s="371" t="s">
        <v>217</v>
      </c>
      <c r="B2" s="371"/>
      <c r="C2" s="371"/>
      <c r="D2" s="371"/>
      <c r="E2" s="371"/>
      <c r="F2" s="371"/>
    </row>
    <row r="3" spans="1:6" ht="14.25" customHeight="1">
      <c r="A3" s="6" t="s">
        <v>2</v>
      </c>
      <c r="B3" s="6"/>
      <c r="C3" s="6"/>
      <c r="D3" s="6"/>
      <c r="E3" s="37"/>
      <c r="F3" s="372" t="s">
        <v>3</v>
      </c>
    </row>
    <row r="4" spans="1:6" ht="17.25" customHeight="1">
      <c r="A4" s="373" t="s">
        <v>4</v>
      </c>
      <c r="B4" s="373"/>
      <c r="C4" s="373" t="s">
        <v>5</v>
      </c>
      <c r="D4" s="373"/>
      <c r="E4" s="373"/>
      <c r="F4" s="373"/>
    </row>
    <row r="5" spans="1:6" ht="17.25" customHeight="1">
      <c r="A5" s="374" t="s">
        <v>6</v>
      </c>
      <c r="B5" s="374" t="s">
        <v>7</v>
      </c>
      <c r="C5" s="375" t="s">
        <v>6</v>
      </c>
      <c r="D5" s="374" t="s">
        <v>81</v>
      </c>
      <c r="E5" s="375" t="s">
        <v>218</v>
      </c>
      <c r="F5" s="374" t="s">
        <v>219</v>
      </c>
    </row>
    <row r="6" spans="1:6" s="79" customFormat="1" ht="15" customHeight="1">
      <c r="A6" s="376" t="s">
        <v>220</v>
      </c>
      <c r="B6" s="377">
        <v>262.96</v>
      </c>
      <c r="C6" s="376" t="s">
        <v>12</v>
      </c>
      <c r="D6" s="378"/>
      <c r="E6" s="378"/>
      <c r="F6" s="378"/>
    </row>
    <row r="7" spans="1:6" s="79" customFormat="1" ht="15" customHeight="1">
      <c r="A7" s="376" t="s">
        <v>221</v>
      </c>
      <c r="B7" s="377">
        <v>252.96</v>
      </c>
      <c r="C7" s="379" t="s">
        <v>16</v>
      </c>
      <c r="D7" s="378"/>
      <c r="E7" s="378"/>
      <c r="F7" s="378"/>
    </row>
    <row r="8" spans="1:6" s="79" customFormat="1" ht="15" customHeight="1">
      <c r="A8" s="376" t="s">
        <v>19</v>
      </c>
      <c r="B8" s="377">
        <v>10</v>
      </c>
      <c r="C8" s="376" t="s">
        <v>20</v>
      </c>
      <c r="D8" s="378"/>
      <c r="E8" s="378"/>
      <c r="F8" s="378"/>
    </row>
    <row r="9" spans="1:6" s="79" customFormat="1" ht="15" customHeight="1">
      <c r="A9" s="376" t="s">
        <v>222</v>
      </c>
      <c r="B9" s="380"/>
      <c r="C9" s="376" t="s">
        <v>24</v>
      </c>
      <c r="D9" s="378"/>
      <c r="E9" s="378"/>
      <c r="F9" s="378"/>
    </row>
    <row r="10" spans="1:6" s="79" customFormat="1" ht="15" customHeight="1">
      <c r="A10" s="376"/>
      <c r="B10" s="380"/>
      <c r="C10" s="376" t="s">
        <v>28</v>
      </c>
      <c r="D10" s="378"/>
      <c r="E10" s="378"/>
      <c r="F10" s="378"/>
    </row>
    <row r="11" spans="1:6" s="79" customFormat="1" ht="15" customHeight="1">
      <c r="A11" s="376"/>
      <c r="B11" s="380"/>
      <c r="C11" s="376" t="s">
        <v>32</v>
      </c>
      <c r="D11" s="378"/>
      <c r="E11" s="378"/>
      <c r="F11" s="378"/>
    </row>
    <row r="12" spans="1:6" s="79" customFormat="1" ht="15" customHeight="1">
      <c r="A12" s="376"/>
      <c r="B12" s="380"/>
      <c r="C12" s="376" t="s">
        <v>36</v>
      </c>
      <c r="D12" s="378"/>
      <c r="E12" s="378"/>
      <c r="F12" s="378"/>
    </row>
    <row r="13" spans="1:6" s="79" customFormat="1" ht="15" customHeight="1">
      <c r="A13" s="376"/>
      <c r="B13" s="380"/>
      <c r="C13" s="376" t="s">
        <v>40</v>
      </c>
      <c r="D13" s="378"/>
      <c r="E13" s="378"/>
      <c r="F13" s="378"/>
    </row>
    <row r="14" spans="1:6" s="79" customFormat="1" ht="15" customHeight="1">
      <c r="A14" s="381"/>
      <c r="B14" s="380"/>
      <c r="C14" s="376" t="s">
        <v>44</v>
      </c>
      <c r="D14" s="378"/>
      <c r="E14" s="378"/>
      <c r="F14" s="378"/>
    </row>
    <row r="15" spans="1:6" s="79" customFormat="1" ht="15" customHeight="1">
      <c r="A15" s="376"/>
      <c r="B15" s="380"/>
      <c r="C15" s="376" t="s">
        <v>47</v>
      </c>
      <c r="D15" s="378"/>
      <c r="E15" s="378"/>
      <c r="F15" s="378"/>
    </row>
    <row r="16" spans="1:6" s="79" customFormat="1" ht="15" customHeight="1">
      <c r="A16" s="376"/>
      <c r="B16" s="380"/>
      <c r="C16" s="376" t="s">
        <v>50</v>
      </c>
      <c r="D16" s="378"/>
      <c r="E16" s="378"/>
      <c r="F16" s="378"/>
    </row>
    <row r="17" spans="1:6" s="79" customFormat="1" ht="15" customHeight="1">
      <c r="A17" s="376"/>
      <c r="B17" s="380"/>
      <c r="C17" s="376" t="s">
        <v>53</v>
      </c>
      <c r="D17" s="378">
        <v>262.96</v>
      </c>
      <c r="E17" s="378">
        <v>262.96</v>
      </c>
      <c r="F17" s="378"/>
    </row>
    <row r="18" spans="1:6" s="79" customFormat="1" ht="15" customHeight="1">
      <c r="A18" s="376"/>
      <c r="B18" s="380"/>
      <c r="C18" s="382" t="s">
        <v>56</v>
      </c>
      <c r="D18" s="378"/>
      <c r="E18" s="378"/>
      <c r="F18" s="378"/>
    </row>
    <row r="19" spans="1:6" s="79" customFormat="1" ht="15" customHeight="1">
      <c r="A19" s="376"/>
      <c r="B19" s="380"/>
      <c r="C19" s="382" t="s">
        <v>59</v>
      </c>
      <c r="D19" s="378"/>
      <c r="E19" s="378"/>
      <c r="F19" s="378"/>
    </row>
    <row r="20" spans="1:6" s="79" customFormat="1" ht="15" customHeight="1">
      <c r="A20" s="376"/>
      <c r="B20" s="380"/>
      <c r="C20" s="382" t="s">
        <v>62</v>
      </c>
      <c r="D20" s="378"/>
      <c r="E20" s="378"/>
      <c r="F20" s="378"/>
    </row>
    <row r="21" spans="1:6" s="79" customFormat="1" ht="15" customHeight="1">
      <c r="A21" s="376"/>
      <c r="B21" s="380"/>
      <c r="C21" s="382" t="s">
        <v>65</v>
      </c>
      <c r="D21" s="378"/>
      <c r="E21" s="378"/>
      <c r="F21" s="378"/>
    </row>
    <row r="22" spans="1:6" s="79" customFormat="1" ht="15" customHeight="1">
      <c r="A22" s="376"/>
      <c r="B22" s="380"/>
      <c r="C22" s="382" t="s">
        <v>66</v>
      </c>
      <c r="D22" s="378"/>
      <c r="E22" s="378"/>
      <c r="F22" s="378"/>
    </row>
    <row r="23" spans="1:6" s="79" customFormat="1" ht="15" customHeight="1">
      <c r="A23" s="376"/>
      <c r="B23" s="380"/>
      <c r="C23" s="382" t="s">
        <v>67</v>
      </c>
      <c r="D23" s="378"/>
      <c r="E23" s="378"/>
      <c r="F23" s="378"/>
    </row>
    <row r="24" spans="1:6" s="79" customFormat="1" ht="15" customHeight="1">
      <c r="A24" s="376"/>
      <c r="B24" s="380"/>
      <c r="C24" s="382" t="s">
        <v>68</v>
      </c>
      <c r="D24" s="378"/>
      <c r="E24" s="378"/>
      <c r="F24" s="378"/>
    </row>
    <row r="25" spans="1:6" s="79" customFormat="1" ht="15" customHeight="1">
      <c r="A25" s="376"/>
      <c r="B25" s="380"/>
      <c r="C25" s="382" t="s">
        <v>69</v>
      </c>
      <c r="D25" s="378"/>
      <c r="E25" s="378"/>
      <c r="F25" s="378"/>
    </row>
    <row r="26" spans="1:6" s="79" customFormat="1" ht="15" customHeight="1">
      <c r="A26" s="383" t="s">
        <v>70</v>
      </c>
      <c r="B26" s="377">
        <f>B6+B9</f>
        <v>262.96</v>
      </c>
      <c r="C26" s="383" t="s">
        <v>71</v>
      </c>
      <c r="D26" s="378">
        <f>SUM(D6:D25)</f>
        <v>262.96</v>
      </c>
      <c r="E26" s="378">
        <f>SUM(E6:E25)</f>
        <v>262.96</v>
      </c>
      <c r="F26" s="378"/>
    </row>
    <row r="27" spans="1:6" ht="14.25" customHeight="1">
      <c r="A27" s="384"/>
      <c r="B27" s="384"/>
      <c r="C27" s="384"/>
      <c r="D27" s="384"/>
      <c r="E27" s="384"/>
      <c r="F27" s="384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showGridLines="0" showZeros="0" zoomScale="90" zoomScaleNormal="90" workbookViewId="0" topLeftCell="A1">
      <selection activeCell="A4" sqref="A4:C4"/>
    </sheetView>
  </sheetViews>
  <sheetFormatPr defaultColWidth="6.875" defaultRowHeight="18.75" customHeight="1"/>
  <cols>
    <col min="1" max="2" width="5.375" style="332" customWidth="1"/>
    <col min="3" max="3" width="5.375" style="333" customWidth="1"/>
    <col min="4" max="4" width="7.625" style="334" customWidth="1"/>
    <col min="5" max="5" width="51.00390625" style="335" customWidth="1"/>
    <col min="6" max="6" width="8.00390625" style="336" customWidth="1"/>
    <col min="7" max="13" width="8.625" style="336" customWidth="1"/>
    <col min="14" max="18" width="8.625" style="337" customWidth="1"/>
    <col min="19" max="19" width="8.625" style="338" customWidth="1"/>
    <col min="20" max="247" width="8.00390625" style="337" customWidth="1"/>
    <col min="248" max="252" width="6.875" style="338" customWidth="1"/>
    <col min="253" max="16384" width="6.875" style="338" customWidth="1"/>
  </cols>
  <sheetData>
    <row r="1" spans="1:252" ht="23.25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Q1" s="339"/>
      <c r="R1" s="339"/>
      <c r="S1" s="339" t="s">
        <v>223</v>
      </c>
      <c r="IN1"/>
      <c r="IO1"/>
      <c r="IP1"/>
      <c r="IQ1"/>
      <c r="IR1"/>
    </row>
    <row r="2" spans="1:252" ht="23.25" customHeight="1">
      <c r="A2" s="340" t="s">
        <v>224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IN2"/>
      <c r="IO2"/>
      <c r="IP2"/>
      <c r="IQ2"/>
      <c r="IR2"/>
    </row>
    <row r="3" spans="1:252" s="331" customFormat="1" ht="23.25" customHeight="1">
      <c r="A3" s="6" t="s">
        <v>2</v>
      </c>
      <c r="B3" s="6"/>
      <c r="C3" s="6"/>
      <c r="D3" s="6"/>
      <c r="E3" s="37"/>
      <c r="F3" s="7"/>
      <c r="G3" s="339"/>
      <c r="H3" s="339"/>
      <c r="I3" s="339"/>
      <c r="J3" s="339"/>
      <c r="K3" s="339"/>
      <c r="L3" s="339"/>
      <c r="M3" s="339"/>
      <c r="N3" s="339"/>
      <c r="O3" s="339"/>
      <c r="Q3" s="339"/>
      <c r="R3" s="339"/>
      <c r="S3" s="365" t="s">
        <v>78</v>
      </c>
      <c r="IN3"/>
      <c r="IO3"/>
      <c r="IP3"/>
      <c r="IQ3"/>
      <c r="IR3"/>
    </row>
    <row r="4" spans="1:252" s="331" customFormat="1" ht="23.25" customHeight="1">
      <c r="A4" s="286" t="s">
        <v>98</v>
      </c>
      <c r="B4" s="286"/>
      <c r="C4" s="286"/>
      <c r="D4" s="152" t="s">
        <v>79</v>
      </c>
      <c r="E4" s="152" t="s">
        <v>99</v>
      </c>
      <c r="F4" s="354" t="s">
        <v>225</v>
      </c>
      <c r="G4" s="341" t="s">
        <v>114</v>
      </c>
      <c r="H4" s="341"/>
      <c r="I4" s="341"/>
      <c r="J4" s="341"/>
      <c r="K4" s="341" t="s">
        <v>115</v>
      </c>
      <c r="L4" s="341"/>
      <c r="M4" s="341"/>
      <c r="N4" s="341"/>
      <c r="O4" s="341"/>
      <c r="P4" s="341"/>
      <c r="Q4" s="341"/>
      <c r="R4" s="341"/>
      <c r="S4" s="152" t="s">
        <v>118</v>
      </c>
      <c r="IN4"/>
      <c r="IO4"/>
      <c r="IP4"/>
      <c r="IQ4"/>
      <c r="IR4"/>
    </row>
    <row r="5" spans="1:252" s="331" customFormat="1" ht="23.25" customHeight="1">
      <c r="A5" s="152" t="s">
        <v>101</v>
      </c>
      <c r="B5" s="152" t="s">
        <v>102</v>
      </c>
      <c r="C5" s="337" t="s">
        <v>103</v>
      </c>
      <c r="D5" s="152"/>
      <c r="E5" s="152"/>
      <c r="F5" s="355"/>
      <c r="G5" s="152" t="s">
        <v>81</v>
      </c>
      <c r="H5" s="152" t="s">
        <v>119</v>
      </c>
      <c r="I5" s="152" t="s">
        <v>120</v>
      </c>
      <c r="J5" s="152" t="s">
        <v>121</v>
      </c>
      <c r="K5" s="152" t="s">
        <v>81</v>
      </c>
      <c r="L5" s="152" t="s">
        <v>122</v>
      </c>
      <c r="M5" s="152" t="s">
        <v>123</v>
      </c>
      <c r="N5" s="152" t="s">
        <v>124</v>
      </c>
      <c r="O5" s="152" t="s">
        <v>125</v>
      </c>
      <c r="P5" s="152" t="s">
        <v>126</v>
      </c>
      <c r="Q5" s="152" t="s">
        <v>127</v>
      </c>
      <c r="R5" s="152" t="s">
        <v>128</v>
      </c>
      <c r="S5" s="152"/>
      <c r="IN5"/>
      <c r="IO5"/>
      <c r="IP5"/>
      <c r="IQ5"/>
      <c r="IR5"/>
    </row>
    <row r="6" spans="1:252" ht="31.5" customHeight="1">
      <c r="A6" s="152"/>
      <c r="B6" s="152"/>
      <c r="C6" s="337"/>
      <c r="D6" s="152"/>
      <c r="E6" s="152"/>
      <c r="F6" s="356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IN6"/>
      <c r="IO6"/>
      <c r="IP6"/>
      <c r="IQ6"/>
      <c r="IR6"/>
    </row>
    <row r="7" spans="1:252" ht="23.25" customHeight="1">
      <c r="A7" s="342" t="s">
        <v>93</v>
      </c>
      <c r="B7" s="342"/>
      <c r="C7" s="343" t="s">
        <v>93</v>
      </c>
      <c r="D7" s="343" t="s">
        <v>93</v>
      </c>
      <c r="E7" s="357" t="s">
        <v>93</v>
      </c>
      <c r="F7" s="358">
        <v>1</v>
      </c>
      <c r="G7" s="343">
        <v>2</v>
      </c>
      <c r="H7" s="343">
        <v>3</v>
      </c>
      <c r="I7" s="342">
        <v>4</v>
      </c>
      <c r="J7" s="350">
        <v>5</v>
      </c>
      <c r="K7" s="358">
        <v>6</v>
      </c>
      <c r="L7" s="358">
        <v>7</v>
      </c>
      <c r="M7" s="358">
        <v>8</v>
      </c>
      <c r="N7" s="350">
        <v>9</v>
      </c>
      <c r="O7" s="350">
        <v>10</v>
      </c>
      <c r="P7" s="358">
        <v>11</v>
      </c>
      <c r="Q7" s="358">
        <v>12</v>
      </c>
      <c r="R7" s="358">
        <v>13</v>
      </c>
      <c r="S7" s="366">
        <v>14</v>
      </c>
      <c r="IN7"/>
      <c r="IO7"/>
      <c r="IP7"/>
      <c r="IQ7"/>
      <c r="IR7"/>
    </row>
    <row r="8" spans="1:252" ht="22.5" customHeight="1">
      <c r="A8" s="89">
        <v>214</v>
      </c>
      <c r="B8" s="89"/>
      <c r="C8" s="89"/>
      <c r="D8" s="49" t="s">
        <v>104</v>
      </c>
      <c r="E8" s="90" t="s">
        <v>105</v>
      </c>
      <c r="F8" s="359">
        <f aca="true" t="shared" si="0" ref="F8:F10">G8+K8</f>
        <v>262.96000000000004</v>
      </c>
      <c r="G8" s="346">
        <f aca="true" t="shared" si="1" ref="G8:G10">SUM(H8:J8)</f>
        <v>230.96</v>
      </c>
      <c r="H8" s="345">
        <v>217.46</v>
      </c>
      <c r="I8" s="346">
        <v>13.5</v>
      </c>
      <c r="J8" s="346"/>
      <c r="K8" s="361">
        <f aca="true" t="shared" si="2" ref="K8:K10">SUM(L8:R8)</f>
        <v>32</v>
      </c>
      <c r="L8" s="346">
        <v>32</v>
      </c>
      <c r="M8" s="362"/>
      <c r="N8" s="363"/>
      <c r="O8" s="363"/>
      <c r="P8" s="363"/>
      <c r="Q8" s="363"/>
      <c r="R8" s="363"/>
      <c r="S8" s="367"/>
      <c r="IN8"/>
      <c r="IO8"/>
      <c r="IP8"/>
      <c r="IQ8"/>
      <c r="IR8"/>
    </row>
    <row r="9" spans="1:19" ht="21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360">
        <f t="shared" si="0"/>
        <v>262.96000000000004</v>
      </c>
      <c r="G9" s="349">
        <f t="shared" si="1"/>
        <v>230.96</v>
      </c>
      <c r="H9" s="348">
        <v>217.46</v>
      </c>
      <c r="I9" s="349">
        <v>13.5</v>
      </c>
      <c r="J9" s="349"/>
      <c r="K9" s="364">
        <f t="shared" si="2"/>
        <v>32</v>
      </c>
      <c r="L9" s="349">
        <v>32</v>
      </c>
      <c r="M9" s="362"/>
      <c r="N9" s="363"/>
      <c r="O9" s="363"/>
      <c r="P9" s="363"/>
      <c r="Q9" s="363"/>
      <c r="R9" s="363"/>
      <c r="S9" s="367"/>
    </row>
    <row r="10" spans="1:19" ht="21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360">
        <f t="shared" si="0"/>
        <v>262.96000000000004</v>
      </c>
      <c r="G10" s="349">
        <f t="shared" si="1"/>
        <v>230.96</v>
      </c>
      <c r="H10" s="348">
        <v>217.46</v>
      </c>
      <c r="I10" s="349">
        <v>13.5</v>
      </c>
      <c r="J10" s="349"/>
      <c r="K10" s="364">
        <f t="shared" si="2"/>
        <v>32</v>
      </c>
      <c r="L10" s="349">
        <v>32</v>
      </c>
      <c r="M10" s="362"/>
      <c r="N10" s="363"/>
      <c r="O10" s="363"/>
      <c r="P10" s="363"/>
      <c r="Q10" s="363"/>
      <c r="R10" s="363"/>
      <c r="S10" s="367"/>
    </row>
  </sheetData>
  <sheetProtection formatCells="0" formatColumns="0" formatRows="0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A4" sqref="A4:C4"/>
    </sheetView>
  </sheetViews>
  <sheetFormatPr defaultColWidth="6.875" defaultRowHeight="18.75" customHeight="1"/>
  <cols>
    <col min="1" max="2" width="5.375" style="332" customWidth="1"/>
    <col min="3" max="3" width="5.375" style="333" customWidth="1"/>
    <col min="4" max="4" width="7.625" style="334" customWidth="1"/>
    <col min="5" max="5" width="49.125" style="335" customWidth="1"/>
    <col min="6" max="9" width="8.625" style="336" customWidth="1"/>
    <col min="10" max="237" width="8.00390625" style="337" customWidth="1"/>
    <col min="238" max="242" width="6.875" style="338" customWidth="1"/>
    <col min="243" max="16384" width="6.875" style="338" customWidth="1"/>
  </cols>
  <sheetData>
    <row r="1" spans="1:242" ht="23.25" customHeight="1">
      <c r="A1" s="339"/>
      <c r="B1" s="339"/>
      <c r="C1" s="339"/>
      <c r="D1" s="339"/>
      <c r="E1" s="339"/>
      <c r="F1" s="339"/>
      <c r="G1" s="339"/>
      <c r="H1" s="339"/>
      <c r="I1" s="339" t="s">
        <v>226</v>
      </c>
      <c r="ID1"/>
      <c r="IE1"/>
      <c r="IF1"/>
      <c r="IG1"/>
      <c r="IH1"/>
    </row>
    <row r="2" spans="1:242" ht="23.25" customHeight="1">
      <c r="A2" s="340" t="s">
        <v>227</v>
      </c>
      <c r="B2" s="340"/>
      <c r="C2" s="340"/>
      <c r="D2" s="340"/>
      <c r="E2" s="340"/>
      <c r="F2" s="340"/>
      <c r="G2" s="340"/>
      <c r="H2" s="340"/>
      <c r="I2" s="340"/>
      <c r="ID2"/>
      <c r="IE2"/>
      <c r="IF2"/>
      <c r="IG2"/>
      <c r="IH2"/>
    </row>
    <row r="3" spans="1:242" s="331" customFormat="1" ht="23.25" customHeight="1">
      <c r="A3" s="6" t="s">
        <v>2</v>
      </c>
      <c r="B3" s="6"/>
      <c r="C3" s="6"/>
      <c r="D3" s="6"/>
      <c r="E3" s="37"/>
      <c r="F3" s="7"/>
      <c r="G3" s="339"/>
      <c r="H3" s="339"/>
      <c r="I3" s="339" t="s">
        <v>78</v>
      </c>
      <c r="ID3"/>
      <c r="IE3"/>
      <c r="IF3"/>
      <c r="IG3"/>
      <c r="IH3"/>
    </row>
    <row r="4" spans="1:242" s="331" customFormat="1" ht="23.25" customHeight="1">
      <c r="A4" s="286" t="s">
        <v>98</v>
      </c>
      <c r="B4" s="286"/>
      <c r="C4" s="286"/>
      <c r="D4" s="152" t="s">
        <v>79</v>
      </c>
      <c r="E4" s="152" t="s">
        <v>99</v>
      </c>
      <c r="F4" s="341" t="s">
        <v>114</v>
      </c>
      <c r="G4" s="341"/>
      <c r="H4" s="341"/>
      <c r="I4" s="341"/>
      <c r="ID4"/>
      <c r="IE4"/>
      <c r="IF4"/>
      <c r="IG4"/>
      <c r="IH4"/>
    </row>
    <row r="5" spans="1:242" s="331" customFormat="1" ht="23.25" customHeight="1">
      <c r="A5" s="152" t="s">
        <v>101</v>
      </c>
      <c r="B5" s="152" t="s">
        <v>102</v>
      </c>
      <c r="C5" s="337" t="s">
        <v>103</v>
      </c>
      <c r="D5" s="152"/>
      <c r="E5" s="152"/>
      <c r="F5" s="152" t="s">
        <v>81</v>
      </c>
      <c r="G5" s="152" t="s">
        <v>119</v>
      </c>
      <c r="H5" s="152" t="s">
        <v>120</v>
      </c>
      <c r="I5" s="152" t="s">
        <v>121</v>
      </c>
      <c r="ID5"/>
      <c r="IE5"/>
      <c r="IF5"/>
      <c r="IG5"/>
      <c r="IH5"/>
    </row>
    <row r="6" spans="1:242" ht="31.5" customHeight="1">
      <c r="A6" s="152"/>
      <c r="B6" s="152"/>
      <c r="C6" s="337"/>
      <c r="D6" s="152"/>
      <c r="E6" s="152"/>
      <c r="F6" s="152"/>
      <c r="G6" s="152"/>
      <c r="H6" s="152"/>
      <c r="I6" s="152"/>
      <c r="ID6"/>
      <c r="IE6"/>
      <c r="IF6"/>
      <c r="IG6"/>
      <c r="IH6"/>
    </row>
    <row r="7" spans="1:242" ht="23.25" customHeight="1">
      <c r="A7" s="342" t="s">
        <v>93</v>
      </c>
      <c r="B7" s="342"/>
      <c r="C7" s="343" t="s">
        <v>93</v>
      </c>
      <c r="D7" s="343" t="s">
        <v>93</v>
      </c>
      <c r="E7" s="343" t="s">
        <v>93</v>
      </c>
      <c r="F7" s="343">
        <v>2</v>
      </c>
      <c r="G7" s="343">
        <v>3</v>
      </c>
      <c r="H7" s="342">
        <v>4</v>
      </c>
      <c r="I7" s="350">
        <v>5</v>
      </c>
      <c r="ID7"/>
      <c r="IE7"/>
      <c r="IF7"/>
      <c r="IG7"/>
      <c r="IH7"/>
    </row>
    <row r="8" spans="1:242" ht="21" customHeight="1">
      <c r="A8" s="89">
        <v>214</v>
      </c>
      <c r="B8" s="89"/>
      <c r="C8" s="89"/>
      <c r="D8" s="49" t="s">
        <v>104</v>
      </c>
      <c r="E8" s="90" t="s">
        <v>105</v>
      </c>
      <c r="F8" s="344">
        <f aca="true" t="shared" si="0" ref="F8:F10">SUM(G8:I8)</f>
        <v>230.96</v>
      </c>
      <c r="G8" s="345">
        <v>217.46</v>
      </c>
      <c r="H8" s="346">
        <v>13.5</v>
      </c>
      <c r="I8" s="351"/>
      <c r="ID8"/>
      <c r="IE8"/>
      <c r="IF8"/>
      <c r="IG8"/>
      <c r="IH8"/>
    </row>
    <row r="9" spans="1:9" ht="18.7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347">
        <f t="shared" si="0"/>
        <v>230.96</v>
      </c>
      <c r="G9" s="348">
        <v>217.46</v>
      </c>
      <c r="H9" s="349">
        <v>13.5</v>
      </c>
      <c r="I9" s="352"/>
    </row>
    <row r="10" spans="1:9" ht="18.7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347">
        <f t="shared" si="0"/>
        <v>230.96</v>
      </c>
      <c r="G10" s="348">
        <v>217.46</v>
      </c>
      <c r="H10" s="349">
        <v>13.5</v>
      </c>
      <c r="I10" s="353"/>
    </row>
  </sheetData>
  <sheetProtection formatCells="0" formatColumns="0" formatRows="0"/>
  <mergeCells count="11">
    <mergeCell ref="A2:I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zoomScale="90" zoomScaleNormal="90" workbookViewId="0" topLeftCell="A1">
      <selection activeCell="A4" sqref="A4:C4"/>
    </sheetView>
  </sheetViews>
  <sheetFormatPr defaultColWidth="6.75390625" defaultRowHeight="22.5" customHeight="1"/>
  <cols>
    <col min="1" max="3" width="3.625" style="301" customWidth="1"/>
    <col min="4" max="4" width="7.25390625" style="301" customWidth="1"/>
    <col min="5" max="5" width="50.75390625" style="301" customWidth="1"/>
    <col min="6" max="6" width="9.00390625" style="301" customWidth="1"/>
    <col min="7" max="7" width="8.50390625" style="301" customWidth="1"/>
    <col min="8" max="8" width="9.375" style="301" customWidth="1"/>
    <col min="9" max="12" width="7.50390625" style="301" customWidth="1"/>
    <col min="13" max="13" width="7.50390625" style="302" customWidth="1"/>
    <col min="14" max="14" width="8.50390625" style="301" customWidth="1"/>
    <col min="15" max="23" width="7.50390625" style="301" customWidth="1"/>
    <col min="24" max="24" width="8.125" style="301" customWidth="1"/>
    <col min="25" max="27" width="7.50390625" style="301" customWidth="1"/>
    <col min="28" max="16384" width="6.75390625" style="301" customWidth="1"/>
  </cols>
  <sheetData>
    <row r="1" spans="2:28" ht="22.5" customHeight="1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AA1" s="327" t="s">
        <v>228</v>
      </c>
      <c r="AB1" s="328"/>
    </row>
    <row r="2" spans="1:27" ht="22.5" customHeight="1">
      <c r="A2" s="304" t="s">
        <v>229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8" ht="22.5" customHeight="1">
      <c r="A3" s="6" t="s">
        <v>2</v>
      </c>
      <c r="B3" s="6"/>
      <c r="C3" s="6"/>
      <c r="D3" s="6"/>
      <c r="E3" s="37"/>
      <c r="F3" s="305"/>
      <c r="G3" s="305"/>
      <c r="H3" s="305"/>
      <c r="I3" s="305"/>
      <c r="J3" s="305"/>
      <c r="K3" s="305"/>
      <c r="L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Z3" s="329" t="s">
        <v>78</v>
      </c>
      <c r="AA3" s="329"/>
      <c r="AB3" s="330"/>
    </row>
    <row r="4" spans="1:27" ht="27" customHeight="1">
      <c r="A4" s="286" t="s">
        <v>98</v>
      </c>
      <c r="B4" s="286"/>
      <c r="C4" s="286"/>
      <c r="D4" s="306" t="s">
        <v>79</v>
      </c>
      <c r="E4" s="306" t="s">
        <v>99</v>
      </c>
      <c r="F4" s="306" t="s">
        <v>100</v>
      </c>
      <c r="G4" s="307" t="s">
        <v>143</v>
      </c>
      <c r="H4" s="307"/>
      <c r="I4" s="307"/>
      <c r="J4" s="307"/>
      <c r="K4" s="307"/>
      <c r="L4" s="307"/>
      <c r="M4" s="307"/>
      <c r="N4" s="307"/>
      <c r="O4" s="307" t="s">
        <v>144</v>
      </c>
      <c r="P4" s="307"/>
      <c r="Q4" s="307"/>
      <c r="R4" s="307"/>
      <c r="S4" s="307"/>
      <c r="T4" s="307"/>
      <c r="U4" s="307"/>
      <c r="V4" s="307"/>
      <c r="W4" s="323" t="s">
        <v>145</v>
      </c>
      <c r="X4" s="306" t="s">
        <v>146</v>
      </c>
      <c r="Y4" s="306"/>
      <c r="Z4" s="306"/>
      <c r="AA4" s="306"/>
    </row>
    <row r="5" spans="1:27" ht="27" customHeight="1">
      <c r="A5" s="306" t="s">
        <v>101</v>
      </c>
      <c r="B5" s="306" t="s">
        <v>102</v>
      </c>
      <c r="C5" s="306" t="s">
        <v>103</v>
      </c>
      <c r="D5" s="306"/>
      <c r="E5" s="306"/>
      <c r="F5" s="306"/>
      <c r="G5" s="306" t="s">
        <v>81</v>
      </c>
      <c r="H5" s="306" t="s">
        <v>147</v>
      </c>
      <c r="I5" s="306" t="s">
        <v>148</v>
      </c>
      <c r="J5" s="306" t="s">
        <v>149</v>
      </c>
      <c r="K5" s="306" t="s">
        <v>150</v>
      </c>
      <c r="L5" s="311" t="s">
        <v>151</v>
      </c>
      <c r="M5" s="306" t="s">
        <v>152</v>
      </c>
      <c r="N5" s="306" t="s">
        <v>153</v>
      </c>
      <c r="O5" s="306" t="s">
        <v>81</v>
      </c>
      <c r="P5" s="306" t="s">
        <v>154</v>
      </c>
      <c r="Q5" s="306" t="s">
        <v>155</v>
      </c>
      <c r="R5" s="306" t="s">
        <v>156</v>
      </c>
      <c r="S5" s="311" t="s">
        <v>157</v>
      </c>
      <c r="T5" s="306" t="s">
        <v>158</v>
      </c>
      <c r="U5" s="306" t="s">
        <v>159</v>
      </c>
      <c r="V5" s="306" t="s">
        <v>160</v>
      </c>
      <c r="W5" s="324"/>
      <c r="X5" s="306" t="s">
        <v>81</v>
      </c>
      <c r="Y5" s="306" t="s">
        <v>161</v>
      </c>
      <c r="Z5" s="306" t="s">
        <v>162</v>
      </c>
      <c r="AA5" s="306" t="s">
        <v>146</v>
      </c>
    </row>
    <row r="6" spans="1:27" ht="27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11"/>
      <c r="M6" s="306"/>
      <c r="N6" s="306"/>
      <c r="O6" s="306"/>
      <c r="P6" s="306"/>
      <c r="Q6" s="306"/>
      <c r="R6" s="306"/>
      <c r="S6" s="311"/>
      <c r="T6" s="306"/>
      <c r="U6" s="306"/>
      <c r="V6" s="306"/>
      <c r="W6" s="325"/>
      <c r="X6" s="306"/>
      <c r="Y6" s="306"/>
      <c r="Z6" s="306"/>
      <c r="AA6" s="306"/>
    </row>
    <row r="7" spans="1:27" ht="22.5" customHeight="1">
      <c r="A7" s="308" t="s">
        <v>93</v>
      </c>
      <c r="B7" s="308" t="s">
        <v>93</v>
      </c>
      <c r="C7" s="308" t="s">
        <v>93</v>
      </c>
      <c r="D7" s="308" t="s">
        <v>93</v>
      </c>
      <c r="E7" s="308" t="s">
        <v>93</v>
      </c>
      <c r="F7" s="308">
        <v>1</v>
      </c>
      <c r="G7" s="308">
        <v>2</v>
      </c>
      <c r="H7" s="308">
        <v>3</v>
      </c>
      <c r="I7" s="308">
        <v>4</v>
      </c>
      <c r="J7" s="308">
        <v>5</v>
      </c>
      <c r="K7" s="308">
        <v>6</v>
      </c>
      <c r="L7" s="308">
        <v>7</v>
      </c>
      <c r="M7" s="308">
        <v>8</v>
      </c>
      <c r="N7" s="308">
        <v>9</v>
      </c>
      <c r="O7" s="308">
        <v>10</v>
      </c>
      <c r="P7" s="308">
        <v>11</v>
      </c>
      <c r="Q7" s="308">
        <v>12</v>
      </c>
      <c r="R7" s="308">
        <v>13</v>
      </c>
      <c r="S7" s="308">
        <v>14</v>
      </c>
      <c r="T7" s="308">
        <v>15</v>
      </c>
      <c r="U7" s="308">
        <v>16</v>
      </c>
      <c r="V7" s="308">
        <v>17</v>
      </c>
      <c r="W7" s="308">
        <v>18</v>
      </c>
      <c r="X7" s="308">
        <v>19</v>
      </c>
      <c r="Y7" s="308">
        <v>20</v>
      </c>
      <c r="Z7" s="308">
        <v>21</v>
      </c>
      <c r="AA7" s="308">
        <v>22</v>
      </c>
    </row>
    <row r="8" spans="1:27" ht="22.5" customHeight="1">
      <c r="A8" s="89">
        <v>214</v>
      </c>
      <c r="B8" s="89"/>
      <c r="C8" s="89"/>
      <c r="D8" s="49" t="s">
        <v>104</v>
      </c>
      <c r="E8" s="90" t="s">
        <v>105</v>
      </c>
      <c r="F8" s="297">
        <f aca="true" t="shared" si="0" ref="F8:F10">G8+O8+W8</f>
        <v>217.46</v>
      </c>
      <c r="G8" s="297">
        <f aca="true" t="shared" si="1" ref="G8:G10">SUM(H8:N8)</f>
        <v>168.18</v>
      </c>
      <c r="H8" s="309">
        <v>88.14</v>
      </c>
      <c r="I8" s="312"/>
      <c r="J8" s="313">
        <v>50.04</v>
      </c>
      <c r="K8" s="314"/>
      <c r="L8" s="315"/>
      <c r="M8" s="316">
        <v>30</v>
      </c>
      <c r="N8" s="315"/>
      <c r="O8" s="317">
        <v>33.51</v>
      </c>
      <c r="P8" s="313">
        <v>20.8</v>
      </c>
      <c r="Q8" s="313">
        <v>9.87</v>
      </c>
      <c r="R8" s="313">
        <v>1.42</v>
      </c>
      <c r="S8" s="326"/>
      <c r="T8" s="313">
        <v>1.42</v>
      </c>
      <c r="U8" s="296"/>
      <c r="V8" s="296"/>
      <c r="W8" s="313">
        <v>15.77</v>
      </c>
      <c r="X8" s="296"/>
      <c r="Y8" s="296"/>
      <c r="Z8" s="312"/>
      <c r="AA8" s="312"/>
    </row>
    <row r="9" spans="1:27" ht="22.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299">
        <f t="shared" si="0"/>
        <v>217.46</v>
      </c>
      <c r="G9" s="299">
        <f t="shared" si="1"/>
        <v>168.18</v>
      </c>
      <c r="H9" s="310">
        <v>88.14</v>
      </c>
      <c r="I9" s="318"/>
      <c r="J9" s="319">
        <v>50.04</v>
      </c>
      <c r="K9" s="280"/>
      <c r="L9" s="320"/>
      <c r="M9" s="321">
        <v>30</v>
      </c>
      <c r="N9" s="320"/>
      <c r="O9" s="322">
        <v>33.51</v>
      </c>
      <c r="P9" s="319">
        <v>20.8</v>
      </c>
      <c r="Q9" s="319">
        <v>9.87</v>
      </c>
      <c r="R9" s="319">
        <v>1.42</v>
      </c>
      <c r="S9" s="96"/>
      <c r="T9" s="319">
        <v>1.42</v>
      </c>
      <c r="U9" s="298"/>
      <c r="V9" s="298"/>
      <c r="W9" s="319">
        <v>15.77</v>
      </c>
      <c r="X9" s="298"/>
      <c r="Y9" s="298"/>
      <c r="Z9" s="318"/>
      <c r="AA9" s="318"/>
    </row>
    <row r="10" spans="1:27" ht="22.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299">
        <f t="shared" si="0"/>
        <v>217.46</v>
      </c>
      <c r="G10" s="299">
        <f t="shared" si="1"/>
        <v>168.18</v>
      </c>
      <c r="H10" s="310">
        <v>88.14</v>
      </c>
      <c r="I10" s="318"/>
      <c r="J10" s="319">
        <v>50.04</v>
      </c>
      <c r="K10" s="280"/>
      <c r="L10" s="320"/>
      <c r="M10" s="321">
        <v>30</v>
      </c>
      <c r="N10" s="320"/>
      <c r="O10" s="322">
        <v>33.51</v>
      </c>
      <c r="P10" s="319">
        <v>20.8</v>
      </c>
      <c r="Q10" s="319">
        <v>9.87</v>
      </c>
      <c r="R10" s="319">
        <v>1.42</v>
      </c>
      <c r="S10" s="96"/>
      <c r="T10" s="319">
        <v>1.42</v>
      </c>
      <c r="U10" s="298"/>
      <c r="V10" s="298"/>
      <c r="W10" s="319">
        <v>15.77</v>
      </c>
      <c r="X10" s="298"/>
      <c r="Y10" s="298"/>
      <c r="Z10" s="318"/>
      <c r="AA10" s="318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F23" sqref="F23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49.1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300" t="s">
        <v>231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ht="14.25" customHeight="1">
      <c r="A3" s="6" t="s">
        <v>2</v>
      </c>
      <c r="B3" s="6"/>
      <c r="C3" s="6"/>
      <c r="D3" s="6"/>
      <c r="E3" s="37"/>
      <c r="M3" s="258" t="s">
        <v>78</v>
      </c>
      <c r="N3" s="258"/>
    </row>
    <row r="4" spans="1:14" ht="22.5" customHeight="1">
      <c r="A4" s="286" t="s">
        <v>98</v>
      </c>
      <c r="B4" s="286"/>
      <c r="C4" s="286"/>
      <c r="D4" s="86" t="s">
        <v>79</v>
      </c>
      <c r="E4" s="276" t="s">
        <v>99</v>
      </c>
      <c r="F4" s="86" t="s">
        <v>81</v>
      </c>
      <c r="G4" s="86" t="s">
        <v>131</v>
      </c>
      <c r="H4" s="86"/>
      <c r="I4" s="86"/>
      <c r="J4" s="86"/>
      <c r="K4" s="86"/>
      <c r="L4" s="86" t="s">
        <v>135</v>
      </c>
      <c r="M4" s="86"/>
      <c r="N4" s="86"/>
    </row>
    <row r="5" spans="1:14" ht="17.25" customHeight="1">
      <c r="A5" s="86" t="s">
        <v>101</v>
      </c>
      <c r="B5" s="122" t="s">
        <v>102</v>
      </c>
      <c r="C5" s="86" t="s">
        <v>103</v>
      </c>
      <c r="D5" s="86"/>
      <c r="E5" s="276"/>
      <c r="F5" s="86"/>
      <c r="G5" s="86" t="s">
        <v>165</v>
      </c>
      <c r="H5" s="86" t="s">
        <v>166</v>
      </c>
      <c r="I5" s="86" t="s">
        <v>144</v>
      </c>
      <c r="J5" s="86" t="s">
        <v>145</v>
      </c>
      <c r="K5" s="86" t="s">
        <v>146</v>
      </c>
      <c r="L5" s="86" t="s">
        <v>165</v>
      </c>
      <c r="M5" s="86" t="s">
        <v>119</v>
      </c>
      <c r="N5" s="86" t="s">
        <v>167</v>
      </c>
    </row>
    <row r="6" spans="1:14" ht="20.25" customHeight="1">
      <c r="A6" s="86"/>
      <c r="B6" s="122"/>
      <c r="C6" s="86"/>
      <c r="D6" s="86"/>
      <c r="E6" s="277"/>
      <c r="F6" s="86"/>
      <c r="G6" s="86"/>
      <c r="H6" s="86"/>
      <c r="I6" s="86"/>
      <c r="J6" s="86"/>
      <c r="K6" s="86"/>
      <c r="L6" s="86"/>
      <c r="M6" s="86"/>
      <c r="N6" s="86"/>
    </row>
    <row r="7" spans="1:14" ht="24" customHeight="1">
      <c r="A7" s="89">
        <v>214</v>
      </c>
      <c r="B7" s="89"/>
      <c r="C7" s="89"/>
      <c r="D7" s="49" t="s">
        <v>104</v>
      </c>
      <c r="E7" s="90" t="s">
        <v>105</v>
      </c>
      <c r="F7" s="288">
        <f aca="true" t="shared" si="0" ref="F7:F9">G7</f>
        <v>217.46</v>
      </c>
      <c r="G7" s="297">
        <f aca="true" t="shared" si="1" ref="G7:G9">SUM(H7:N7)</f>
        <v>217.46</v>
      </c>
      <c r="H7" s="297">
        <v>168.18</v>
      </c>
      <c r="I7" s="288">
        <v>33.51</v>
      </c>
      <c r="J7" s="288">
        <v>15.77</v>
      </c>
      <c r="K7" s="290"/>
      <c r="L7" s="96"/>
      <c r="M7" s="96"/>
      <c r="N7" s="96"/>
    </row>
    <row r="8" spans="1:14" ht="14.25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290">
        <f t="shared" si="0"/>
        <v>217.46</v>
      </c>
      <c r="G8" s="299">
        <f t="shared" si="1"/>
        <v>217.46</v>
      </c>
      <c r="H8" s="299">
        <v>168.18</v>
      </c>
      <c r="I8" s="290">
        <v>33.51</v>
      </c>
      <c r="J8" s="290">
        <v>15.77</v>
      </c>
      <c r="K8" s="290"/>
      <c r="L8" s="96"/>
      <c r="M8" s="96"/>
      <c r="N8" s="96"/>
    </row>
    <row r="9" spans="1:14" ht="18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290">
        <f t="shared" si="0"/>
        <v>217.46</v>
      </c>
      <c r="G9" s="299">
        <f t="shared" si="1"/>
        <v>217.46</v>
      </c>
      <c r="H9" s="299">
        <v>168.18</v>
      </c>
      <c r="I9" s="290">
        <v>33.51</v>
      </c>
      <c r="J9" s="290">
        <v>15.77</v>
      </c>
      <c r="K9" s="290"/>
      <c r="L9" s="96"/>
      <c r="M9" s="96"/>
      <c r="N9" s="9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A4" sqref="A4:C4"/>
    </sheetView>
  </sheetViews>
  <sheetFormatPr defaultColWidth="6.75390625" defaultRowHeight="22.5" customHeight="1"/>
  <cols>
    <col min="1" max="3" width="4.00390625" style="282" customWidth="1"/>
    <col min="4" max="4" width="9.625" style="282" customWidth="1"/>
    <col min="5" max="5" width="47.875" style="282" customWidth="1"/>
    <col min="6" max="6" width="8.625" style="282" customWidth="1"/>
    <col min="7" max="14" width="7.25390625" style="282" customWidth="1"/>
    <col min="15" max="15" width="7.00390625" style="282" customWidth="1"/>
    <col min="16" max="24" width="7.25390625" style="282" customWidth="1"/>
    <col min="25" max="25" width="6.875" style="282" customWidth="1"/>
    <col min="26" max="26" width="7.875" style="282" customWidth="1"/>
    <col min="27" max="16384" width="6.75390625" style="282" customWidth="1"/>
  </cols>
  <sheetData>
    <row r="1" spans="2:26" ht="22.5" customHeight="1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X1" s="294" t="s">
        <v>232</v>
      </c>
      <c r="Y1" s="294"/>
      <c r="Z1" s="294"/>
    </row>
    <row r="2" spans="1:26" ht="22.5" customHeight="1">
      <c r="A2" s="284" t="s">
        <v>233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6" ht="22.5" customHeight="1">
      <c r="A3" s="6" t="s">
        <v>2</v>
      </c>
      <c r="B3" s="6"/>
      <c r="C3" s="6"/>
      <c r="D3" s="6"/>
      <c r="E3" s="37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X3" s="295" t="s">
        <v>78</v>
      </c>
      <c r="Y3" s="295"/>
      <c r="Z3" s="295"/>
    </row>
    <row r="4" spans="1:26" ht="22.5" customHeight="1">
      <c r="A4" s="286" t="s">
        <v>98</v>
      </c>
      <c r="B4" s="286"/>
      <c r="C4" s="286"/>
      <c r="D4" s="287" t="s">
        <v>79</v>
      </c>
      <c r="E4" s="287" t="s">
        <v>99</v>
      </c>
      <c r="F4" s="287" t="s">
        <v>170</v>
      </c>
      <c r="G4" s="287" t="s">
        <v>171</v>
      </c>
      <c r="H4" s="287" t="s">
        <v>172</v>
      </c>
      <c r="I4" s="287" t="s">
        <v>173</v>
      </c>
      <c r="J4" s="287" t="s">
        <v>174</v>
      </c>
      <c r="K4" s="287" t="s">
        <v>175</v>
      </c>
      <c r="L4" s="287" t="s">
        <v>176</v>
      </c>
      <c r="M4" s="287" t="s">
        <v>177</v>
      </c>
      <c r="N4" s="287" t="s">
        <v>178</v>
      </c>
      <c r="O4" s="287" t="s">
        <v>179</v>
      </c>
      <c r="P4" s="287" t="s">
        <v>180</v>
      </c>
      <c r="Q4" s="287" t="s">
        <v>181</v>
      </c>
      <c r="R4" s="287" t="s">
        <v>182</v>
      </c>
      <c r="S4" s="287" t="s">
        <v>183</v>
      </c>
      <c r="T4" s="287" t="s">
        <v>184</v>
      </c>
      <c r="U4" s="287" t="s">
        <v>185</v>
      </c>
      <c r="V4" s="287" t="s">
        <v>186</v>
      </c>
      <c r="W4" s="287" t="s">
        <v>187</v>
      </c>
      <c r="X4" s="287" t="s">
        <v>188</v>
      </c>
      <c r="Y4" s="287" t="s">
        <v>189</v>
      </c>
      <c r="Z4" s="287" t="s">
        <v>190</v>
      </c>
    </row>
    <row r="5" spans="1:26" ht="22.5" customHeight="1">
      <c r="A5" s="287" t="s">
        <v>101</v>
      </c>
      <c r="B5" s="287" t="s">
        <v>102</v>
      </c>
      <c r="C5" s="287" t="s">
        <v>103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ht="22.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22.5" customHeight="1">
      <c r="A7" s="286" t="s">
        <v>93</v>
      </c>
      <c r="B7" s="286" t="s">
        <v>93</v>
      </c>
      <c r="C7" s="286" t="s">
        <v>93</v>
      </c>
      <c r="D7" s="286" t="s">
        <v>93</v>
      </c>
      <c r="E7" s="286" t="s">
        <v>93</v>
      </c>
      <c r="F7" s="286">
        <v>1</v>
      </c>
      <c r="G7" s="286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286">
        <v>8</v>
      </c>
      <c r="N7" s="286">
        <v>9</v>
      </c>
      <c r="O7" s="286">
        <v>10</v>
      </c>
      <c r="P7" s="286">
        <v>11</v>
      </c>
      <c r="Q7" s="286">
        <v>12</v>
      </c>
      <c r="R7" s="286">
        <v>13</v>
      </c>
      <c r="S7" s="286">
        <v>14</v>
      </c>
      <c r="T7" s="286">
        <v>15</v>
      </c>
      <c r="U7" s="286">
        <v>16</v>
      </c>
      <c r="V7" s="286">
        <v>17</v>
      </c>
      <c r="W7" s="286">
        <v>18</v>
      </c>
      <c r="X7" s="286">
        <v>19</v>
      </c>
      <c r="Y7" s="286">
        <v>20</v>
      </c>
      <c r="Z7" s="286">
        <v>21</v>
      </c>
    </row>
    <row r="8" spans="1:26" ht="22.5" customHeight="1">
      <c r="A8" s="89">
        <v>214</v>
      </c>
      <c r="B8" s="89"/>
      <c r="C8" s="89"/>
      <c r="D8" s="49" t="s">
        <v>104</v>
      </c>
      <c r="E8" s="90" t="s">
        <v>105</v>
      </c>
      <c r="F8" s="288">
        <f aca="true" t="shared" si="0" ref="F8:F10">SUM(G8:Z8)</f>
        <v>13.5</v>
      </c>
      <c r="G8" s="289">
        <v>1.7</v>
      </c>
      <c r="H8" s="289">
        <v>1.1</v>
      </c>
      <c r="I8" s="289">
        <v>0.5</v>
      </c>
      <c r="J8" s="292">
        <v>1.2</v>
      </c>
      <c r="K8" s="292">
        <v>1.8</v>
      </c>
      <c r="L8" s="292">
        <v>1.5</v>
      </c>
      <c r="M8" s="292">
        <v>2.1</v>
      </c>
      <c r="N8" s="288"/>
      <c r="O8" s="289">
        <v>0.6</v>
      </c>
      <c r="P8" s="292"/>
      <c r="Q8" s="292">
        <v>1.4</v>
      </c>
      <c r="R8" s="292">
        <v>1.2</v>
      </c>
      <c r="S8" s="296"/>
      <c r="T8" s="296"/>
      <c r="U8" s="296"/>
      <c r="V8" s="297"/>
      <c r="W8" s="297"/>
      <c r="X8" s="297"/>
      <c r="Y8" s="297"/>
      <c r="Z8" s="292">
        <v>0.4</v>
      </c>
    </row>
    <row r="9" spans="1:26" ht="22.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290">
        <f t="shared" si="0"/>
        <v>13.5</v>
      </c>
      <c r="G9" s="291">
        <v>1.7</v>
      </c>
      <c r="H9" s="291">
        <v>1.1</v>
      </c>
      <c r="I9" s="291">
        <v>0.5</v>
      </c>
      <c r="J9" s="293">
        <v>1.2</v>
      </c>
      <c r="K9" s="293">
        <v>1.8</v>
      </c>
      <c r="L9" s="293">
        <v>1.5</v>
      </c>
      <c r="M9" s="293">
        <v>2.1</v>
      </c>
      <c r="N9" s="290"/>
      <c r="O9" s="291">
        <v>0.6</v>
      </c>
      <c r="P9" s="293"/>
      <c r="Q9" s="293">
        <v>1.4</v>
      </c>
      <c r="R9" s="293">
        <v>1.2</v>
      </c>
      <c r="S9" s="298"/>
      <c r="T9" s="298"/>
      <c r="U9" s="298"/>
      <c r="V9" s="299"/>
      <c r="W9" s="299"/>
      <c r="X9" s="299"/>
      <c r="Y9" s="299"/>
      <c r="Z9" s="293">
        <v>0.4</v>
      </c>
    </row>
    <row r="10" spans="1:26" ht="22.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290">
        <f t="shared" si="0"/>
        <v>13.5</v>
      </c>
      <c r="G10" s="291">
        <v>1.7</v>
      </c>
      <c r="H10" s="291">
        <v>1.1</v>
      </c>
      <c r="I10" s="291">
        <v>0.5</v>
      </c>
      <c r="J10" s="293">
        <v>1.2</v>
      </c>
      <c r="K10" s="293">
        <v>1.8</v>
      </c>
      <c r="L10" s="293">
        <v>1.5</v>
      </c>
      <c r="M10" s="293">
        <v>2.1</v>
      </c>
      <c r="N10" s="290"/>
      <c r="O10" s="291">
        <v>0.6</v>
      </c>
      <c r="P10" s="293"/>
      <c r="Q10" s="293">
        <v>1.4</v>
      </c>
      <c r="R10" s="293">
        <v>1.2</v>
      </c>
      <c r="S10" s="298"/>
      <c r="T10" s="298"/>
      <c r="U10" s="298"/>
      <c r="V10" s="299"/>
      <c r="W10" s="299"/>
      <c r="X10" s="299"/>
      <c r="Y10" s="299"/>
      <c r="Z10" s="293">
        <v>0.4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4" sqref="A4:C5"/>
    </sheetView>
  </sheetViews>
  <sheetFormatPr defaultColWidth="9.00390625" defaultRowHeight="14.25"/>
  <cols>
    <col min="1" max="3" width="5.75390625" style="0" customWidth="1"/>
    <col min="4" max="4" width="7.00390625" style="0" customWidth="1"/>
    <col min="5" max="5" width="49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81" t="s">
        <v>235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4.25" customHeight="1">
      <c r="A3" s="6" t="s">
        <v>2</v>
      </c>
      <c r="B3" s="6"/>
      <c r="C3" s="6"/>
      <c r="D3" s="6"/>
      <c r="E3" s="37"/>
      <c r="F3" s="7"/>
      <c r="S3" s="258" t="s">
        <v>78</v>
      </c>
      <c r="T3" s="258"/>
    </row>
    <row r="4" spans="1:20" ht="22.5" customHeight="1">
      <c r="A4" s="275" t="s">
        <v>98</v>
      </c>
      <c r="B4" s="275"/>
      <c r="C4" s="275"/>
      <c r="D4" s="86" t="s">
        <v>79</v>
      </c>
      <c r="E4" s="276" t="s">
        <v>99</v>
      </c>
      <c r="F4" s="85" t="s">
        <v>170</v>
      </c>
      <c r="G4" s="86" t="s">
        <v>132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135</v>
      </c>
      <c r="S4" s="86"/>
      <c r="T4" s="86"/>
    </row>
    <row r="5" spans="1:20" ht="14.25" customHeight="1">
      <c r="A5" s="275"/>
      <c r="B5" s="275"/>
      <c r="C5" s="275"/>
      <c r="D5" s="86"/>
      <c r="E5" s="276"/>
      <c r="F5" s="87"/>
      <c r="G5" s="86" t="s">
        <v>90</v>
      </c>
      <c r="H5" s="86" t="s">
        <v>193</v>
      </c>
      <c r="I5" s="86" t="s">
        <v>180</v>
      </c>
      <c r="J5" s="86" t="s">
        <v>181</v>
      </c>
      <c r="K5" s="86" t="s">
        <v>194</v>
      </c>
      <c r="L5" s="86" t="s">
        <v>195</v>
      </c>
      <c r="M5" s="86" t="s">
        <v>182</v>
      </c>
      <c r="N5" s="86" t="s">
        <v>196</v>
      </c>
      <c r="O5" s="86" t="s">
        <v>185</v>
      </c>
      <c r="P5" s="86" t="s">
        <v>197</v>
      </c>
      <c r="Q5" s="86" t="s">
        <v>198</v>
      </c>
      <c r="R5" s="86" t="s">
        <v>90</v>
      </c>
      <c r="S5" s="86" t="s">
        <v>199</v>
      </c>
      <c r="T5" s="86" t="s">
        <v>167</v>
      </c>
    </row>
    <row r="6" spans="1:20" ht="42.75" customHeight="1">
      <c r="A6" s="86" t="s">
        <v>101</v>
      </c>
      <c r="B6" s="86" t="s">
        <v>102</v>
      </c>
      <c r="C6" s="86" t="s">
        <v>103</v>
      </c>
      <c r="D6" s="86"/>
      <c r="E6" s="277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1" ht="21" customHeight="1">
      <c r="A7" s="89">
        <v>214</v>
      </c>
      <c r="B7" s="89"/>
      <c r="C7" s="89"/>
      <c r="D7" s="49" t="s">
        <v>104</v>
      </c>
      <c r="E7" s="90" t="s">
        <v>105</v>
      </c>
      <c r="F7" s="278">
        <f aca="true" t="shared" si="0" ref="F7:F9">G7+R7</f>
        <v>13.5</v>
      </c>
      <c r="G7" s="278">
        <f aca="true" t="shared" si="1" ref="G7:G9">SUM(H7:Q7)</f>
        <v>13.5</v>
      </c>
      <c r="H7" s="278">
        <v>9.9</v>
      </c>
      <c r="I7" s="278"/>
      <c r="J7" s="278">
        <v>1.4</v>
      </c>
      <c r="K7" s="278"/>
      <c r="L7" s="278"/>
      <c r="M7" s="278">
        <v>1.2</v>
      </c>
      <c r="N7" s="278"/>
      <c r="O7" s="278"/>
      <c r="P7" s="278">
        <v>0.6</v>
      </c>
      <c r="Q7" s="278">
        <v>0.4</v>
      </c>
      <c r="R7" s="280"/>
      <c r="S7" s="280"/>
      <c r="T7" s="280"/>
      <c r="U7" s="281"/>
    </row>
    <row r="8" spans="1:20" ht="19.5" customHeight="1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279">
        <f t="shared" si="0"/>
        <v>13.5</v>
      </c>
      <c r="G8" s="279">
        <f t="shared" si="1"/>
        <v>13.5</v>
      </c>
      <c r="H8" s="279">
        <v>9.9</v>
      </c>
      <c r="I8" s="279"/>
      <c r="J8" s="279">
        <v>1.4</v>
      </c>
      <c r="K8" s="279"/>
      <c r="L8" s="279"/>
      <c r="M8" s="279">
        <v>1.2</v>
      </c>
      <c r="N8" s="279"/>
      <c r="O8" s="279"/>
      <c r="P8" s="279">
        <v>0.6</v>
      </c>
      <c r="Q8" s="279">
        <v>0.4</v>
      </c>
      <c r="R8" s="280"/>
      <c r="S8" s="280"/>
      <c r="T8" s="280"/>
    </row>
    <row r="9" spans="1:20" ht="16.5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279">
        <f t="shared" si="0"/>
        <v>13.5</v>
      </c>
      <c r="G9" s="279">
        <f t="shared" si="1"/>
        <v>13.5</v>
      </c>
      <c r="H9" s="279">
        <v>9.9</v>
      </c>
      <c r="I9" s="279"/>
      <c r="J9" s="279">
        <v>1.4</v>
      </c>
      <c r="K9" s="279"/>
      <c r="L9" s="279"/>
      <c r="M9" s="279">
        <v>1.2</v>
      </c>
      <c r="N9" s="279"/>
      <c r="O9" s="279"/>
      <c r="P9" s="279">
        <v>0.6</v>
      </c>
      <c r="Q9" s="279">
        <v>0.4</v>
      </c>
      <c r="R9" s="280"/>
      <c r="S9" s="280"/>
      <c r="T9" s="28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3" width="4.00390625" style="260" customWidth="1"/>
    <col min="4" max="4" width="11.125" style="260" customWidth="1"/>
    <col min="5" max="5" width="40.50390625" style="260" bestFit="1" customWidth="1"/>
    <col min="6" max="6" width="11.375" style="260" customWidth="1"/>
    <col min="7" max="12" width="10.375" style="260" customWidth="1"/>
    <col min="13" max="246" width="6.75390625" style="260" customWidth="1"/>
    <col min="247" max="252" width="6.75390625" style="261" customWidth="1"/>
    <col min="253" max="253" width="6.875" style="262" customWidth="1"/>
    <col min="254" max="16384" width="6.875" style="262" customWidth="1"/>
  </cols>
  <sheetData>
    <row r="1" spans="12:253" ht="22.5" customHeight="1">
      <c r="L1" s="260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3" t="s">
        <v>237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6"/>
      <c r="E3" s="37"/>
      <c r="H3" s="264"/>
      <c r="J3" s="270" t="s">
        <v>78</v>
      </c>
      <c r="K3" s="270"/>
      <c r="L3" s="27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5" t="s">
        <v>98</v>
      </c>
      <c r="B4" s="265"/>
      <c r="C4" s="265"/>
      <c r="D4" s="266" t="s">
        <v>238</v>
      </c>
      <c r="E4" s="266" t="s">
        <v>99</v>
      </c>
      <c r="F4" s="266" t="s">
        <v>170</v>
      </c>
      <c r="G4" s="267" t="s">
        <v>203</v>
      </c>
      <c r="H4" s="266" t="s">
        <v>204</v>
      </c>
      <c r="I4" s="266" t="s">
        <v>205</v>
      </c>
      <c r="J4" s="266" t="s">
        <v>206</v>
      </c>
      <c r="K4" s="266" t="s">
        <v>207</v>
      </c>
      <c r="L4" s="266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6" t="s">
        <v>101</v>
      </c>
      <c r="B5" s="266" t="s">
        <v>102</v>
      </c>
      <c r="C5" s="266" t="s">
        <v>103</v>
      </c>
      <c r="D5" s="266"/>
      <c r="E5" s="266"/>
      <c r="F5" s="266"/>
      <c r="G5" s="267"/>
      <c r="H5" s="266"/>
      <c r="I5" s="266"/>
      <c r="J5" s="266"/>
      <c r="K5" s="266"/>
      <c r="L5" s="26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6"/>
      <c r="B6" s="266"/>
      <c r="C6" s="266"/>
      <c r="D6" s="266"/>
      <c r="E6" s="266"/>
      <c r="F6" s="266"/>
      <c r="G6" s="267"/>
      <c r="H6" s="266"/>
      <c r="I6" s="266"/>
      <c r="J6" s="266"/>
      <c r="K6" s="266"/>
      <c r="L6" s="2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8" t="s">
        <v>93</v>
      </c>
      <c r="B7" s="268" t="s">
        <v>93</v>
      </c>
      <c r="C7" s="268" t="s">
        <v>93</v>
      </c>
      <c r="D7" s="268" t="s">
        <v>93</v>
      </c>
      <c r="E7" s="268" t="s">
        <v>93</v>
      </c>
      <c r="F7" s="268">
        <v>1</v>
      </c>
      <c r="G7" s="265">
        <v>2</v>
      </c>
      <c r="H7" s="265">
        <v>3</v>
      </c>
      <c r="I7" s="265">
        <v>4</v>
      </c>
      <c r="J7" s="268">
        <v>5</v>
      </c>
      <c r="K7" s="268"/>
      <c r="L7" s="268">
        <v>6</v>
      </c>
      <c r="M7" s="26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59" customFormat="1" ht="30" customHeight="1">
      <c r="A8" s="249"/>
      <c r="B8" s="249"/>
      <c r="C8" s="249"/>
      <c r="D8" s="250"/>
      <c r="E8" s="251"/>
      <c r="F8" s="252" t="s">
        <v>208</v>
      </c>
      <c r="G8" s="252"/>
      <c r="H8" s="269"/>
      <c r="I8" s="269"/>
      <c r="J8" s="269"/>
      <c r="K8" s="269"/>
      <c r="L8" s="269"/>
      <c r="M8" s="271"/>
      <c r="N8" s="272"/>
      <c r="O8" s="272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74"/>
      <c r="IU8" s="274"/>
      <c r="IV8" s="274"/>
    </row>
    <row r="9" spans="1:253" ht="22.5" customHeight="1">
      <c r="A9"/>
      <c r="B9"/>
      <c r="C9"/>
      <c r="D9"/>
      <c r="E9" s="255" t="s">
        <v>209</v>
      </c>
      <c r="F9" s="255"/>
      <c r="G9" s="255"/>
      <c r="H9" s="255"/>
      <c r="I9" s="255"/>
      <c r="J9"/>
      <c r="K9"/>
      <c r="L9"/>
      <c r="M9" s="27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27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27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A2:L2"/>
    <mergeCell ref="J3:L3"/>
    <mergeCell ref="A4:C4"/>
    <mergeCell ref="E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F17" sqref="F17"/>
    </sheetView>
  </sheetViews>
  <sheetFormatPr defaultColWidth="6.875" defaultRowHeight="22.5" customHeight="1"/>
  <cols>
    <col min="1" max="1" width="8.375" style="513" customWidth="1"/>
    <col min="2" max="2" width="23.25390625" style="513" bestFit="1" customWidth="1"/>
    <col min="3" max="13" width="9.875" style="513" customWidth="1"/>
    <col min="14" max="255" width="6.75390625" style="513" customWidth="1"/>
    <col min="256" max="256" width="6.875" style="514" customWidth="1"/>
  </cols>
  <sheetData>
    <row r="1" spans="2:255" ht="22.5" customHeight="1">
      <c r="B1" s="515"/>
      <c r="C1" s="515"/>
      <c r="D1" s="515"/>
      <c r="E1" s="515"/>
      <c r="F1" s="515"/>
      <c r="G1" s="515"/>
      <c r="H1" s="515"/>
      <c r="I1" s="515"/>
      <c r="J1" s="515"/>
      <c r="M1" s="528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6" t="s">
        <v>77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517"/>
      <c r="E3" s="517"/>
      <c r="F3" s="517"/>
      <c r="G3" s="518"/>
      <c r="H3" s="518"/>
      <c r="I3" s="518"/>
      <c r="J3" s="518"/>
      <c r="L3" s="529" t="s">
        <v>78</v>
      </c>
      <c r="M3" s="52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9" t="s">
        <v>79</v>
      </c>
      <c r="B4" s="519" t="s">
        <v>80</v>
      </c>
      <c r="C4" s="520" t="s">
        <v>81</v>
      </c>
      <c r="D4" s="521" t="s">
        <v>82</v>
      </c>
      <c r="E4" s="521"/>
      <c r="F4" s="521"/>
      <c r="G4" s="519" t="s">
        <v>83</v>
      </c>
      <c r="H4" s="519" t="s">
        <v>84</v>
      </c>
      <c r="I4" s="519" t="s">
        <v>85</v>
      </c>
      <c r="J4" s="519" t="s">
        <v>86</v>
      </c>
      <c r="K4" s="519" t="s">
        <v>87</v>
      </c>
      <c r="L4" s="530" t="s">
        <v>88</v>
      </c>
      <c r="M4" s="531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9"/>
      <c r="B5" s="519"/>
      <c r="C5" s="519"/>
      <c r="D5" s="519" t="s">
        <v>90</v>
      </c>
      <c r="E5" s="519" t="s">
        <v>91</v>
      </c>
      <c r="F5" s="519" t="s">
        <v>92</v>
      </c>
      <c r="G5" s="519"/>
      <c r="H5" s="519"/>
      <c r="I5" s="519"/>
      <c r="J5" s="519"/>
      <c r="K5" s="519"/>
      <c r="L5" s="519"/>
      <c r="M5" s="53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2" t="s">
        <v>93</v>
      </c>
      <c r="B6" s="522" t="s">
        <v>93</v>
      </c>
      <c r="C6" s="522">
        <v>1</v>
      </c>
      <c r="D6" s="522">
        <v>2</v>
      </c>
      <c r="E6" s="522">
        <v>3</v>
      </c>
      <c r="F6" s="522">
        <v>4</v>
      </c>
      <c r="G6" s="522">
        <v>5</v>
      </c>
      <c r="H6" s="522">
        <v>6</v>
      </c>
      <c r="I6" s="522">
        <v>7</v>
      </c>
      <c r="J6" s="522">
        <v>8</v>
      </c>
      <c r="K6" s="522">
        <v>9</v>
      </c>
      <c r="L6" s="522">
        <v>10</v>
      </c>
      <c r="M6" s="53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523" t="s">
        <v>94</v>
      </c>
      <c r="B7" s="524" t="s">
        <v>95</v>
      </c>
      <c r="C7" s="525">
        <f>D7</f>
        <v>262.96000000000004</v>
      </c>
      <c r="D7" s="525">
        <f>SUM(E7:F7)</f>
        <v>262.96000000000004</v>
      </c>
      <c r="E7" s="525">
        <v>252.96</v>
      </c>
      <c r="F7" s="525">
        <v>10</v>
      </c>
      <c r="G7" s="525"/>
      <c r="H7" s="525"/>
      <c r="I7" s="525"/>
      <c r="J7" s="525"/>
      <c r="K7" s="525"/>
      <c r="L7" s="525"/>
      <c r="M7" s="52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6"/>
      <c r="C9" s="527"/>
      <c r="D9" s="526"/>
      <c r="E9" s="526"/>
      <c r="F9" s="526"/>
      <c r="G9" s="526"/>
      <c r="H9" s="526"/>
      <c r="I9" s="526"/>
      <c r="J9" s="526"/>
      <c r="K9" s="526"/>
      <c r="L9" s="5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6"/>
      <c r="D11" s="526"/>
      <c r="G11" s="526"/>
      <c r="H11" s="526"/>
      <c r="I11" s="526"/>
      <c r="J11" s="526"/>
      <c r="K11" s="526"/>
      <c r="L11" s="5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526"/>
      <c r="I12" s="526"/>
      <c r="J12" s="5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5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5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52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81" t="s">
        <v>240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4.25" customHeight="1">
      <c r="A3" s="6" t="s">
        <v>2</v>
      </c>
      <c r="B3" s="6"/>
      <c r="C3" s="6"/>
      <c r="D3" s="6"/>
      <c r="E3" s="37"/>
      <c r="J3" s="258" t="s">
        <v>78</v>
      </c>
      <c r="K3" s="258"/>
    </row>
    <row r="4" spans="1:11" ht="33" customHeight="1">
      <c r="A4" s="248" t="s">
        <v>98</v>
      </c>
      <c r="B4" s="248"/>
      <c r="C4" s="248"/>
      <c r="D4" s="86" t="s">
        <v>241</v>
      </c>
      <c r="E4" s="86" t="s">
        <v>212</v>
      </c>
      <c r="F4" s="86" t="s">
        <v>121</v>
      </c>
      <c r="G4" s="86"/>
      <c r="H4" s="86"/>
      <c r="I4" s="86"/>
      <c r="J4" s="86"/>
      <c r="K4" s="86"/>
    </row>
    <row r="5" spans="1:11" ht="14.25" customHeight="1">
      <c r="A5" s="86" t="s">
        <v>101</v>
      </c>
      <c r="B5" s="86" t="s">
        <v>102</v>
      </c>
      <c r="C5" s="86" t="s">
        <v>103</v>
      </c>
      <c r="D5" s="86"/>
      <c r="E5" s="86"/>
      <c r="F5" s="86" t="s">
        <v>90</v>
      </c>
      <c r="G5" s="86" t="s">
        <v>213</v>
      </c>
      <c r="H5" s="86" t="s">
        <v>207</v>
      </c>
      <c r="I5" s="86" t="s">
        <v>214</v>
      </c>
      <c r="J5" s="86" t="s">
        <v>203</v>
      </c>
      <c r="K5" s="86" t="s">
        <v>215</v>
      </c>
    </row>
    <row r="6" spans="1:11" ht="32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247" customFormat="1" ht="21" customHeight="1">
      <c r="A7" s="249"/>
      <c r="B7" s="249"/>
      <c r="C7" s="249"/>
      <c r="D7" s="250"/>
      <c r="E7" s="251"/>
      <c r="F7" s="252" t="s">
        <v>208</v>
      </c>
      <c r="G7" s="253"/>
      <c r="H7" s="254"/>
      <c r="I7" s="254"/>
      <c r="J7" s="252"/>
      <c r="K7" s="254"/>
    </row>
    <row r="8" spans="3:9" ht="14.25">
      <c r="C8" s="255" t="s">
        <v>209</v>
      </c>
      <c r="D8" s="256"/>
      <c r="E8" s="256"/>
      <c r="F8" s="256"/>
      <c r="G8" s="256"/>
      <c r="H8" s="256"/>
      <c r="I8" s="256"/>
    </row>
    <row r="9" spans="3:9" ht="14.25">
      <c r="C9" s="257"/>
      <c r="D9" s="257"/>
      <c r="E9" s="257"/>
      <c r="F9" s="257"/>
      <c r="G9" s="257"/>
      <c r="H9" s="257"/>
      <c r="I9" s="257"/>
    </row>
  </sheetData>
  <sheetProtection formatCells="0" formatColumns="0" formatRows="0"/>
  <mergeCells count="16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C8:I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D10" sqref="D10"/>
    </sheetView>
  </sheetViews>
  <sheetFormatPr defaultColWidth="6.875" defaultRowHeight="12.75" customHeight="1"/>
  <cols>
    <col min="1" max="1" width="8.75390625" style="211" customWidth="1"/>
    <col min="2" max="2" width="26.125" style="211" bestFit="1" customWidth="1"/>
    <col min="3" max="3" width="47.75390625" style="211" bestFit="1" customWidth="1"/>
    <col min="4" max="5" width="11.125" style="211" customWidth="1"/>
    <col min="6" max="14" width="10.125" style="211" customWidth="1"/>
    <col min="15" max="256" width="6.875" style="211" customWidth="1"/>
  </cols>
  <sheetData>
    <row r="1" spans="1:255" ht="22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35"/>
      <c r="L1" s="236"/>
      <c r="N1" s="237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3" t="s">
        <v>243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6"/>
      <c r="E3" s="37"/>
      <c r="F3" s="214"/>
      <c r="G3" s="214"/>
      <c r="H3" s="215"/>
      <c r="I3" s="215"/>
      <c r="J3" s="215"/>
      <c r="K3" s="235"/>
      <c r="L3" s="238"/>
      <c r="N3" s="239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6" t="s">
        <v>244</v>
      </c>
      <c r="B4" s="216" t="s">
        <v>212</v>
      </c>
      <c r="C4" s="217" t="s">
        <v>245</v>
      </c>
      <c r="D4" s="218" t="s">
        <v>100</v>
      </c>
      <c r="E4" s="219" t="s">
        <v>82</v>
      </c>
      <c r="F4" s="219"/>
      <c r="G4" s="219"/>
      <c r="H4" s="220" t="s">
        <v>83</v>
      </c>
      <c r="I4" s="216" t="s">
        <v>84</v>
      </c>
      <c r="J4" s="216" t="s">
        <v>85</v>
      </c>
      <c r="K4" s="216" t="s">
        <v>86</v>
      </c>
      <c r="L4" s="240" t="s">
        <v>87</v>
      </c>
      <c r="M4" s="241" t="s">
        <v>88</v>
      </c>
      <c r="N4" s="242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6"/>
      <c r="B5" s="216"/>
      <c r="C5" s="217"/>
      <c r="D5" s="216"/>
      <c r="E5" s="221" t="s">
        <v>90</v>
      </c>
      <c r="F5" s="221" t="s">
        <v>91</v>
      </c>
      <c r="G5" s="221" t="s">
        <v>92</v>
      </c>
      <c r="H5" s="216"/>
      <c r="I5" s="216"/>
      <c r="J5" s="216"/>
      <c r="K5" s="216"/>
      <c r="L5" s="218"/>
      <c r="M5" s="241"/>
      <c r="N5" s="24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2" t="s">
        <v>93</v>
      </c>
      <c r="B6" s="222" t="s">
        <v>93</v>
      </c>
      <c r="C6" s="222" t="s">
        <v>93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22">
        <v>8</v>
      </c>
      <c r="L6" s="222">
        <v>9</v>
      </c>
      <c r="M6" s="243">
        <v>10</v>
      </c>
      <c r="N6" s="24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223">
        <v>214</v>
      </c>
      <c r="B7" s="224" t="s">
        <v>246</v>
      </c>
      <c r="C7" s="225" t="s">
        <v>247</v>
      </c>
      <c r="D7" s="226">
        <v>32</v>
      </c>
      <c r="E7" s="226">
        <v>32</v>
      </c>
      <c r="F7" s="226">
        <v>32</v>
      </c>
      <c r="G7" s="222"/>
      <c r="H7" s="222"/>
      <c r="I7" s="222"/>
      <c r="J7" s="222"/>
      <c r="K7" s="222"/>
      <c r="L7" s="222"/>
      <c r="M7" s="243"/>
      <c r="N7" s="24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23">
        <v>21401</v>
      </c>
      <c r="B8" s="227" t="s">
        <v>248</v>
      </c>
      <c r="C8" s="228" t="s">
        <v>249</v>
      </c>
      <c r="D8" s="229">
        <v>32</v>
      </c>
      <c r="E8" s="229">
        <v>32</v>
      </c>
      <c r="F8" s="229">
        <v>32</v>
      </c>
      <c r="G8" s="222"/>
      <c r="H8" s="222"/>
      <c r="I8" s="222"/>
      <c r="J8" s="222"/>
      <c r="K8" s="222"/>
      <c r="L8" s="222"/>
      <c r="M8" s="243"/>
      <c r="N8" s="24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3">
        <v>2140114</v>
      </c>
      <c r="B9" s="230" t="s">
        <v>250</v>
      </c>
      <c r="C9" s="231" t="s">
        <v>251</v>
      </c>
      <c r="D9" s="232">
        <f>E9</f>
        <v>27</v>
      </c>
      <c r="E9" s="233">
        <f>SUM(F9:G9)</f>
        <v>27</v>
      </c>
      <c r="F9" s="233">
        <v>27</v>
      </c>
      <c r="G9" s="233"/>
      <c r="H9" s="234"/>
      <c r="I9" s="245"/>
      <c r="J9" s="234"/>
      <c r="K9" s="234"/>
      <c r="L9" s="234"/>
      <c r="M9" s="234"/>
      <c r="N9" s="24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3">
        <v>2140114</v>
      </c>
      <c r="B10" s="230" t="s">
        <v>250</v>
      </c>
      <c r="C10" s="231" t="s">
        <v>252</v>
      </c>
      <c r="D10" s="232">
        <f>E10</f>
        <v>5</v>
      </c>
      <c r="E10" s="233">
        <f>SUM(F10:G10)</f>
        <v>5</v>
      </c>
      <c r="F10" s="233">
        <v>5</v>
      </c>
      <c r="G10" s="233"/>
      <c r="H10" s="234"/>
      <c r="I10" s="245"/>
      <c r="J10" s="234"/>
      <c r="K10" s="234"/>
      <c r="L10" s="234"/>
      <c r="M10" s="234"/>
      <c r="N10" s="24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5:255" ht="22.5" customHeight="1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5:255" ht="22.5" customHeight="1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5"/>
      <c r="B13" s="235"/>
      <c r="C13" s="235"/>
      <c r="D13" s="235"/>
      <c r="E13" s="235"/>
      <c r="F13" s="235"/>
      <c r="G13" s="235"/>
      <c r="H13" s="235"/>
      <c r="I13" s="246"/>
      <c r="J13" s="235"/>
      <c r="K13" s="235"/>
      <c r="L13" s="235"/>
      <c r="M13" s="235"/>
      <c r="N13" s="2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67" customWidth="1"/>
    <col min="4" max="4" width="9.625" style="167" customWidth="1"/>
    <col min="5" max="5" width="23.125" style="167" customWidth="1"/>
    <col min="6" max="6" width="8.875" style="167" customWidth="1"/>
    <col min="7" max="7" width="8.125" style="167" customWidth="1"/>
    <col min="8" max="10" width="7.125" style="167" customWidth="1"/>
    <col min="11" max="11" width="7.75390625" style="167" customWidth="1"/>
    <col min="12" max="19" width="7.125" style="167" customWidth="1"/>
    <col min="20" max="21" width="7.25390625" style="167" customWidth="1"/>
    <col min="22" max="16384" width="6.875" style="167" customWidth="1"/>
  </cols>
  <sheetData>
    <row r="1" spans="1:21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90"/>
      <c r="R1" s="190"/>
      <c r="S1" s="197"/>
      <c r="T1" s="197"/>
      <c r="U1" s="168" t="s">
        <v>253</v>
      </c>
    </row>
    <row r="2" spans="1:21" ht="24.75" customHeight="1">
      <c r="A2" s="169" t="s">
        <v>254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2" ht="24.75" customHeight="1">
      <c r="A3" s="6" t="s">
        <v>2</v>
      </c>
      <c r="B3" s="6"/>
      <c r="C3" s="6"/>
      <c r="D3" s="6"/>
      <c r="E3" s="37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98"/>
      <c r="R3" s="198"/>
      <c r="S3" s="199"/>
      <c r="T3" s="200" t="s">
        <v>78</v>
      </c>
      <c r="U3" s="200"/>
      <c r="V3" s="201"/>
    </row>
    <row r="4" spans="1:22" ht="24.75" customHeight="1">
      <c r="A4" s="170" t="s">
        <v>202</v>
      </c>
      <c r="B4" s="170"/>
      <c r="C4" s="171"/>
      <c r="D4" s="172" t="s">
        <v>79</v>
      </c>
      <c r="E4" s="172" t="s">
        <v>99</v>
      </c>
      <c r="F4" s="173" t="s">
        <v>113</v>
      </c>
      <c r="G4" s="174" t="s">
        <v>114</v>
      </c>
      <c r="H4" s="170"/>
      <c r="I4" s="170"/>
      <c r="J4" s="171"/>
      <c r="K4" s="175" t="s">
        <v>115</v>
      </c>
      <c r="L4" s="193"/>
      <c r="M4" s="193"/>
      <c r="N4" s="193"/>
      <c r="O4" s="193"/>
      <c r="P4" s="193"/>
      <c r="Q4" s="193"/>
      <c r="R4" s="202"/>
      <c r="S4" s="203" t="s">
        <v>116</v>
      </c>
      <c r="T4" s="204" t="s">
        <v>117</v>
      </c>
      <c r="U4" s="204" t="s">
        <v>118</v>
      </c>
      <c r="V4" s="201"/>
    </row>
    <row r="5" spans="1:22" ht="24.75" customHeight="1">
      <c r="A5" s="175" t="s">
        <v>101</v>
      </c>
      <c r="B5" s="172" t="s">
        <v>102</v>
      </c>
      <c r="C5" s="172" t="s">
        <v>103</v>
      </c>
      <c r="D5" s="172"/>
      <c r="E5" s="172"/>
      <c r="F5" s="173"/>
      <c r="G5" s="172" t="s">
        <v>81</v>
      </c>
      <c r="H5" s="172" t="s">
        <v>119</v>
      </c>
      <c r="I5" s="172" t="s">
        <v>120</v>
      </c>
      <c r="J5" s="173" t="s">
        <v>121</v>
      </c>
      <c r="K5" s="194" t="s">
        <v>81</v>
      </c>
      <c r="L5" s="152" t="s">
        <v>122</v>
      </c>
      <c r="M5" s="152" t="s">
        <v>123</v>
      </c>
      <c r="N5" s="152" t="s">
        <v>124</v>
      </c>
      <c r="O5" s="152" t="s">
        <v>125</v>
      </c>
      <c r="P5" s="152" t="s">
        <v>126</v>
      </c>
      <c r="Q5" s="152" t="s">
        <v>127</v>
      </c>
      <c r="R5" s="152" t="s">
        <v>128</v>
      </c>
      <c r="S5" s="205"/>
      <c r="T5" s="204"/>
      <c r="U5" s="204"/>
      <c r="V5" s="201"/>
    </row>
    <row r="6" spans="1:21" ht="30.75" customHeight="1">
      <c r="A6" s="175"/>
      <c r="B6" s="172"/>
      <c r="C6" s="172"/>
      <c r="D6" s="172"/>
      <c r="E6" s="173"/>
      <c r="F6" s="176" t="s">
        <v>100</v>
      </c>
      <c r="G6" s="172"/>
      <c r="H6" s="172"/>
      <c r="I6" s="172"/>
      <c r="J6" s="173"/>
      <c r="K6" s="195"/>
      <c r="L6" s="152"/>
      <c r="M6" s="152"/>
      <c r="N6" s="152"/>
      <c r="O6" s="152"/>
      <c r="P6" s="152"/>
      <c r="Q6" s="152"/>
      <c r="R6" s="152"/>
      <c r="S6" s="206"/>
      <c r="T6" s="204"/>
      <c r="U6" s="204"/>
    </row>
    <row r="7" spans="1:21" ht="24.75" customHeight="1">
      <c r="A7" s="177" t="s">
        <v>93</v>
      </c>
      <c r="B7" s="177" t="s">
        <v>93</v>
      </c>
      <c r="C7" s="177" t="s">
        <v>93</v>
      </c>
      <c r="D7" s="177" t="s">
        <v>93</v>
      </c>
      <c r="E7" s="177" t="s">
        <v>93</v>
      </c>
      <c r="F7" s="178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8">
        <v>15</v>
      </c>
      <c r="U7" s="178">
        <v>16</v>
      </c>
    </row>
    <row r="8" spans="1:21" s="166" customFormat="1" ht="24.75" customHeight="1">
      <c r="A8" s="179"/>
      <c r="B8" s="179"/>
      <c r="C8" s="180"/>
      <c r="D8" s="181"/>
      <c r="E8" s="182"/>
      <c r="F8" s="183"/>
      <c r="G8" s="184"/>
      <c r="H8" s="184"/>
      <c r="I8" s="184"/>
      <c r="J8" s="184"/>
      <c r="K8" s="184"/>
      <c r="L8" s="184"/>
      <c r="M8" s="196"/>
      <c r="N8" s="184"/>
      <c r="O8" s="184"/>
      <c r="P8" s="184"/>
      <c r="Q8" s="184"/>
      <c r="R8" s="184"/>
      <c r="S8" s="207"/>
      <c r="T8" s="207"/>
      <c r="U8" s="208"/>
    </row>
    <row r="9" spans="1:21" ht="24.75" customHeight="1">
      <c r="A9" s="185" t="s">
        <v>255</v>
      </c>
      <c r="B9" s="186"/>
      <c r="C9" s="186"/>
      <c r="D9" s="186"/>
      <c r="E9" s="186"/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209"/>
      <c r="T9" s="209"/>
      <c r="U9" s="209"/>
    </row>
    <row r="10" spans="1:21" ht="18.75" customHeight="1">
      <c r="A10" s="188"/>
      <c r="B10" s="188"/>
      <c r="C10" s="188"/>
      <c r="D10" s="188"/>
      <c r="E10" s="189"/>
      <c r="F10" s="187"/>
      <c r="G10" s="190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209"/>
      <c r="T10" s="209"/>
      <c r="U10" s="209"/>
    </row>
    <row r="11" spans="1:21" ht="18.75" customHeight="1">
      <c r="A11" s="191"/>
      <c r="B11" s="188"/>
      <c r="C11" s="188"/>
      <c r="D11" s="188"/>
      <c r="E11" s="189"/>
      <c r="F11" s="187"/>
      <c r="G11" s="190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209"/>
      <c r="T11" s="209"/>
      <c r="U11" s="209"/>
    </row>
    <row r="12" spans="1:21" ht="18.75" customHeight="1">
      <c r="A12" s="191"/>
      <c r="B12" s="188"/>
      <c r="C12" s="188"/>
      <c r="D12" s="188"/>
      <c r="E12" s="189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209"/>
      <c r="T12" s="209"/>
      <c r="U12" s="210"/>
    </row>
    <row r="13" spans="1:21" ht="18.75" customHeight="1">
      <c r="A13" s="191"/>
      <c r="B13" s="191"/>
      <c r="C13" s="188"/>
      <c r="D13" s="188"/>
      <c r="E13" s="189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209"/>
      <c r="T13" s="209"/>
      <c r="U13" s="210"/>
    </row>
    <row r="14" spans="1:21" ht="18.75" customHeight="1">
      <c r="A14" s="191"/>
      <c r="B14" s="191"/>
      <c r="C14" s="191"/>
      <c r="D14" s="188"/>
      <c r="E14" s="189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209"/>
      <c r="T14" s="209"/>
      <c r="U14" s="210"/>
    </row>
    <row r="15" spans="1:21" ht="18.75" customHeight="1">
      <c r="A15" s="191"/>
      <c r="B15" s="191"/>
      <c r="C15" s="191"/>
      <c r="D15" s="188"/>
      <c r="E15" s="189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209"/>
      <c r="T15" s="210"/>
      <c r="U15" s="210"/>
    </row>
    <row r="16" spans="1:21" ht="18.75" customHeight="1">
      <c r="A16" s="191"/>
      <c r="B16" s="191"/>
      <c r="C16" s="191"/>
      <c r="D16" s="191"/>
      <c r="E16" s="192"/>
      <c r="F16" s="187"/>
      <c r="G16" s="190"/>
      <c r="H16" s="190"/>
      <c r="I16" s="190"/>
      <c r="J16" s="190"/>
      <c r="K16" s="190"/>
      <c r="L16" s="190"/>
      <c r="M16" s="190"/>
      <c r="N16" s="190"/>
      <c r="O16" s="190"/>
      <c r="P16" s="187"/>
      <c r="Q16" s="187"/>
      <c r="R16" s="187"/>
      <c r="S16" s="210"/>
      <c r="T16" s="210"/>
      <c r="U16" s="21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7" t="s">
        <v>256</v>
      </c>
    </row>
    <row r="2" spans="1:21" ht="24.75" customHeight="1">
      <c r="A2" s="81" t="s">
        <v>257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6" t="s">
        <v>2</v>
      </c>
      <c r="B3" s="6"/>
      <c r="C3" s="6"/>
      <c r="D3" s="6"/>
      <c r="E3" s="37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8" t="s">
        <v>78</v>
      </c>
      <c r="U3" s="98"/>
    </row>
    <row r="4" spans="1:21" ht="27.75" customHeight="1">
      <c r="A4" s="82" t="s">
        <v>202</v>
      </c>
      <c r="B4" s="83"/>
      <c r="C4" s="84"/>
      <c r="D4" s="85" t="s">
        <v>238</v>
      </c>
      <c r="E4" s="85" t="s">
        <v>212</v>
      </c>
      <c r="F4" s="85" t="s">
        <v>100</v>
      </c>
      <c r="G4" s="86" t="s">
        <v>131</v>
      </c>
      <c r="H4" s="86" t="s">
        <v>132</v>
      </c>
      <c r="I4" s="86" t="s">
        <v>133</v>
      </c>
      <c r="J4" s="86" t="s">
        <v>134</v>
      </c>
      <c r="K4" s="86" t="s">
        <v>135</v>
      </c>
      <c r="L4" s="86" t="s">
        <v>136</v>
      </c>
      <c r="M4" s="86" t="s">
        <v>123</v>
      </c>
      <c r="N4" s="86" t="s">
        <v>137</v>
      </c>
      <c r="O4" s="86" t="s">
        <v>121</v>
      </c>
      <c r="P4" s="86" t="s">
        <v>125</v>
      </c>
      <c r="Q4" s="86" t="s">
        <v>124</v>
      </c>
      <c r="R4" s="86" t="s">
        <v>138</v>
      </c>
      <c r="S4" s="86" t="s">
        <v>139</v>
      </c>
      <c r="T4" s="86" t="s">
        <v>140</v>
      </c>
      <c r="U4" s="86" t="s">
        <v>128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79" customFormat="1" ht="29.25" customHeight="1">
      <c r="A7" s="121"/>
      <c r="B7" s="121"/>
      <c r="C7" s="121"/>
      <c r="D7" s="121"/>
      <c r="E7" s="122"/>
      <c r="F7" s="165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9" ht="28.5" customHeight="1">
      <c r="A8" s="124" t="s">
        <v>255</v>
      </c>
      <c r="B8" s="125"/>
      <c r="C8" s="125"/>
      <c r="D8" s="125"/>
      <c r="E8" s="125"/>
      <c r="F8" s="125"/>
      <c r="G8" s="125"/>
      <c r="H8" s="125"/>
      <c r="I8" s="125"/>
    </row>
  </sheetData>
  <sheetProtection formatCells="0" formatColumns="0" formatRows="0"/>
  <mergeCells count="25">
    <mergeCell ref="A2:U2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27" customWidth="1"/>
    <col min="4" max="4" width="9.625" style="127" customWidth="1"/>
    <col min="5" max="5" width="22.50390625" style="127" customWidth="1"/>
    <col min="6" max="7" width="8.50390625" style="127" customWidth="1"/>
    <col min="8" max="10" width="7.25390625" style="127" customWidth="1"/>
    <col min="11" max="11" width="8.50390625" style="127" customWidth="1"/>
    <col min="12" max="19" width="7.25390625" style="127" customWidth="1"/>
    <col min="20" max="21" width="7.75390625" style="127" customWidth="1"/>
    <col min="22" max="16384" width="6.875" style="127" customWidth="1"/>
  </cols>
  <sheetData>
    <row r="1" spans="1:21" ht="24.7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48"/>
      <c r="R1" s="148"/>
      <c r="S1" s="153"/>
      <c r="T1" s="153"/>
      <c r="U1" s="128" t="s">
        <v>258</v>
      </c>
    </row>
    <row r="2" spans="1:21" ht="24.75" customHeight="1">
      <c r="A2" s="129" t="s">
        <v>259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ht="24.75" customHeight="1">
      <c r="A3" s="6" t="s">
        <v>2</v>
      </c>
      <c r="B3" s="6"/>
      <c r="C3" s="6"/>
      <c r="D3" s="6"/>
      <c r="E3" s="3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54"/>
      <c r="R3" s="154"/>
      <c r="S3" s="155"/>
      <c r="T3" s="156" t="s">
        <v>78</v>
      </c>
      <c r="U3" s="156"/>
      <c r="V3" s="157"/>
    </row>
    <row r="4" spans="1:22" ht="24.75" customHeight="1">
      <c r="A4" s="130" t="s">
        <v>202</v>
      </c>
      <c r="B4" s="130"/>
      <c r="C4" s="130"/>
      <c r="D4" s="131" t="s">
        <v>79</v>
      </c>
      <c r="E4" s="132" t="s">
        <v>99</v>
      </c>
      <c r="F4" s="132" t="s">
        <v>113</v>
      </c>
      <c r="G4" s="130" t="s">
        <v>114</v>
      </c>
      <c r="H4" s="130"/>
      <c r="I4" s="130"/>
      <c r="J4" s="132"/>
      <c r="K4" s="132" t="s">
        <v>115</v>
      </c>
      <c r="L4" s="131"/>
      <c r="M4" s="131"/>
      <c r="N4" s="131"/>
      <c r="O4" s="131"/>
      <c r="P4" s="131"/>
      <c r="Q4" s="131"/>
      <c r="R4" s="158"/>
      <c r="S4" s="159" t="s">
        <v>116</v>
      </c>
      <c r="T4" s="160" t="s">
        <v>117</v>
      </c>
      <c r="U4" s="160" t="s">
        <v>118</v>
      </c>
      <c r="V4" s="157"/>
    </row>
    <row r="5" spans="1:22" ht="24.75" customHeight="1">
      <c r="A5" s="133" t="s">
        <v>101</v>
      </c>
      <c r="B5" s="133" t="s">
        <v>102</v>
      </c>
      <c r="C5" s="133" t="s">
        <v>103</v>
      </c>
      <c r="D5" s="132"/>
      <c r="E5" s="132"/>
      <c r="F5" s="130"/>
      <c r="G5" s="133" t="s">
        <v>81</v>
      </c>
      <c r="H5" s="133" t="s">
        <v>119</v>
      </c>
      <c r="I5" s="133" t="s">
        <v>120</v>
      </c>
      <c r="J5" s="150" t="s">
        <v>121</v>
      </c>
      <c r="K5" s="151" t="s">
        <v>81</v>
      </c>
      <c r="L5" s="152" t="s">
        <v>122</v>
      </c>
      <c r="M5" s="152" t="s">
        <v>123</v>
      </c>
      <c r="N5" s="152" t="s">
        <v>124</v>
      </c>
      <c r="O5" s="152" t="s">
        <v>125</v>
      </c>
      <c r="P5" s="152" t="s">
        <v>126</v>
      </c>
      <c r="Q5" s="152" t="s">
        <v>127</v>
      </c>
      <c r="R5" s="152" t="s">
        <v>128</v>
      </c>
      <c r="S5" s="160"/>
      <c r="T5" s="160"/>
      <c r="U5" s="160"/>
      <c r="V5" s="157"/>
    </row>
    <row r="6" spans="1:21" ht="30.75" customHeight="1">
      <c r="A6" s="132"/>
      <c r="B6" s="132"/>
      <c r="C6" s="132"/>
      <c r="D6" s="132"/>
      <c r="E6" s="130"/>
      <c r="F6" s="134" t="s">
        <v>100</v>
      </c>
      <c r="G6" s="132"/>
      <c r="H6" s="132"/>
      <c r="I6" s="132"/>
      <c r="J6" s="130"/>
      <c r="K6" s="131"/>
      <c r="L6" s="152"/>
      <c r="M6" s="152"/>
      <c r="N6" s="152"/>
      <c r="O6" s="152"/>
      <c r="P6" s="152"/>
      <c r="Q6" s="152"/>
      <c r="R6" s="152"/>
      <c r="S6" s="160"/>
      <c r="T6" s="160"/>
      <c r="U6" s="160"/>
    </row>
    <row r="7" spans="1:21" ht="24.75" customHeight="1">
      <c r="A7" s="135" t="s">
        <v>93</v>
      </c>
      <c r="B7" s="135" t="s">
        <v>93</v>
      </c>
      <c r="C7" s="135" t="s">
        <v>93</v>
      </c>
      <c r="D7" s="135" t="s">
        <v>93</v>
      </c>
      <c r="E7" s="135" t="s">
        <v>93</v>
      </c>
      <c r="F7" s="136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6">
        <v>15</v>
      </c>
      <c r="U7" s="136">
        <v>16</v>
      </c>
    </row>
    <row r="8" spans="1:21" s="126" customFormat="1" ht="24.75" customHeight="1">
      <c r="A8" s="137"/>
      <c r="B8" s="137"/>
      <c r="C8" s="138"/>
      <c r="D8" s="139"/>
      <c r="E8" s="140"/>
      <c r="F8" s="141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61"/>
      <c r="T8" s="161"/>
      <c r="U8" s="162"/>
    </row>
    <row r="9" spans="1:21" ht="27" customHeight="1">
      <c r="A9" s="124" t="s">
        <v>260</v>
      </c>
      <c r="B9" s="125"/>
      <c r="C9" s="125"/>
      <c r="D9" s="125"/>
      <c r="E9" s="125"/>
      <c r="F9" s="125"/>
      <c r="G9" s="125"/>
      <c r="H9" s="125"/>
      <c r="I9" s="125"/>
      <c r="J9" s="146"/>
      <c r="K9" s="146"/>
      <c r="L9" s="146"/>
      <c r="M9" s="146"/>
      <c r="N9" s="146"/>
      <c r="O9" s="146"/>
      <c r="P9" s="146"/>
      <c r="Q9" s="146"/>
      <c r="R9" s="146"/>
      <c r="S9" s="163"/>
      <c r="T9" s="163"/>
      <c r="U9" s="163"/>
    </row>
    <row r="10" spans="1:21" ht="18.75" customHeight="1">
      <c r="A10" s="144"/>
      <c r="B10" s="144"/>
      <c r="C10" s="144"/>
      <c r="D10" s="144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63"/>
      <c r="T10" s="163"/>
      <c r="U10" s="163"/>
    </row>
    <row r="11" spans="1:21" ht="18.75" customHeight="1">
      <c r="A11" s="144"/>
      <c r="B11" s="144"/>
      <c r="C11" s="144"/>
      <c r="D11" s="144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63"/>
      <c r="T11" s="163"/>
      <c r="U11" s="163"/>
    </row>
    <row r="12" spans="1:21" ht="18.75" customHeight="1">
      <c r="A12" s="144"/>
      <c r="B12" s="144"/>
      <c r="C12" s="144"/>
      <c r="D12" s="144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3"/>
      <c r="T12" s="163"/>
      <c r="U12" s="163"/>
    </row>
    <row r="13" spans="1:21" ht="18.75" customHeight="1">
      <c r="A13" s="144"/>
      <c r="B13" s="144"/>
      <c r="C13" s="144"/>
      <c r="D13" s="144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3"/>
      <c r="T13" s="163"/>
      <c r="U13" s="164"/>
    </row>
    <row r="14" spans="1:21" ht="18.75" customHeight="1">
      <c r="A14" s="147"/>
      <c r="B14" s="147"/>
      <c r="C14" s="147"/>
      <c r="D14" s="144"/>
      <c r="E14" s="145"/>
      <c r="F14" s="146"/>
      <c r="G14" s="148"/>
      <c r="H14" s="146"/>
      <c r="I14" s="146"/>
      <c r="J14" s="146"/>
      <c r="K14" s="148"/>
      <c r="L14" s="146"/>
      <c r="M14" s="146"/>
      <c r="N14" s="146"/>
      <c r="O14" s="146"/>
      <c r="P14" s="146"/>
      <c r="Q14" s="146"/>
      <c r="R14" s="146"/>
      <c r="S14" s="163"/>
      <c r="T14" s="163"/>
      <c r="U14" s="164"/>
    </row>
    <row r="15" spans="1:21" ht="18.75" customHeight="1">
      <c r="A15" s="147"/>
      <c r="B15" s="147"/>
      <c r="C15" s="147"/>
      <c r="D15" s="147"/>
      <c r="E15" s="149"/>
      <c r="F15" s="146"/>
      <c r="G15" s="148"/>
      <c r="H15" s="148"/>
      <c r="I15" s="148"/>
      <c r="J15" s="148"/>
      <c r="K15" s="148"/>
      <c r="L15" s="148"/>
      <c r="M15" s="146"/>
      <c r="N15" s="146"/>
      <c r="O15" s="146"/>
      <c r="P15" s="146"/>
      <c r="Q15" s="146"/>
      <c r="R15" s="146"/>
      <c r="S15" s="163"/>
      <c r="T15" s="164"/>
      <c r="U15" s="164"/>
    </row>
    <row r="16" spans="1:21" ht="18.75" customHeight="1">
      <c r="A16" s="147"/>
      <c r="B16" s="147"/>
      <c r="C16" s="147"/>
      <c r="D16" s="147"/>
      <c r="E16" s="149"/>
      <c r="F16" s="146"/>
      <c r="G16" s="148"/>
      <c r="H16" s="148"/>
      <c r="I16" s="148"/>
      <c r="J16" s="148"/>
      <c r="K16" s="148"/>
      <c r="L16" s="148"/>
      <c r="M16" s="146"/>
      <c r="N16" s="146"/>
      <c r="O16" s="146"/>
      <c r="P16" s="146"/>
      <c r="Q16" s="146"/>
      <c r="R16" s="146"/>
      <c r="S16" s="164"/>
      <c r="T16" s="164"/>
      <c r="U16" s="16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6"/>
      <c r="M17" s="12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I18" sqref="I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7" t="s">
        <v>261</v>
      </c>
    </row>
    <row r="2" spans="1:21" ht="24.75" customHeight="1">
      <c r="A2" s="81" t="s">
        <v>262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6" t="s">
        <v>2</v>
      </c>
      <c r="B3" s="6"/>
      <c r="C3" s="6"/>
      <c r="D3" s="6"/>
      <c r="E3" s="37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8" t="s">
        <v>78</v>
      </c>
      <c r="U3" s="98"/>
    </row>
    <row r="4" spans="1:21" ht="27.75" customHeight="1">
      <c r="A4" s="82" t="s">
        <v>202</v>
      </c>
      <c r="B4" s="83"/>
      <c r="C4" s="84"/>
      <c r="D4" s="85" t="s">
        <v>238</v>
      </c>
      <c r="E4" s="85" t="s">
        <v>212</v>
      </c>
      <c r="F4" s="85" t="s">
        <v>100</v>
      </c>
      <c r="G4" s="86" t="s">
        <v>131</v>
      </c>
      <c r="H4" s="86" t="s">
        <v>132</v>
      </c>
      <c r="I4" s="86" t="s">
        <v>133</v>
      </c>
      <c r="J4" s="86" t="s">
        <v>134</v>
      </c>
      <c r="K4" s="86" t="s">
        <v>135</v>
      </c>
      <c r="L4" s="86" t="s">
        <v>136</v>
      </c>
      <c r="M4" s="86" t="s">
        <v>123</v>
      </c>
      <c r="N4" s="86" t="s">
        <v>137</v>
      </c>
      <c r="O4" s="86" t="s">
        <v>121</v>
      </c>
      <c r="P4" s="86" t="s">
        <v>125</v>
      </c>
      <c r="Q4" s="86" t="s">
        <v>124</v>
      </c>
      <c r="R4" s="86" t="s">
        <v>138</v>
      </c>
      <c r="S4" s="86" t="s">
        <v>139</v>
      </c>
      <c r="T4" s="86" t="s">
        <v>140</v>
      </c>
      <c r="U4" s="86" t="s">
        <v>128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79" customFormat="1" ht="29.25" customHeight="1">
      <c r="A7" s="121"/>
      <c r="B7" s="121"/>
      <c r="C7" s="121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11" ht="14.25">
      <c r="A8" s="124" t="s">
        <v>260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</sheetData>
  <sheetProtection formatCells="0" formatColumns="0" formatRows="0"/>
  <mergeCells count="25">
    <mergeCell ref="A2:U2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A8" sqref="A8:E10"/>
    </sheetView>
  </sheetViews>
  <sheetFormatPr defaultColWidth="6.875" defaultRowHeight="12.75" customHeight="1"/>
  <cols>
    <col min="1" max="3" width="3.625" style="100" customWidth="1"/>
    <col min="4" max="4" width="6.875" style="100" customWidth="1"/>
    <col min="5" max="5" width="45.375" style="100" customWidth="1"/>
    <col min="6" max="6" width="9.375" style="100" customWidth="1"/>
    <col min="7" max="7" width="8.625" style="100" customWidth="1"/>
    <col min="8" max="10" width="7.50390625" style="100" customWidth="1"/>
    <col min="11" max="11" width="8.375" style="100" customWidth="1"/>
    <col min="12" max="21" width="7.50390625" style="100" customWidth="1"/>
    <col min="22" max="41" width="6.875" style="100" customWidth="1"/>
    <col min="42" max="42" width="6.625" style="100" customWidth="1"/>
    <col min="43" max="253" width="6.875" style="100" customWidth="1"/>
    <col min="254" max="256" width="6.875" style="101" customWidth="1"/>
  </cols>
  <sheetData>
    <row r="1" spans="22:255" ht="27" customHeight="1">
      <c r="V1" s="116" t="s">
        <v>263</v>
      </c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IT1"/>
      <c r="IU1"/>
    </row>
    <row r="2" spans="1:255" ht="33" customHeight="1">
      <c r="A2" s="102" t="s">
        <v>264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IT2"/>
      <c r="IU2"/>
    </row>
    <row r="3" spans="1:255" ht="18.75" customHeight="1">
      <c r="A3" s="6" t="s">
        <v>2</v>
      </c>
      <c r="B3" s="6"/>
      <c r="C3" s="6"/>
      <c r="D3" s="6"/>
      <c r="E3" s="37"/>
      <c r="F3" s="7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17"/>
      <c r="U3" s="118" t="s">
        <v>78</v>
      </c>
      <c r="V3" s="117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IT3"/>
      <c r="IU3"/>
    </row>
    <row r="4" spans="1:255" s="99" customFormat="1" ht="23.25" customHeight="1">
      <c r="A4" s="104" t="s">
        <v>202</v>
      </c>
      <c r="B4" s="104"/>
      <c r="C4" s="104"/>
      <c r="D4" s="105" t="s">
        <v>79</v>
      </c>
      <c r="E4" s="106" t="s">
        <v>99</v>
      </c>
      <c r="F4" s="105" t="s">
        <v>113</v>
      </c>
      <c r="G4" s="107" t="s">
        <v>114</v>
      </c>
      <c r="H4" s="107"/>
      <c r="I4" s="107"/>
      <c r="J4" s="107"/>
      <c r="K4" s="107" t="s">
        <v>115</v>
      </c>
      <c r="L4" s="107"/>
      <c r="M4" s="107"/>
      <c r="N4" s="107"/>
      <c r="O4" s="107"/>
      <c r="P4" s="107"/>
      <c r="Q4" s="107"/>
      <c r="R4" s="107"/>
      <c r="S4" s="108" t="s">
        <v>265</v>
      </c>
      <c r="T4" s="108"/>
      <c r="U4" s="108"/>
      <c r="V4" s="108"/>
      <c r="IT4"/>
      <c r="IU4"/>
    </row>
    <row r="5" spans="1:255" s="99" customFormat="1" ht="23.25" customHeight="1">
      <c r="A5" s="108" t="s">
        <v>101</v>
      </c>
      <c r="B5" s="105" t="s">
        <v>102</v>
      </c>
      <c r="C5" s="105" t="s">
        <v>103</v>
      </c>
      <c r="D5" s="105"/>
      <c r="E5" s="106"/>
      <c r="F5" s="105"/>
      <c r="G5" s="105" t="s">
        <v>81</v>
      </c>
      <c r="H5" s="105" t="s">
        <v>119</v>
      </c>
      <c r="I5" s="105" t="s">
        <v>120</v>
      </c>
      <c r="J5" s="105" t="s">
        <v>121</v>
      </c>
      <c r="K5" s="105" t="s">
        <v>81</v>
      </c>
      <c r="L5" s="105" t="s">
        <v>122</v>
      </c>
      <c r="M5" s="105" t="s">
        <v>123</v>
      </c>
      <c r="N5" s="105" t="s">
        <v>124</v>
      </c>
      <c r="O5" s="105" t="s">
        <v>125</v>
      </c>
      <c r="P5" s="105" t="s">
        <v>126</v>
      </c>
      <c r="Q5" s="105" t="s">
        <v>127</v>
      </c>
      <c r="R5" s="105" t="s">
        <v>128</v>
      </c>
      <c r="S5" s="108" t="s">
        <v>81</v>
      </c>
      <c r="T5" s="108" t="s">
        <v>266</v>
      </c>
      <c r="U5" s="108" t="s">
        <v>267</v>
      </c>
      <c r="V5" s="108" t="s">
        <v>268</v>
      </c>
      <c r="IT5"/>
      <c r="IU5"/>
    </row>
    <row r="6" spans="1:255" ht="31.5" customHeight="1">
      <c r="A6" s="108"/>
      <c r="B6" s="105"/>
      <c r="C6" s="105"/>
      <c r="D6" s="105"/>
      <c r="E6" s="106"/>
      <c r="F6" s="109" t="s">
        <v>100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8"/>
      <c r="T6" s="108"/>
      <c r="U6" s="108"/>
      <c r="V6" s="108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01"/>
      <c r="IR6" s="101"/>
      <c r="IS6" s="101"/>
      <c r="IT6"/>
      <c r="IU6"/>
    </row>
    <row r="7" spans="1:255" ht="23.25" customHeight="1">
      <c r="A7" s="110" t="s">
        <v>93</v>
      </c>
      <c r="B7" s="110" t="s">
        <v>93</v>
      </c>
      <c r="C7" s="110" t="s">
        <v>93</v>
      </c>
      <c r="D7" s="110" t="s">
        <v>93</v>
      </c>
      <c r="E7" s="110" t="s">
        <v>93</v>
      </c>
      <c r="F7" s="110">
        <v>1</v>
      </c>
      <c r="G7" s="110">
        <v>2</v>
      </c>
      <c r="H7" s="110">
        <v>3</v>
      </c>
      <c r="I7" s="113">
        <v>4</v>
      </c>
      <c r="J7" s="113">
        <v>5</v>
      </c>
      <c r="K7" s="110">
        <v>6</v>
      </c>
      <c r="L7" s="110">
        <v>7</v>
      </c>
      <c r="M7" s="110">
        <v>8</v>
      </c>
      <c r="N7" s="113">
        <v>9</v>
      </c>
      <c r="O7" s="113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01"/>
      <c r="IR7" s="101"/>
      <c r="IS7" s="101"/>
      <c r="IT7"/>
      <c r="IU7"/>
    </row>
    <row r="8" spans="1:23" ht="19.5" customHeight="1">
      <c r="A8" s="89">
        <v>214</v>
      </c>
      <c r="B8" s="89"/>
      <c r="C8" s="89"/>
      <c r="D8" s="49" t="s">
        <v>104</v>
      </c>
      <c r="E8" s="90" t="s">
        <v>105</v>
      </c>
      <c r="F8" s="111">
        <f aca="true" t="shared" si="0" ref="F8:F10">G8+K8</f>
        <v>252.96</v>
      </c>
      <c r="G8" s="111">
        <f aca="true" t="shared" si="1" ref="G8:G10">SUM(H8:J8)</f>
        <v>230.96</v>
      </c>
      <c r="H8" s="111">
        <v>217.46</v>
      </c>
      <c r="I8" s="111">
        <v>13.5</v>
      </c>
      <c r="J8" s="111"/>
      <c r="K8" s="114">
        <f aca="true" t="shared" si="2" ref="K8:K10">SUM(L8:R8)</f>
        <v>22</v>
      </c>
      <c r="L8" s="114">
        <v>22</v>
      </c>
      <c r="M8" s="111"/>
      <c r="N8" s="111"/>
      <c r="O8" s="111"/>
      <c r="P8" s="111"/>
      <c r="Q8" s="111"/>
      <c r="R8" s="111"/>
      <c r="S8" s="111">
        <f>T8+X8</f>
        <v>252.96</v>
      </c>
      <c r="T8" s="111">
        <v>252.96</v>
      </c>
      <c r="U8" s="111"/>
      <c r="V8" s="112"/>
      <c r="W8" s="120"/>
    </row>
    <row r="9" spans="1:22" ht="22.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112">
        <f t="shared" si="0"/>
        <v>252.96</v>
      </c>
      <c r="G9" s="112">
        <f t="shared" si="1"/>
        <v>230.96</v>
      </c>
      <c r="H9" s="112">
        <v>217.46</v>
      </c>
      <c r="I9" s="112">
        <v>13.5</v>
      </c>
      <c r="J9" s="112"/>
      <c r="K9" s="115">
        <f t="shared" si="2"/>
        <v>22</v>
      </c>
      <c r="L9" s="115">
        <v>22</v>
      </c>
      <c r="M9" s="112"/>
      <c r="N9" s="112"/>
      <c r="O9" s="112"/>
      <c r="P9" s="112"/>
      <c r="Q9" s="112"/>
      <c r="R9" s="112"/>
      <c r="S9" s="112">
        <f>T9+X9</f>
        <v>252.96</v>
      </c>
      <c r="T9" s="112">
        <v>252.96</v>
      </c>
      <c r="U9" s="112"/>
      <c r="V9" s="112"/>
    </row>
    <row r="10" spans="1:22" ht="19.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112">
        <f t="shared" si="0"/>
        <v>252.96</v>
      </c>
      <c r="G10" s="112">
        <f t="shared" si="1"/>
        <v>230.96</v>
      </c>
      <c r="H10" s="112">
        <v>217.46</v>
      </c>
      <c r="I10" s="112">
        <v>13.5</v>
      </c>
      <c r="J10" s="112"/>
      <c r="K10" s="115">
        <f t="shared" si="2"/>
        <v>22</v>
      </c>
      <c r="L10" s="115">
        <v>22</v>
      </c>
      <c r="M10" s="112"/>
      <c r="N10" s="112"/>
      <c r="O10" s="112"/>
      <c r="P10" s="112"/>
      <c r="Q10" s="112"/>
      <c r="R10" s="112"/>
      <c r="S10" s="112">
        <f>T10+X10</f>
        <v>252.96</v>
      </c>
      <c r="T10" s="112">
        <v>252.96</v>
      </c>
      <c r="U10" s="112"/>
      <c r="V10" s="112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2539062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7" t="s">
        <v>269</v>
      </c>
    </row>
    <row r="2" spans="1:21" ht="24.75" customHeight="1">
      <c r="A2" s="81" t="s">
        <v>270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6" t="s">
        <v>2</v>
      </c>
      <c r="B3" s="6"/>
      <c r="C3" s="6"/>
      <c r="D3" s="6"/>
      <c r="E3" s="37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8" t="s">
        <v>78</v>
      </c>
      <c r="U3" s="98"/>
    </row>
    <row r="4" spans="1:21" ht="27.75" customHeight="1">
      <c r="A4" s="82" t="s">
        <v>202</v>
      </c>
      <c r="B4" s="83"/>
      <c r="C4" s="84"/>
      <c r="D4" s="85" t="s">
        <v>238</v>
      </c>
      <c r="E4" s="85" t="s">
        <v>212</v>
      </c>
      <c r="F4" s="85" t="s">
        <v>100</v>
      </c>
      <c r="G4" s="86" t="s">
        <v>131</v>
      </c>
      <c r="H4" s="86" t="s">
        <v>132</v>
      </c>
      <c r="I4" s="86" t="s">
        <v>133</v>
      </c>
      <c r="J4" s="86" t="s">
        <v>134</v>
      </c>
      <c r="K4" s="86" t="s">
        <v>135</v>
      </c>
      <c r="L4" s="86" t="s">
        <v>136</v>
      </c>
      <c r="M4" s="86" t="s">
        <v>123</v>
      </c>
      <c r="N4" s="86" t="s">
        <v>137</v>
      </c>
      <c r="O4" s="86" t="s">
        <v>121</v>
      </c>
      <c r="P4" s="86" t="s">
        <v>125</v>
      </c>
      <c r="Q4" s="86" t="s">
        <v>124</v>
      </c>
      <c r="R4" s="86" t="s">
        <v>138</v>
      </c>
      <c r="S4" s="86" t="s">
        <v>139</v>
      </c>
      <c r="T4" s="86" t="s">
        <v>140</v>
      </c>
      <c r="U4" s="86" t="s">
        <v>128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24" customHeight="1">
      <c r="A7" s="89">
        <v>214</v>
      </c>
      <c r="B7" s="89"/>
      <c r="C7" s="89"/>
      <c r="D7" s="49" t="s">
        <v>104</v>
      </c>
      <c r="E7" s="90" t="s">
        <v>105</v>
      </c>
      <c r="F7" s="91">
        <f aca="true" t="shared" si="0" ref="F7:F9">SUM(G7:U7)</f>
        <v>252.96</v>
      </c>
      <c r="G7" s="91">
        <v>217.46</v>
      </c>
      <c r="H7" s="91">
        <v>13.5</v>
      </c>
      <c r="I7" s="91">
        <v>22</v>
      </c>
      <c r="J7" s="94"/>
      <c r="K7" s="95"/>
      <c r="L7" s="95"/>
      <c r="M7" s="95"/>
      <c r="N7" s="95"/>
      <c r="O7" s="95"/>
      <c r="P7" s="96"/>
      <c r="Q7" s="96"/>
      <c r="R7" s="96"/>
      <c r="S7" s="96"/>
      <c r="T7" s="96"/>
      <c r="U7" s="96"/>
    </row>
    <row r="8" spans="1:21" ht="21.75" customHeight="1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94">
        <f t="shared" si="0"/>
        <v>252.96</v>
      </c>
      <c r="G8" s="94">
        <v>217.46</v>
      </c>
      <c r="H8" s="94">
        <v>13.5</v>
      </c>
      <c r="I8" s="94">
        <v>22</v>
      </c>
      <c r="J8" s="94"/>
      <c r="K8" s="95"/>
      <c r="L8" s="95"/>
      <c r="M8" s="95"/>
      <c r="N8" s="95"/>
      <c r="O8" s="95"/>
      <c r="P8" s="96"/>
      <c r="Q8" s="96"/>
      <c r="R8" s="96"/>
      <c r="S8" s="96"/>
      <c r="T8" s="96"/>
      <c r="U8" s="96"/>
    </row>
    <row r="9" spans="1:21" ht="24.75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94">
        <f t="shared" si="0"/>
        <v>252.96</v>
      </c>
      <c r="G9" s="94">
        <v>217.46</v>
      </c>
      <c r="H9" s="94">
        <v>13.5</v>
      </c>
      <c r="I9" s="94">
        <v>22</v>
      </c>
      <c r="J9" s="94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E16" sqref="E16"/>
    </sheetView>
  </sheetViews>
  <sheetFormatPr defaultColWidth="6.875" defaultRowHeight="12.75" customHeight="1"/>
  <cols>
    <col min="1" max="1" width="20.875" style="58" customWidth="1"/>
    <col min="2" max="2" width="9.125" style="58" customWidth="1"/>
    <col min="3" max="8" width="7.875" style="58" customWidth="1"/>
    <col min="9" max="9" width="9.125" style="58" customWidth="1"/>
    <col min="10" max="15" width="7.875" style="58" customWidth="1"/>
    <col min="16" max="250" width="6.875" style="58" customWidth="1"/>
    <col min="251" max="16384" width="6.875" style="58" customWidth="1"/>
  </cols>
  <sheetData>
    <row r="1" spans="15:250" ht="12.75" customHeight="1">
      <c r="O1" s="75" t="s">
        <v>271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9" t="s">
        <v>272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B3" s="6"/>
      <c r="C3" s="6"/>
      <c r="D3" s="6"/>
      <c r="E3" s="37"/>
      <c r="F3" s="60"/>
      <c r="G3" s="60"/>
      <c r="H3" s="60"/>
      <c r="I3" s="60"/>
      <c r="J3" s="60"/>
      <c r="K3" s="60"/>
      <c r="L3" s="60"/>
      <c r="M3" s="60"/>
      <c r="N3" s="60"/>
      <c r="O3" s="60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" t="s">
        <v>273</v>
      </c>
      <c r="B4" s="62" t="s">
        <v>274</v>
      </c>
      <c r="C4" s="62"/>
      <c r="D4" s="62"/>
      <c r="E4" s="62"/>
      <c r="F4" s="62"/>
      <c r="G4" s="62"/>
      <c r="H4" s="62"/>
      <c r="I4" s="76" t="s">
        <v>275</v>
      </c>
      <c r="J4" s="77"/>
      <c r="K4" s="77"/>
      <c r="L4" s="77"/>
      <c r="M4" s="77"/>
      <c r="N4" s="77"/>
      <c r="O4" s="7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1"/>
      <c r="B5" s="63" t="s">
        <v>81</v>
      </c>
      <c r="C5" s="63" t="s">
        <v>182</v>
      </c>
      <c r="D5" s="63" t="s">
        <v>276</v>
      </c>
      <c r="E5" s="64" t="s">
        <v>277</v>
      </c>
      <c r="F5" s="65" t="s">
        <v>185</v>
      </c>
      <c r="G5" s="65" t="s">
        <v>278</v>
      </c>
      <c r="H5" s="66" t="s">
        <v>187</v>
      </c>
      <c r="I5" s="68" t="s">
        <v>81</v>
      </c>
      <c r="J5" s="69" t="s">
        <v>182</v>
      </c>
      <c r="K5" s="69" t="s">
        <v>276</v>
      </c>
      <c r="L5" s="69" t="s">
        <v>277</v>
      </c>
      <c r="M5" s="69" t="s">
        <v>185</v>
      </c>
      <c r="N5" s="69" t="s">
        <v>278</v>
      </c>
      <c r="O5" s="69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1"/>
      <c r="B6" s="67"/>
      <c r="C6" s="67"/>
      <c r="D6" s="67"/>
      <c r="E6" s="68"/>
      <c r="F6" s="69"/>
      <c r="G6" s="69"/>
      <c r="H6" s="70"/>
      <c r="I6" s="68"/>
      <c r="J6" s="69"/>
      <c r="K6" s="69"/>
      <c r="L6" s="69"/>
      <c r="M6" s="69"/>
      <c r="N6" s="69"/>
      <c r="O6" s="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71" t="s">
        <v>93</v>
      </c>
      <c r="B7" s="72">
        <v>7</v>
      </c>
      <c r="C7" s="72">
        <v>8</v>
      </c>
      <c r="D7" s="72">
        <v>9</v>
      </c>
      <c r="E7" s="72">
        <v>10</v>
      </c>
      <c r="F7" s="72">
        <v>11</v>
      </c>
      <c r="G7" s="72">
        <v>12</v>
      </c>
      <c r="H7" s="72">
        <v>13</v>
      </c>
      <c r="I7" s="72">
        <v>14</v>
      </c>
      <c r="J7" s="72">
        <v>15</v>
      </c>
      <c r="K7" s="72">
        <v>16</v>
      </c>
      <c r="L7" s="72">
        <v>17</v>
      </c>
      <c r="M7" s="72">
        <v>18</v>
      </c>
      <c r="N7" s="72">
        <v>19</v>
      </c>
      <c r="O7" s="7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7" customFormat="1" ht="28.5" customHeight="1">
      <c r="A8" s="73" t="s">
        <v>95</v>
      </c>
      <c r="B8" s="74">
        <v>1</v>
      </c>
      <c r="C8" s="74">
        <v>1</v>
      </c>
      <c r="D8" s="74"/>
      <c r="E8" s="74"/>
      <c r="F8" s="74"/>
      <c r="G8" s="74"/>
      <c r="H8" s="74"/>
      <c r="I8" s="74">
        <f>J8</f>
        <v>1.2</v>
      </c>
      <c r="J8" s="74">
        <v>1.2</v>
      </c>
      <c r="K8" s="78"/>
      <c r="L8" s="78"/>
      <c r="M8" s="78"/>
      <c r="N8" s="78"/>
      <c r="O8" s="78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12.75" customHeight="1">
      <c r="A9" s="5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tabSelected="1" workbookViewId="0" topLeftCell="A1">
      <selection activeCell="D12" sqref="D12"/>
    </sheetView>
  </sheetViews>
  <sheetFormatPr defaultColWidth="6.875" defaultRowHeight="12.75" customHeight="1"/>
  <cols>
    <col min="1" max="1" width="7.125" style="33" customWidth="1"/>
    <col min="2" max="2" width="22.00390625" style="33" customWidth="1"/>
    <col min="3" max="5" width="15.125" style="33" customWidth="1"/>
    <col min="6" max="7" width="23.625" style="33" customWidth="1"/>
    <col min="8" max="9" width="20.625" style="33" customWidth="1"/>
    <col min="10" max="10" width="8.75390625" style="33" customWidth="1"/>
    <col min="11" max="16384" width="6.875" style="33" customWidth="1"/>
  </cols>
  <sheetData>
    <row r="1" spans="1:10" ht="18.75" customHeight="1">
      <c r="A1" s="34"/>
      <c r="B1" s="34"/>
      <c r="C1" s="34"/>
      <c r="D1" s="34"/>
      <c r="E1" s="35"/>
      <c r="F1" s="34"/>
      <c r="G1" s="34"/>
      <c r="H1" s="34"/>
      <c r="I1" s="34" t="s">
        <v>279</v>
      </c>
      <c r="J1" s="34"/>
    </row>
    <row r="2" spans="1:10" ht="18.75" customHeight="1">
      <c r="A2" s="36" t="s">
        <v>280</v>
      </c>
      <c r="B2" s="36"/>
      <c r="C2" s="36"/>
      <c r="D2" s="36"/>
      <c r="E2" s="36"/>
      <c r="F2" s="36"/>
      <c r="G2" s="36"/>
      <c r="H2" s="36"/>
      <c r="I2" s="36"/>
      <c r="J2" s="34"/>
    </row>
    <row r="3" spans="1:9" ht="18.75" customHeight="1">
      <c r="A3" s="6" t="s">
        <v>2</v>
      </c>
      <c r="B3" s="6"/>
      <c r="C3" s="6"/>
      <c r="D3" s="6"/>
      <c r="E3" s="37"/>
      <c r="I3" s="55" t="s">
        <v>78</v>
      </c>
    </row>
    <row r="4" spans="1:10" ht="32.25" customHeight="1">
      <c r="A4" s="38" t="s">
        <v>238</v>
      </c>
      <c r="B4" s="39" t="s">
        <v>80</v>
      </c>
      <c r="C4" s="40" t="s">
        <v>281</v>
      </c>
      <c r="D4" s="41"/>
      <c r="E4" s="42"/>
      <c r="F4" s="41" t="s">
        <v>282</v>
      </c>
      <c r="G4" s="40" t="s">
        <v>283</v>
      </c>
      <c r="H4" s="40" t="s">
        <v>284</v>
      </c>
      <c r="I4" s="41"/>
      <c r="J4" s="34"/>
    </row>
    <row r="5" spans="1:10" ht="24.75" customHeight="1">
      <c r="A5" s="38"/>
      <c r="B5" s="39"/>
      <c r="C5" s="43" t="s">
        <v>285</v>
      </c>
      <c r="D5" s="44" t="s">
        <v>114</v>
      </c>
      <c r="E5" s="45" t="s">
        <v>115</v>
      </c>
      <c r="F5" s="41"/>
      <c r="G5" s="40"/>
      <c r="H5" s="46" t="s">
        <v>286</v>
      </c>
      <c r="I5" s="56" t="s">
        <v>287</v>
      </c>
      <c r="J5" s="34"/>
    </row>
    <row r="6" spans="1:10" ht="9.75" customHeight="1">
      <c r="A6" s="47" t="s">
        <v>93</v>
      </c>
      <c r="B6" s="47" t="s">
        <v>93</v>
      </c>
      <c r="C6" s="48" t="s">
        <v>93</v>
      </c>
      <c r="D6" s="48" t="s">
        <v>93</v>
      </c>
      <c r="E6" s="48" t="s">
        <v>93</v>
      </c>
      <c r="F6" s="47" t="s">
        <v>93</v>
      </c>
      <c r="G6" s="47" t="s">
        <v>93</v>
      </c>
      <c r="H6" s="48" t="s">
        <v>93</v>
      </c>
      <c r="I6" s="47" t="s">
        <v>93</v>
      </c>
      <c r="J6" s="34"/>
    </row>
    <row r="7" spans="1:10" s="32" customFormat="1" ht="60">
      <c r="A7" s="49" t="s">
        <v>94</v>
      </c>
      <c r="B7" s="17" t="s">
        <v>95</v>
      </c>
      <c r="C7" s="50">
        <v>262.96</v>
      </c>
      <c r="D7" s="51">
        <v>230.96</v>
      </c>
      <c r="E7" s="52">
        <v>32</v>
      </c>
      <c r="F7" s="28" t="s">
        <v>288</v>
      </c>
      <c r="G7" s="28" t="s">
        <v>289</v>
      </c>
      <c r="H7" s="28" t="s">
        <v>290</v>
      </c>
      <c r="I7" s="27" t="s">
        <v>291</v>
      </c>
      <c r="J7" s="53"/>
    </row>
    <row r="8" spans="1:10" ht="49.5" customHeight="1">
      <c r="A8" s="53"/>
      <c r="B8" s="53"/>
      <c r="C8" s="53"/>
      <c r="D8" s="53"/>
      <c r="E8" s="54"/>
      <c r="F8" s="53"/>
      <c r="G8" s="53"/>
      <c r="H8" s="53"/>
      <c r="I8" s="53"/>
      <c r="J8" s="34"/>
    </row>
    <row r="9" spans="1:10" ht="18.75" customHeight="1">
      <c r="A9" s="34"/>
      <c r="B9" s="53"/>
      <c r="C9" s="53"/>
      <c r="D9" s="53"/>
      <c r="E9" s="35"/>
      <c r="F9" s="34"/>
      <c r="G9" s="34"/>
      <c r="H9" s="53"/>
      <c r="I9" s="53"/>
      <c r="J9" s="34"/>
    </row>
    <row r="10" spans="1:10" ht="18.75" customHeight="1">
      <c r="A10" s="34"/>
      <c r="B10" s="53"/>
      <c r="C10" s="53"/>
      <c r="D10" s="53"/>
      <c r="E10" s="54"/>
      <c r="F10" s="34"/>
      <c r="G10" s="34"/>
      <c r="H10" s="34"/>
      <c r="I10" s="34"/>
      <c r="J10" s="34"/>
    </row>
    <row r="11" spans="1:10" ht="18.75" customHeight="1">
      <c r="A11" s="34"/>
      <c r="B11" s="53"/>
      <c r="C11" s="34"/>
      <c r="D11" s="53"/>
      <c r="E11" s="35"/>
      <c r="F11" s="34"/>
      <c r="G11" s="34"/>
      <c r="H11" s="53"/>
      <c r="I11" s="53"/>
      <c r="J11" s="34"/>
    </row>
    <row r="12" spans="1:10" ht="18.75" customHeight="1">
      <c r="A12" s="34"/>
      <c r="B12" s="34"/>
      <c r="C12" s="53"/>
      <c r="D12" s="53"/>
      <c r="E12" s="35"/>
      <c r="F12" s="34"/>
      <c r="G12" s="34"/>
      <c r="H12" s="34"/>
      <c r="I12" s="34"/>
      <c r="J12" s="34"/>
    </row>
    <row r="13" spans="1:10" ht="18.75" customHeight="1">
      <c r="A13" s="34"/>
      <c r="B13" s="34"/>
      <c r="C13" s="53"/>
      <c r="D13" s="53"/>
      <c r="E13" s="54"/>
      <c r="F13" s="34"/>
      <c r="G13" s="53"/>
      <c r="H13" s="53"/>
      <c r="I13" s="34"/>
      <c r="J13" s="34"/>
    </row>
    <row r="14" spans="1:10" ht="18.75" customHeight="1">
      <c r="A14" s="34"/>
      <c r="B14" s="34"/>
      <c r="C14" s="34"/>
      <c r="D14" s="34"/>
      <c r="E14" s="35"/>
      <c r="F14" s="34"/>
      <c r="G14" s="34"/>
      <c r="H14" s="34"/>
      <c r="I14" s="34"/>
      <c r="J14" s="3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A4" sqref="A4:C4"/>
    </sheetView>
  </sheetViews>
  <sheetFormatPr defaultColWidth="6.875" defaultRowHeight="22.5" customHeight="1"/>
  <cols>
    <col min="1" max="1" width="4.50390625" style="491" bestFit="1" customWidth="1"/>
    <col min="2" max="3" width="3.375" style="491" customWidth="1"/>
    <col min="4" max="4" width="7.125" style="491" customWidth="1"/>
    <col min="5" max="5" width="49.125" style="491" customWidth="1"/>
    <col min="6" max="6" width="12.50390625" style="491" customWidth="1"/>
    <col min="7" max="7" width="11.625" style="491" customWidth="1"/>
    <col min="8" max="16" width="10.50390625" style="491" customWidth="1"/>
    <col min="17" max="247" width="6.75390625" style="491" customWidth="1"/>
    <col min="248" max="16384" width="6.875" style="492" customWidth="1"/>
  </cols>
  <sheetData>
    <row r="1" spans="2:247" ht="22.5" customHeight="1"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P1" s="503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4" t="s">
        <v>97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51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6" t="s">
        <v>2</v>
      </c>
      <c r="B3" s="6"/>
      <c r="C3" s="6"/>
      <c r="D3" s="6"/>
      <c r="E3" s="37"/>
      <c r="F3" s="495"/>
      <c r="G3" s="496"/>
      <c r="H3" s="496"/>
      <c r="I3" s="496"/>
      <c r="J3" s="495"/>
      <c r="K3" s="495"/>
      <c r="L3" s="495"/>
      <c r="O3" s="504" t="s">
        <v>78</v>
      </c>
      <c r="P3" s="504"/>
      <c r="Q3" s="49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286" t="s">
        <v>98</v>
      </c>
      <c r="B4" s="286"/>
      <c r="C4" s="286"/>
      <c r="D4" s="497" t="s">
        <v>79</v>
      </c>
      <c r="E4" s="498" t="s">
        <v>99</v>
      </c>
      <c r="F4" s="499" t="s">
        <v>100</v>
      </c>
      <c r="G4" s="500" t="s">
        <v>82</v>
      </c>
      <c r="H4" s="500"/>
      <c r="I4" s="500"/>
      <c r="J4" s="497" t="s">
        <v>83</v>
      </c>
      <c r="K4" s="497" t="s">
        <v>84</v>
      </c>
      <c r="L4" s="497" t="s">
        <v>85</v>
      </c>
      <c r="M4" s="497" t="s">
        <v>86</v>
      </c>
      <c r="N4" s="497" t="s">
        <v>87</v>
      </c>
      <c r="O4" s="505" t="s">
        <v>88</v>
      </c>
      <c r="P4" s="506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97" t="s">
        <v>101</v>
      </c>
      <c r="B5" s="497" t="s">
        <v>102</v>
      </c>
      <c r="C5" s="497" t="s">
        <v>103</v>
      </c>
      <c r="D5" s="497"/>
      <c r="E5" s="498"/>
      <c r="F5" s="497"/>
      <c r="G5" s="497" t="s">
        <v>90</v>
      </c>
      <c r="H5" s="497" t="s">
        <v>91</v>
      </c>
      <c r="I5" s="497" t="s">
        <v>92</v>
      </c>
      <c r="J5" s="497"/>
      <c r="K5" s="497"/>
      <c r="L5" s="497"/>
      <c r="M5" s="497"/>
      <c r="N5" s="497"/>
      <c r="O5" s="507"/>
      <c r="P5" s="50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01" t="s">
        <v>93</v>
      </c>
      <c r="B6" s="501" t="s">
        <v>93</v>
      </c>
      <c r="C6" s="501" t="s">
        <v>93</v>
      </c>
      <c r="D6" s="501" t="s">
        <v>93</v>
      </c>
      <c r="E6" s="501" t="s">
        <v>93</v>
      </c>
      <c r="F6" s="501">
        <v>1</v>
      </c>
      <c r="G6" s="501">
        <v>2</v>
      </c>
      <c r="H6" s="501">
        <v>3</v>
      </c>
      <c r="I6" s="501">
        <v>4</v>
      </c>
      <c r="J6" s="501">
        <v>5</v>
      </c>
      <c r="K6" s="501">
        <v>6</v>
      </c>
      <c r="L6" s="501">
        <v>7</v>
      </c>
      <c r="M6" s="501">
        <v>8</v>
      </c>
      <c r="N6" s="501">
        <v>9</v>
      </c>
      <c r="O6" s="509">
        <v>10</v>
      </c>
      <c r="P6" s="44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89">
        <v>214</v>
      </c>
      <c r="B7" s="89"/>
      <c r="C7" s="89"/>
      <c r="D7" s="49" t="s">
        <v>104</v>
      </c>
      <c r="E7" s="90" t="s">
        <v>105</v>
      </c>
      <c r="F7" s="344">
        <f>G7</f>
        <v>262.96000000000004</v>
      </c>
      <c r="G7" s="344">
        <f>SUM(H7:I7)</f>
        <v>262.96000000000004</v>
      </c>
      <c r="H7" s="344">
        <v>252.96</v>
      </c>
      <c r="I7" s="344">
        <v>10</v>
      </c>
      <c r="J7" s="89"/>
      <c r="K7" s="89"/>
      <c r="L7" s="89"/>
      <c r="M7" s="89"/>
      <c r="N7" s="89"/>
      <c r="O7" s="510"/>
      <c r="P7" s="44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347">
        <f>G8</f>
        <v>262.96000000000004</v>
      </c>
      <c r="G8" s="347">
        <f>SUM(H8:I8)</f>
        <v>262.96000000000004</v>
      </c>
      <c r="H8" s="347">
        <v>252.96</v>
      </c>
      <c r="I8" s="347">
        <v>10</v>
      </c>
      <c r="J8" s="89"/>
      <c r="K8" s="89"/>
      <c r="L8" s="89"/>
      <c r="M8" s="89"/>
      <c r="N8" s="89"/>
      <c r="O8" s="510"/>
      <c r="P8" s="44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347">
        <f>G9</f>
        <v>262.96000000000004</v>
      </c>
      <c r="G9" s="347">
        <f>SUM(H9:I9)</f>
        <v>262.96000000000004</v>
      </c>
      <c r="H9" s="347">
        <v>252.96</v>
      </c>
      <c r="I9" s="347">
        <v>10</v>
      </c>
      <c r="J9" s="443"/>
      <c r="K9" s="443"/>
      <c r="L9" s="443"/>
      <c r="M9" s="443"/>
      <c r="N9" s="443"/>
      <c r="O9" s="511"/>
      <c r="P9" s="44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502"/>
      <c r="B10" s="502"/>
      <c r="C10" s="502"/>
      <c r="D10" s="502"/>
      <c r="H10" s="502"/>
      <c r="I10" s="502"/>
      <c r="J10" s="502"/>
      <c r="K10" s="502"/>
      <c r="L10" s="502"/>
      <c r="M10" s="502"/>
      <c r="N10" s="502"/>
      <c r="O10" s="50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2"/>
      <c r="B11" s="502"/>
      <c r="C11" s="502"/>
      <c r="D11" s="502"/>
      <c r="F11" s="502"/>
      <c r="H11" s="502"/>
      <c r="I11" s="502"/>
      <c r="J11" s="502"/>
      <c r="K11" s="502"/>
      <c r="L11" s="502"/>
      <c r="M11" s="502"/>
      <c r="N11" s="502"/>
      <c r="O11" s="50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502"/>
      <c r="C12" s="502"/>
      <c r="D12" s="502"/>
      <c r="H12" s="502"/>
      <c r="I12" s="502"/>
      <c r="J12" s="502"/>
      <c r="K12" s="502"/>
      <c r="L12" s="502"/>
      <c r="M12" s="502"/>
      <c r="N12" s="502"/>
      <c r="O12" s="50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502"/>
      <c r="D13" s="502"/>
      <c r="I13" s="502"/>
      <c r="L13" s="502"/>
      <c r="M13" s="502"/>
      <c r="N13" s="50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502"/>
      <c r="M14" s="50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502"/>
      <c r="L15" s="50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B1">
      <pane xSplit="25695" topLeftCell="W1" activePane="topLeft" state="split"/>
      <selection pane="topLeft" activeCell="D15" sqref="D15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292</v>
      </c>
      <c r="O1" s="3"/>
      <c r="P1"/>
      <c r="Q1"/>
      <c r="R1"/>
      <c r="S1"/>
    </row>
    <row r="2" spans="1:19" ht="18.75" customHeight="1">
      <c r="A2" s="5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C3" s="6"/>
      <c r="D3" s="7"/>
      <c r="E3" s="7"/>
      <c r="N3" s="26" t="s">
        <v>78</v>
      </c>
      <c r="P3"/>
      <c r="Q3"/>
      <c r="R3"/>
      <c r="S3"/>
    </row>
    <row r="4" spans="1:19" ht="32.25" customHeight="1">
      <c r="A4" s="8" t="s">
        <v>238</v>
      </c>
      <c r="B4" s="9" t="s">
        <v>80</v>
      </c>
      <c r="C4" s="10" t="s">
        <v>294</v>
      </c>
      <c r="D4" s="8" t="s">
        <v>295</v>
      </c>
      <c r="E4" s="8" t="s">
        <v>296</v>
      </c>
      <c r="F4" s="8"/>
      <c r="G4" s="8" t="s">
        <v>297</v>
      </c>
      <c r="H4" s="11" t="s">
        <v>298</v>
      </c>
      <c r="I4" s="8" t="s">
        <v>299</v>
      </c>
      <c r="J4" s="8" t="s">
        <v>300</v>
      </c>
      <c r="K4" s="8" t="s">
        <v>301</v>
      </c>
      <c r="L4" s="8" t="s">
        <v>302</v>
      </c>
      <c r="M4" s="8" t="s">
        <v>303</v>
      </c>
      <c r="N4" s="8" t="s">
        <v>304</v>
      </c>
      <c r="O4" s="3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170</v>
      </c>
      <c r="F5" s="13" t="s">
        <v>305</v>
      </c>
      <c r="G5" s="8"/>
      <c r="H5" s="11"/>
      <c r="I5" s="8"/>
      <c r="J5" s="8"/>
      <c r="K5" s="8"/>
      <c r="L5" s="8"/>
      <c r="M5" s="8"/>
      <c r="N5" s="8"/>
      <c r="O5" s="3"/>
      <c r="P5"/>
      <c r="Q5"/>
      <c r="R5"/>
      <c r="S5"/>
    </row>
    <row r="6" spans="1:19" ht="9.75" customHeight="1">
      <c r="A6" s="14" t="s">
        <v>93</v>
      </c>
      <c r="B6" s="15" t="s">
        <v>93</v>
      </c>
      <c r="C6" s="15" t="s">
        <v>93</v>
      </c>
      <c r="D6" s="15" t="s">
        <v>93</v>
      </c>
      <c r="E6" s="15" t="s">
        <v>93</v>
      </c>
      <c r="F6" s="15" t="s">
        <v>93</v>
      </c>
      <c r="G6" s="15" t="s">
        <v>93</v>
      </c>
      <c r="H6" s="15" t="s">
        <v>93</v>
      </c>
      <c r="I6" s="15" t="s">
        <v>93</v>
      </c>
      <c r="J6" s="15" t="s">
        <v>93</v>
      </c>
      <c r="K6" s="15" t="s">
        <v>93</v>
      </c>
      <c r="L6" s="15" t="s">
        <v>93</v>
      </c>
      <c r="M6" s="15" t="s">
        <v>93</v>
      </c>
      <c r="N6" s="15" t="s">
        <v>93</v>
      </c>
      <c r="O6" s="3"/>
      <c r="P6"/>
      <c r="Q6"/>
      <c r="R6"/>
      <c r="S6"/>
    </row>
    <row r="7" spans="1:15" ht="36" customHeight="1">
      <c r="A7" s="16"/>
      <c r="B7" s="17" t="s">
        <v>95</v>
      </c>
      <c r="C7" s="16"/>
      <c r="D7" s="18"/>
      <c r="E7" s="19">
        <v>32</v>
      </c>
      <c r="F7" s="19">
        <v>32</v>
      </c>
      <c r="G7" s="18"/>
      <c r="H7" s="16"/>
      <c r="I7" s="16"/>
      <c r="J7" s="16"/>
      <c r="K7" s="18"/>
      <c r="L7" s="18"/>
      <c r="M7" s="18"/>
      <c r="N7" s="16"/>
      <c r="O7" s="3"/>
    </row>
    <row r="8" spans="1:15" ht="39" customHeight="1">
      <c r="A8" s="16"/>
      <c r="B8" s="17" t="s">
        <v>95</v>
      </c>
      <c r="C8" s="20" t="s">
        <v>306</v>
      </c>
      <c r="D8" s="20" t="s">
        <v>307</v>
      </c>
      <c r="E8" s="19">
        <v>27</v>
      </c>
      <c r="F8" s="19">
        <v>27</v>
      </c>
      <c r="G8" s="21" t="s">
        <v>308</v>
      </c>
      <c r="H8" s="21" t="s">
        <v>309</v>
      </c>
      <c r="I8" s="20" t="s">
        <v>310</v>
      </c>
      <c r="J8" s="20" t="s">
        <v>311</v>
      </c>
      <c r="K8" s="20" t="s">
        <v>312</v>
      </c>
      <c r="L8" s="20" t="s">
        <v>313</v>
      </c>
      <c r="M8" s="27" t="s">
        <v>290</v>
      </c>
      <c r="N8" s="20"/>
      <c r="O8" s="3"/>
    </row>
    <row r="9" spans="1:19" s="1" customFormat="1" ht="54.75" customHeight="1">
      <c r="A9" s="539" t="s">
        <v>94</v>
      </c>
      <c r="B9" s="17" t="s">
        <v>95</v>
      </c>
      <c r="C9" s="20" t="s">
        <v>314</v>
      </c>
      <c r="D9" s="20" t="s">
        <v>307</v>
      </c>
      <c r="E9" s="19">
        <v>5</v>
      </c>
      <c r="F9" s="19">
        <v>5</v>
      </c>
      <c r="G9" s="22" t="s">
        <v>308</v>
      </c>
      <c r="H9" s="23" t="s">
        <v>309</v>
      </c>
      <c r="I9" s="20" t="s">
        <v>310</v>
      </c>
      <c r="J9" s="20" t="s">
        <v>311</v>
      </c>
      <c r="K9" s="20" t="s">
        <v>312</v>
      </c>
      <c r="L9" s="20" t="s">
        <v>313</v>
      </c>
      <c r="M9" s="28" t="s">
        <v>290</v>
      </c>
      <c r="N9" s="20"/>
      <c r="O9" s="29"/>
      <c r="P9" s="30"/>
      <c r="Q9" s="30"/>
      <c r="R9" s="30"/>
      <c r="S9" s="30"/>
    </row>
    <row r="10" spans="1:19" ht="45" customHeight="1">
      <c r="A10" s="24"/>
      <c r="B10" s="24"/>
      <c r="C10" s="24"/>
      <c r="D10" s="24"/>
      <c r="E10" s="24"/>
      <c r="F10" s="24"/>
      <c r="G10" s="25"/>
      <c r="H10" s="24"/>
      <c r="I10" s="24"/>
      <c r="J10" s="24"/>
      <c r="K10" s="24"/>
      <c r="L10" s="24"/>
      <c r="M10" s="24"/>
      <c r="N10" s="24"/>
      <c r="O10" s="3"/>
      <c r="P10"/>
      <c r="Q10"/>
      <c r="R10"/>
      <c r="S10"/>
    </row>
    <row r="11" spans="1:19" ht="18.75" customHeight="1">
      <c r="A11" s="3"/>
      <c r="B11" s="3"/>
      <c r="C11" s="24"/>
      <c r="D11" s="24"/>
      <c r="E11" s="24"/>
      <c r="F11" s="24"/>
      <c r="G11" s="25"/>
      <c r="H11" s="24"/>
      <c r="I11" s="24"/>
      <c r="J11" s="24"/>
      <c r="K11" s="24"/>
      <c r="L11" s="24"/>
      <c r="M11" s="24"/>
      <c r="N11" s="24"/>
      <c r="O11" s="3"/>
      <c r="P11"/>
      <c r="Q11"/>
      <c r="R11"/>
      <c r="S11"/>
    </row>
    <row r="12" spans="1:19" ht="18.75" customHeight="1">
      <c r="A12" s="3"/>
      <c r="B12" s="3"/>
      <c r="C12" s="24"/>
      <c r="D12" s="24"/>
      <c r="E12" s="24"/>
      <c r="F12" s="24"/>
      <c r="G12" s="25"/>
      <c r="H12" s="3"/>
      <c r="I12" s="3"/>
      <c r="J12" s="3"/>
      <c r="K12" s="24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24"/>
      <c r="D13" s="24"/>
      <c r="E13" s="24"/>
      <c r="F13" s="24"/>
      <c r="G13" s="25"/>
      <c r="H13" s="3"/>
      <c r="I13" s="3"/>
      <c r="J13" s="3"/>
      <c r="K13" s="24"/>
      <c r="L13" s="3"/>
      <c r="M13" s="3"/>
      <c r="N13" s="24"/>
      <c r="O13" s="3"/>
      <c r="P13"/>
      <c r="Q13"/>
      <c r="R13"/>
      <c r="S13"/>
    </row>
    <row r="14" spans="1:19" ht="18.75" customHeight="1">
      <c r="A14" s="3"/>
      <c r="B14" s="3"/>
      <c r="C14" s="3"/>
      <c r="D14" s="24"/>
      <c r="E14" s="24"/>
      <c r="F14" s="24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8.75" customHeight="1">
      <c r="A15" s="3"/>
      <c r="B15" s="3"/>
      <c r="C15" s="3"/>
      <c r="D15" s="3"/>
      <c r="E15" s="3"/>
      <c r="F15" s="3"/>
      <c r="G15" s="25"/>
      <c r="H15" s="3"/>
      <c r="I15" s="3"/>
      <c r="J15" s="3"/>
      <c r="K15" s="3"/>
      <c r="L15" s="3"/>
      <c r="M15" s="24"/>
      <c r="N15" s="3"/>
      <c r="O15" s="3"/>
      <c r="P15"/>
      <c r="Q15"/>
      <c r="R15"/>
      <c r="S15"/>
    </row>
    <row r="16" spans="1:19" ht="18.75" customHeight="1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2:19" ht="12.75" customHeight="1">
      <c r="L18" s="31"/>
      <c r="P18"/>
      <c r="Q18"/>
      <c r="R18"/>
      <c r="S18"/>
    </row>
    <row r="19" spans="1:19" ht="12.75" customHeight="1">
      <c r="A19"/>
      <c r="B19"/>
      <c r="C19"/>
      <c r="D19"/>
      <c r="E19"/>
      <c r="F19"/>
      <c r="G19"/>
      <c r="H19"/>
      <c r="I19"/>
      <c r="J19"/>
      <c r="K19"/>
      <c r="L19" s="31"/>
      <c r="M19"/>
      <c r="N19"/>
      <c r="O19"/>
      <c r="P19"/>
      <c r="Q19"/>
      <c r="R19"/>
      <c r="S19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="90" zoomScaleNormal="90" workbookViewId="0" topLeftCell="A1">
      <selection activeCell="A4" sqref="A4:C4"/>
    </sheetView>
  </sheetViews>
  <sheetFormatPr defaultColWidth="6.875" defaultRowHeight="18.75" customHeight="1"/>
  <cols>
    <col min="1" max="1" width="4.125" style="447" bestFit="1" customWidth="1"/>
    <col min="2" max="3" width="3.50390625" style="447" customWidth="1"/>
    <col min="4" max="4" width="7.125" style="447" customWidth="1"/>
    <col min="5" max="5" width="48.00390625" style="448" bestFit="1" customWidth="1"/>
    <col min="6" max="8" width="11.25390625" style="449" customWidth="1"/>
    <col min="9" max="10" width="8.50390625" style="449" customWidth="1"/>
    <col min="11" max="12" width="8.625" style="449" customWidth="1"/>
    <col min="13" max="17" width="8.00390625" style="449" customWidth="1"/>
    <col min="18" max="18" width="8.00390625" style="450" customWidth="1"/>
    <col min="19" max="21" width="8.00390625" style="451" customWidth="1"/>
    <col min="22" max="16384" width="6.875" style="450" customWidth="1"/>
  </cols>
  <sheetData>
    <row r="1" spans="1:21" ht="24.75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S1" s="475"/>
      <c r="T1" s="475"/>
      <c r="U1" s="423" t="s">
        <v>111</v>
      </c>
    </row>
    <row r="2" spans="1:21" ht="24.75" customHeight="1">
      <c r="A2" s="452" t="s">
        <v>112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</row>
    <row r="3" spans="1:21" s="446" customFormat="1" ht="24.75" customHeight="1">
      <c r="A3" s="6" t="s">
        <v>2</v>
      </c>
      <c r="B3" s="6"/>
      <c r="C3" s="6"/>
      <c r="D3" s="6"/>
      <c r="E3" s="37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62"/>
      <c r="Q3" s="462"/>
      <c r="S3" s="476"/>
      <c r="T3" s="477" t="s">
        <v>78</v>
      </c>
      <c r="U3" s="477"/>
    </row>
    <row r="4" spans="1:21" s="446" customFormat="1" ht="21.75" customHeight="1">
      <c r="A4" s="286" t="s">
        <v>98</v>
      </c>
      <c r="B4" s="286"/>
      <c r="C4" s="286"/>
      <c r="D4" s="453" t="s">
        <v>79</v>
      </c>
      <c r="E4" s="276" t="s">
        <v>99</v>
      </c>
      <c r="F4" s="454" t="s">
        <v>113</v>
      </c>
      <c r="G4" s="455" t="s">
        <v>114</v>
      </c>
      <c r="H4" s="456"/>
      <c r="I4" s="456"/>
      <c r="J4" s="463"/>
      <c r="K4" s="464" t="s">
        <v>115</v>
      </c>
      <c r="L4" s="464"/>
      <c r="M4" s="464"/>
      <c r="N4" s="464"/>
      <c r="O4" s="464"/>
      <c r="P4" s="464"/>
      <c r="Q4" s="464"/>
      <c r="R4" s="464"/>
      <c r="S4" s="478" t="s">
        <v>116</v>
      </c>
      <c r="T4" s="479" t="s">
        <v>117</v>
      </c>
      <c r="U4" s="479" t="s">
        <v>118</v>
      </c>
    </row>
    <row r="5" spans="1:21" s="446" customFormat="1" ht="21.75" customHeight="1">
      <c r="A5" s="457" t="s">
        <v>101</v>
      </c>
      <c r="B5" s="453" t="s">
        <v>102</v>
      </c>
      <c r="C5" s="453" t="s">
        <v>103</v>
      </c>
      <c r="D5" s="453"/>
      <c r="E5" s="276"/>
      <c r="F5" s="454"/>
      <c r="G5" s="453" t="s">
        <v>81</v>
      </c>
      <c r="H5" s="453" t="s">
        <v>119</v>
      </c>
      <c r="I5" s="453" t="s">
        <v>120</v>
      </c>
      <c r="J5" s="454" t="s">
        <v>121</v>
      </c>
      <c r="K5" s="465" t="s">
        <v>81</v>
      </c>
      <c r="L5" s="466" t="s">
        <v>122</v>
      </c>
      <c r="M5" s="466" t="s">
        <v>123</v>
      </c>
      <c r="N5" s="465" t="s">
        <v>124</v>
      </c>
      <c r="O5" s="467" t="s">
        <v>125</v>
      </c>
      <c r="P5" s="467" t="s">
        <v>126</v>
      </c>
      <c r="Q5" s="467" t="s">
        <v>127</v>
      </c>
      <c r="R5" s="467" t="s">
        <v>128</v>
      </c>
      <c r="S5" s="480"/>
      <c r="T5" s="481"/>
      <c r="U5" s="481"/>
    </row>
    <row r="6" spans="1:21" ht="29.25" customHeight="1">
      <c r="A6" s="457"/>
      <c r="B6" s="453"/>
      <c r="C6" s="453"/>
      <c r="D6" s="453"/>
      <c r="E6" s="277"/>
      <c r="F6" s="458" t="s">
        <v>100</v>
      </c>
      <c r="G6" s="453"/>
      <c r="H6" s="453"/>
      <c r="I6" s="453"/>
      <c r="J6" s="454"/>
      <c r="K6" s="454"/>
      <c r="L6" s="468"/>
      <c r="M6" s="468"/>
      <c r="N6" s="454"/>
      <c r="O6" s="465"/>
      <c r="P6" s="465"/>
      <c r="Q6" s="465"/>
      <c r="R6" s="465"/>
      <c r="S6" s="481"/>
      <c r="T6" s="481"/>
      <c r="U6" s="481"/>
    </row>
    <row r="7" spans="1:21" ht="24.75" customHeight="1">
      <c r="A7" s="459" t="s">
        <v>93</v>
      </c>
      <c r="B7" s="459" t="s">
        <v>93</v>
      </c>
      <c r="C7" s="459" t="s">
        <v>93</v>
      </c>
      <c r="D7" s="459" t="s">
        <v>93</v>
      </c>
      <c r="E7" s="459" t="s">
        <v>93</v>
      </c>
      <c r="F7" s="460">
        <v>1</v>
      </c>
      <c r="G7" s="459">
        <v>2</v>
      </c>
      <c r="H7" s="459">
        <v>3</v>
      </c>
      <c r="I7" s="459">
        <v>4</v>
      </c>
      <c r="J7" s="459">
        <v>5</v>
      </c>
      <c r="K7" s="459">
        <v>6</v>
      </c>
      <c r="L7" s="459">
        <v>7</v>
      </c>
      <c r="M7" s="459">
        <v>8</v>
      </c>
      <c r="N7" s="459">
        <v>9</v>
      </c>
      <c r="O7" s="459">
        <v>10</v>
      </c>
      <c r="P7" s="459">
        <v>11</v>
      </c>
      <c r="Q7" s="459">
        <v>12</v>
      </c>
      <c r="R7" s="459">
        <v>13</v>
      </c>
      <c r="S7" s="460">
        <v>14</v>
      </c>
      <c r="T7" s="460">
        <v>15</v>
      </c>
      <c r="U7" s="460">
        <v>16</v>
      </c>
    </row>
    <row r="8" spans="1:22" ht="27.75" customHeight="1">
      <c r="A8" s="89">
        <v>214</v>
      </c>
      <c r="B8" s="89"/>
      <c r="C8" s="89"/>
      <c r="D8" s="49" t="s">
        <v>104</v>
      </c>
      <c r="E8" s="90" t="s">
        <v>105</v>
      </c>
      <c r="F8" s="438">
        <f aca="true" t="shared" si="0" ref="F8:F10">G8+K8</f>
        <v>262.96000000000004</v>
      </c>
      <c r="G8" s="438">
        <f aca="true" t="shared" si="1" ref="G8:G10">SUM(H8:J8)</f>
        <v>230.96</v>
      </c>
      <c r="H8" s="439">
        <v>217.46</v>
      </c>
      <c r="I8" s="439">
        <v>13.5</v>
      </c>
      <c r="J8" s="469"/>
      <c r="K8" s="469">
        <f aca="true" t="shared" si="2" ref="K8:K10">SUM(L8:R8)</f>
        <v>32</v>
      </c>
      <c r="L8" s="469">
        <v>32</v>
      </c>
      <c r="M8" s="470"/>
      <c r="N8" s="470"/>
      <c r="O8" s="470"/>
      <c r="P8" s="470"/>
      <c r="Q8" s="470"/>
      <c r="R8" s="482"/>
      <c r="S8" s="483"/>
      <c r="T8" s="483"/>
      <c r="U8" s="483"/>
      <c r="V8" s="484"/>
    </row>
    <row r="9" spans="1:21" ht="22.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440">
        <f t="shared" si="0"/>
        <v>262.96000000000004</v>
      </c>
      <c r="G9" s="440">
        <f t="shared" si="1"/>
        <v>230.96</v>
      </c>
      <c r="H9" s="441">
        <v>217.46</v>
      </c>
      <c r="I9" s="441">
        <v>13.5</v>
      </c>
      <c r="J9" s="471"/>
      <c r="K9" s="471">
        <f t="shared" si="2"/>
        <v>32</v>
      </c>
      <c r="L9" s="471">
        <v>32</v>
      </c>
      <c r="M9" s="472"/>
      <c r="N9" s="472"/>
      <c r="O9" s="472"/>
      <c r="P9" s="472"/>
      <c r="Q9" s="472"/>
      <c r="R9" s="485"/>
      <c r="S9" s="486"/>
      <c r="T9" s="486"/>
      <c r="U9" s="487"/>
    </row>
    <row r="10" spans="1:21" ht="22.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440">
        <f t="shared" si="0"/>
        <v>262.96000000000004</v>
      </c>
      <c r="G10" s="440">
        <f t="shared" si="1"/>
        <v>230.96</v>
      </c>
      <c r="H10" s="441">
        <v>217.46</v>
      </c>
      <c r="I10" s="441">
        <v>13.5</v>
      </c>
      <c r="J10" s="471"/>
      <c r="K10" s="471">
        <f t="shared" si="2"/>
        <v>32</v>
      </c>
      <c r="L10" s="471">
        <v>32</v>
      </c>
      <c r="M10" s="473"/>
      <c r="N10" s="473"/>
      <c r="O10" s="474"/>
      <c r="P10" s="474"/>
      <c r="Q10" s="474"/>
      <c r="R10" s="488"/>
      <c r="S10" s="489"/>
      <c r="T10" s="490"/>
      <c r="U10" s="490"/>
    </row>
    <row r="11" spans="6:17" ht="18.75" customHeight="1">
      <c r="F11" s="461"/>
      <c r="O11" s="461"/>
      <c r="P11" s="461"/>
      <c r="Q11" s="461"/>
    </row>
    <row r="12" spans="1:22" ht="18.75" customHeight="1">
      <c r="A12"/>
      <c r="B12"/>
      <c r="C12"/>
      <c r="D12"/>
      <c r="E12"/>
      <c r="F12"/>
      <c r="O12" s="461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461"/>
      <c r="P13"/>
      <c r="Q13"/>
      <c r="R13"/>
      <c r="S13"/>
      <c r="T13"/>
      <c r="U13"/>
      <c r="V13"/>
    </row>
  </sheetData>
  <sheetProtection formatCells="0" formatColumns="0" formatRows="0"/>
  <mergeCells count="25">
    <mergeCell ref="A2:U2"/>
    <mergeCell ref="T3:U3"/>
    <mergeCell ref="A4:C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A4" sqref="A4:C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50.125" style="0" customWidth="1"/>
    <col min="6" max="6" width="10.625" style="0" customWidth="1"/>
    <col min="7" max="7" width="9.50390625" style="0" bestFit="1" customWidth="1"/>
    <col min="8" max="8" width="8.50390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423" t="s">
        <v>129</v>
      </c>
    </row>
    <row r="2" spans="1:21" ht="24.75" customHeight="1">
      <c r="A2" s="81" t="s">
        <v>130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6" t="s">
        <v>2</v>
      </c>
      <c r="B3" s="6"/>
      <c r="C3" s="6"/>
      <c r="D3" s="6"/>
      <c r="E3" s="37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45" t="s">
        <v>78</v>
      </c>
      <c r="U3" s="445"/>
    </row>
    <row r="4" spans="1:21" ht="27.75" customHeight="1">
      <c r="A4" s="286" t="s">
        <v>98</v>
      </c>
      <c r="B4" s="286"/>
      <c r="C4" s="286"/>
      <c r="D4" s="85" t="s">
        <v>79</v>
      </c>
      <c r="E4" s="276" t="s">
        <v>99</v>
      </c>
      <c r="F4" s="85" t="s">
        <v>100</v>
      </c>
      <c r="G4" s="86" t="s">
        <v>131</v>
      </c>
      <c r="H4" s="86" t="s">
        <v>132</v>
      </c>
      <c r="I4" s="86" t="s">
        <v>133</v>
      </c>
      <c r="J4" s="86" t="s">
        <v>134</v>
      </c>
      <c r="K4" s="86" t="s">
        <v>135</v>
      </c>
      <c r="L4" s="86" t="s">
        <v>136</v>
      </c>
      <c r="M4" s="86" t="s">
        <v>123</v>
      </c>
      <c r="N4" s="86" t="s">
        <v>137</v>
      </c>
      <c r="O4" s="86" t="s">
        <v>121</v>
      </c>
      <c r="P4" s="86" t="s">
        <v>125</v>
      </c>
      <c r="Q4" s="86" t="s">
        <v>124</v>
      </c>
      <c r="R4" s="86" t="s">
        <v>138</v>
      </c>
      <c r="S4" s="86" t="s">
        <v>139</v>
      </c>
      <c r="T4" s="86" t="s">
        <v>140</v>
      </c>
      <c r="U4" s="86" t="s">
        <v>128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276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277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35.25" customHeight="1">
      <c r="A7" s="89">
        <v>214</v>
      </c>
      <c r="B7" s="89"/>
      <c r="C7" s="89"/>
      <c r="D7" s="49" t="s">
        <v>104</v>
      </c>
      <c r="E7" s="90" t="s">
        <v>105</v>
      </c>
      <c r="F7" s="438">
        <f aca="true" t="shared" si="0" ref="F7:F9">SUM(G7:I7)</f>
        <v>262.96000000000004</v>
      </c>
      <c r="G7" s="439">
        <v>217.46</v>
      </c>
      <c r="H7" s="439">
        <v>13.5</v>
      </c>
      <c r="I7" s="442">
        <v>32</v>
      </c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</row>
    <row r="8" spans="1:21" ht="24.75" customHeight="1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440">
        <f t="shared" si="0"/>
        <v>262.96000000000004</v>
      </c>
      <c r="G8" s="441">
        <v>217.46</v>
      </c>
      <c r="H8" s="441">
        <v>13.5</v>
      </c>
      <c r="I8" s="443">
        <v>32</v>
      </c>
      <c r="J8" s="96"/>
      <c r="K8" s="96"/>
      <c r="L8" s="96"/>
      <c r="M8" s="96"/>
      <c r="N8" s="96"/>
      <c r="O8" s="96"/>
      <c r="P8" s="96"/>
      <c r="Q8" s="96"/>
      <c r="R8" s="96"/>
      <c r="S8" s="444"/>
      <c r="T8" s="444"/>
      <c r="U8" s="444"/>
    </row>
    <row r="9" spans="1:21" ht="24.75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440">
        <f t="shared" si="0"/>
        <v>262.96000000000004</v>
      </c>
      <c r="G9" s="441">
        <v>217.46</v>
      </c>
      <c r="H9" s="441">
        <v>13.5</v>
      </c>
      <c r="I9" s="443">
        <v>32</v>
      </c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workbookViewId="0" topLeftCell="A1">
      <selection activeCell="A4" sqref="A4:C4"/>
    </sheetView>
  </sheetViews>
  <sheetFormatPr defaultColWidth="6.75390625" defaultRowHeight="22.5" customHeight="1"/>
  <cols>
    <col min="1" max="3" width="3.625" style="425" customWidth="1"/>
    <col min="4" max="4" width="7.25390625" style="425" customWidth="1"/>
    <col min="5" max="5" width="51.25390625" style="425" customWidth="1"/>
    <col min="6" max="7" width="9.75390625" style="425" customWidth="1"/>
    <col min="8" max="8" width="9.875" style="425" customWidth="1"/>
    <col min="9" max="9" width="7.50390625" style="425" customWidth="1"/>
    <col min="10" max="10" width="8.50390625" style="425" customWidth="1"/>
    <col min="11" max="12" width="7.50390625" style="425" customWidth="1"/>
    <col min="13" max="13" width="8.125" style="426" customWidth="1"/>
    <col min="14" max="15" width="8.50390625" style="425" customWidth="1"/>
    <col min="16" max="16" width="9.125" style="425" customWidth="1"/>
    <col min="17" max="17" width="8.50390625" style="425" customWidth="1"/>
    <col min="18" max="22" width="7.50390625" style="425" customWidth="1"/>
    <col min="23" max="23" width="8.625" style="425" customWidth="1"/>
    <col min="24" max="24" width="8.125" style="425" customWidth="1"/>
    <col min="25" max="27" width="7.50390625" style="425" customWidth="1"/>
    <col min="28" max="16384" width="6.75390625" style="425" customWidth="1"/>
  </cols>
  <sheetData>
    <row r="1" spans="2:28" ht="22.5" customHeight="1"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AA1" s="434" t="s">
        <v>141</v>
      </c>
      <c r="AB1" s="435"/>
    </row>
    <row r="2" spans="1:27" ht="22.5" customHeight="1">
      <c r="A2" s="428" t="s">
        <v>142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</row>
    <row r="3" spans="1:28" ht="22.5" customHeight="1">
      <c r="A3" s="6" t="s">
        <v>2</v>
      </c>
      <c r="B3" s="6"/>
      <c r="C3" s="6"/>
      <c r="D3" s="6"/>
      <c r="E3" s="3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7"/>
      <c r="W3" s="7"/>
      <c r="Z3" s="436" t="s">
        <v>78</v>
      </c>
      <c r="AA3" s="436"/>
      <c r="AB3" s="437"/>
    </row>
    <row r="4" spans="1:27" ht="27" customHeight="1">
      <c r="A4" s="286" t="s">
        <v>98</v>
      </c>
      <c r="B4" s="286"/>
      <c r="C4" s="286"/>
      <c r="D4" s="429" t="s">
        <v>79</v>
      </c>
      <c r="E4" s="429" t="s">
        <v>99</v>
      </c>
      <c r="F4" s="429" t="s">
        <v>100</v>
      </c>
      <c r="G4" s="430" t="s">
        <v>143</v>
      </c>
      <c r="H4" s="430"/>
      <c r="I4" s="430"/>
      <c r="J4" s="430"/>
      <c r="K4" s="430"/>
      <c r="L4" s="430"/>
      <c r="M4" s="430"/>
      <c r="N4" s="430"/>
      <c r="O4" s="430" t="s">
        <v>144</v>
      </c>
      <c r="P4" s="430"/>
      <c r="Q4" s="430"/>
      <c r="R4" s="430"/>
      <c r="S4" s="430"/>
      <c r="T4" s="430"/>
      <c r="U4" s="430"/>
      <c r="V4" s="430"/>
      <c r="W4" s="323" t="s">
        <v>145</v>
      </c>
      <c r="X4" s="429" t="s">
        <v>146</v>
      </c>
      <c r="Y4" s="429"/>
      <c r="Z4" s="429"/>
      <c r="AA4" s="429"/>
    </row>
    <row r="5" spans="1:27" ht="27" customHeight="1">
      <c r="A5" s="429" t="s">
        <v>101</v>
      </c>
      <c r="B5" s="429" t="s">
        <v>102</v>
      </c>
      <c r="C5" s="429" t="s">
        <v>103</v>
      </c>
      <c r="D5" s="429"/>
      <c r="E5" s="429"/>
      <c r="F5" s="429"/>
      <c r="G5" s="429" t="s">
        <v>81</v>
      </c>
      <c r="H5" s="429" t="s">
        <v>147</v>
      </c>
      <c r="I5" s="429" t="s">
        <v>148</v>
      </c>
      <c r="J5" s="429" t="s">
        <v>149</v>
      </c>
      <c r="K5" s="429" t="s">
        <v>150</v>
      </c>
      <c r="L5" s="311" t="s">
        <v>151</v>
      </c>
      <c r="M5" s="429" t="s">
        <v>152</v>
      </c>
      <c r="N5" s="429" t="s">
        <v>153</v>
      </c>
      <c r="O5" s="429" t="s">
        <v>81</v>
      </c>
      <c r="P5" s="429" t="s">
        <v>154</v>
      </c>
      <c r="Q5" s="429" t="s">
        <v>155</v>
      </c>
      <c r="R5" s="429" t="s">
        <v>156</v>
      </c>
      <c r="S5" s="311" t="s">
        <v>157</v>
      </c>
      <c r="T5" s="429" t="s">
        <v>158</v>
      </c>
      <c r="U5" s="429" t="s">
        <v>159</v>
      </c>
      <c r="V5" s="429" t="s">
        <v>160</v>
      </c>
      <c r="W5" s="324"/>
      <c r="X5" s="429" t="s">
        <v>81</v>
      </c>
      <c r="Y5" s="429" t="s">
        <v>161</v>
      </c>
      <c r="Z5" s="429" t="s">
        <v>162</v>
      </c>
      <c r="AA5" s="429" t="s">
        <v>146</v>
      </c>
    </row>
    <row r="6" spans="1:27" ht="27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311"/>
      <c r="M6" s="429"/>
      <c r="N6" s="429"/>
      <c r="O6" s="429"/>
      <c r="P6" s="429"/>
      <c r="Q6" s="429"/>
      <c r="R6" s="429"/>
      <c r="S6" s="311"/>
      <c r="T6" s="429"/>
      <c r="U6" s="429"/>
      <c r="V6" s="429"/>
      <c r="W6" s="325"/>
      <c r="X6" s="429"/>
      <c r="Y6" s="429"/>
      <c r="Z6" s="429"/>
      <c r="AA6" s="429"/>
    </row>
    <row r="7" spans="1:27" ht="22.5" customHeight="1">
      <c r="A7" s="431" t="s">
        <v>93</v>
      </c>
      <c r="B7" s="431" t="s">
        <v>93</v>
      </c>
      <c r="C7" s="431" t="s">
        <v>93</v>
      </c>
      <c r="D7" s="431" t="s">
        <v>93</v>
      </c>
      <c r="E7" s="431" t="s">
        <v>93</v>
      </c>
      <c r="F7" s="431">
        <v>1</v>
      </c>
      <c r="G7" s="431">
        <v>2</v>
      </c>
      <c r="H7" s="431">
        <v>3</v>
      </c>
      <c r="I7" s="431">
        <v>4</v>
      </c>
      <c r="J7" s="431">
        <v>5</v>
      </c>
      <c r="K7" s="431">
        <v>6</v>
      </c>
      <c r="L7" s="431">
        <v>7</v>
      </c>
      <c r="M7" s="431">
        <v>8</v>
      </c>
      <c r="N7" s="431">
        <v>9</v>
      </c>
      <c r="O7" s="431">
        <v>10</v>
      </c>
      <c r="P7" s="431">
        <v>11</v>
      </c>
      <c r="Q7" s="431">
        <v>12</v>
      </c>
      <c r="R7" s="431">
        <v>13</v>
      </c>
      <c r="S7" s="431">
        <v>14</v>
      </c>
      <c r="T7" s="431">
        <v>15</v>
      </c>
      <c r="U7" s="431">
        <v>16</v>
      </c>
      <c r="V7" s="431">
        <v>17</v>
      </c>
      <c r="W7" s="431">
        <v>18</v>
      </c>
      <c r="X7" s="431">
        <v>19</v>
      </c>
      <c r="Y7" s="431">
        <v>20</v>
      </c>
      <c r="Z7" s="431">
        <v>21</v>
      </c>
      <c r="AA7" s="431">
        <v>22</v>
      </c>
    </row>
    <row r="8" spans="1:27" ht="22.5" customHeight="1">
      <c r="A8" s="89">
        <v>214</v>
      </c>
      <c r="B8" s="89"/>
      <c r="C8" s="89"/>
      <c r="D8" s="49" t="s">
        <v>104</v>
      </c>
      <c r="E8" s="90" t="s">
        <v>105</v>
      </c>
      <c r="F8" s="313">
        <f aca="true" t="shared" si="0" ref="F8:F10">G8+O8+W8+X8</f>
        <v>217.46</v>
      </c>
      <c r="G8" s="313">
        <f aca="true" t="shared" si="1" ref="G8:G10">SUM(H8:N8)</f>
        <v>168.18</v>
      </c>
      <c r="H8" s="309">
        <v>88.14</v>
      </c>
      <c r="I8" s="309"/>
      <c r="J8" s="313">
        <v>50.04</v>
      </c>
      <c r="K8" s="313"/>
      <c r="L8" s="313"/>
      <c r="M8" s="432">
        <v>30</v>
      </c>
      <c r="N8" s="313"/>
      <c r="O8" s="313">
        <f aca="true" t="shared" si="2" ref="O8:O10">P8+Q8+R8+T8</f>
        <v>33.510000000000005</v>
      </c>
      <c r="P8" s="313">
        <v>20.8</v>
      </c>
      <c r="Q8" s="313">
        <v>9.87</v>
      </c>
      <c r="R8" s="313">
        <v>1.42</v>
      </c>
      <c r="S8" s="313"/>
      <c r="T8" s="313">
        <v>1.42</v>
      </c>
      <c r="U8" s="313"/>
      <c r="V8" s="313"/>
      <c r="W8" s="313">
        <v>15.77</v>
      </c>
      <c r="X8" s="313"/>
      <c r="Y8" s="313"/>
      <c r="Z8" s="313"/>
      <c r="AA8" s="309"/>
    </row>
    <row r="9" spans="1:27" ht="22.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319">
        <f t="shared" si="0"/>
        <v>217.46</v>
      </c>
      <c r="G9" s="319">
        <f t="shared" si="1"/>
        <v>168.18</v>
      </c>
      <c r="H9" s="310">
        <v>88.14</v>
      </c>
      <c r="I9" s="310"/>
      <c r="J9" s="319">
        <v>50.04</v>
      </c>
      <c r="K9" s="319"/>
      <c r="L9" s="319"/>
      <c r="M9" s="433">
        <v>30</v>
      </c>
      <c r="N9" s="319"/>
      <c r="O9" s="319">
        <f t="shared" si="2"/>
        <v>33.510000000000005</v>
      </c>
      <c r="P9" s="319">
        <v>20.8</v>
      </c>
      <c r="Q9" s="319">
        <v>9.87</v>
      </c>
      <c r="R9" s="319">
        <v>1.42</v>
      </c>
      <c r="S9" s="319"/>
      <c r="T9" s="319">
        <v>1.42</v>
      </c>
      <c r="U9" s="319"/>
      <c r="V9" s="319"/>
      <c r="W9" s="319">
        <v>15.77</v>
      </c>
      <c r="X9" s="319"/>
      <c r="Y9" s="319"/>
      <c r="Z9" s="319"/>
      <c r="AA9" s="310"/>
    </row>
    <row r="10" spans="1:27" ht="22.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319">
        <f t="shared" si="0"/>
        <v>217.46</v>
      </c>
      <c r="G10" s="319">
        <f t="shared" si="1"/>
        <v>168.18</v>
      </c>
      <c r="H10" s="310">
        <v>88.14</v>
      </c>
      <c r="I10" s="310"/>
      <c r="J10" s="319">
        <v>50.04</v>
      </c>
      <c r="K10" s="319"/>
      <c r="L10" s="319"/>
      <c r="M10" s="433">
        <v>30</v>
      </c>
      <c r="N10" s="319"/>
      <c r="O10" s="319">
        <f t="shared" si="2"/>
        <v>33.510000000000005</v>
      </c>
      <c r="P10" s="319">
        <v>20.8</v>
      </c>
      <c r="Q10" s="319">
        <v>9.87</v>
      </c>
      <c r="R10" s="319">
        <v>1.42</v>
      </c>
      <c r="S10" s="319"/>
      <c r="T10" s="319">
        <v>1.42</v>
      </c>
      <c r="U10" s="319"/>
      <c r="V10" s="319"/>
      <c r="W10" s="319">
        <v>15.77</v>
      </c>
      <c r="X10" s="319"/>
      <c r="Y10" s="319"/>
      <c r="Z10" s="319"/>
      <c r="AA10" s="31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4" sqref="A4:C4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423" t="s">
        <v>163</v>
      </c>
    </row>
    <row r="2" spans="1:14" ht="33" customHeight="1">
      <c r="A2" s="300" t="s">
        <v>164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ht="14.25" customHeight="1">
      <c r="A3" s="6" t="s">
        <v>2</v>
      </c>
      <c r="B3" s="6"/>
      <c r="C3" s="6"/>
      <c r="D3" s="6"/>
      <c r="E3" s="37"/>
      <c r="F3" s="7"/>
      <c r="M3" s="410" t="s">
        <v>78</v>
      </c>
      <c r="N3" s="410"/>
    </row>
    <row r="4" spans="1:14" ht="22.5" customHeight="1">
      <c r="A4" s="286" t="s">
        <v>98</v>
      </c>
      <c r="B4" s="286"/>
      <c r="C4" s="286"/>
      <c r="D4" s="86" t="s">
        <v>79</v>
      </c>
      <c r="E4" s="276" t="s">
        <v>99</v>
      </c>
      <c r="F4" s="86" t="s">
        <v>81</v>
      </c>
      <c r="G4" s="86" t="s">
        <v>131</v>
      </c>
      <c r="H4" s="86"/>
      <c r="I4" s="86"/>
      <c r="J4" s="86"/>
      <c r="K4" s="86"/>
      <c r="L4" s="86" t="s">
        <v>135</v>
      </c>
      <c r="M4" s="86"/>
      <c r="N4" s="86"/>
    </row>
    <row r="5" spans="1:14" ht="17.25" customHeight="1">
      <c r="A5" s="86" t="s">
        <v>101</v>
      </c>
      <c r="B5" s="122" t="s">
        <v>102</v>
      </c>
      <c r="C5" s="86" t="s">
        <v>103</v>
      </c>
      <c r="D5" s="86"/>
      <c r="E5" s="276"/>
      <c r="F5" s="86"/>
      <c r="G5" s="86" t="s">
        <v>165</v>
      </c>
      <c r="H5" s="86" t="s">
        <v>166</v>
      </c>
      <c r="I5" s="86" t="s">
        <v>144</v>
      </c>
      <c r="J5" s="86" t="s">
        <v>145</v>
      </c>
      <c r="K5" s="86" t="s">
        <v>146</v>
      </c>
      <c r="L5" s="86" t="s">
        <v>165</v>
      </c>
      <c r="M5" s="86" t="s">
        <v>119</v>
      </c>
      <c r="N5" s="86" t="s">
        <v>167</v>
      </c>
    </row>
    <row r="6" spans="1:14" ht="20.25" customHeight="1">
      <c r="A6" s="86"/>
      <c r="B6" s="122"/>
      <c r="C6" s="86"/>
      <c r="D6" s="86"/>
      <c r="E6" s="277"/>
      <c r="F6" s="86"/>
      <c r="G6" s="86"/>
      <c r="H6" s="86"/>
      <c r="I6" s="86"/>
      <c r="J6" s="86"/>
      <c r="K6" s="86"/>
      <c r="L6" s="86"/>
      <c r="M6" s="86"/>
      <c r="N6" s="86"/>
    </row>
    <row r="7" spans="1:14" ht="27.75" customHeight="1">
      <c r="A7" s="89">
        <v>214</v>
      </c>
      <c r="B7" s="89"/>
      <c r="C7" s="89"/>
      <c r="D7" s="49" t="s">
        <v>104</v>
      </c>
      <c r="E7" s="90" t="s">
        <v>105</v>
      </c>
      <c r="F7" s="345">
        <f aca="true" t="shared" si="0" ref="F7:F9">G7+L7</f>
        <v>217.46</v>
      </c>
      <c r="G7" s="345">
        <v>217.46</v>
      </c>
      <c r="H7" s="345">
        <v>168.18</v>
      </c>
      <c r="I7" s="345">
        <v>33.51</v>
      </c>
      <c r="J7" s="345">
        <v>15.77</v>
      </c>
      <c r="K7" s="348"/>
      <c r="L7" s="424"/>
      <c r="M7" s="411"/>
      <c r="N7" s="411"/>
    </row>
    <row r="8" spans="1:14" ht="24" customHeight="1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348">
        <f t="shared" si="0"/>
        <v>217.46</v>
      </c>
      <c r="G8" s="348">
        <v>217.46</v>
      </c>
      <c r="H8" s="348">
        <v>168.18</v>
      </c>
      <c r="I8" s="348">
        <v>33.51</v>
      </c>
      <c r="J8" s="348">
        <v>15.77</v>
      </c>
      <c r="K8" s="348"/>
      <c r="L8" s="424"/>
      <c r="M8" s="411"/>
      <c r="N8" s="411"/>
    </row>
    <row r="9" spans="1:14" ht="27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348">
        <f t="shared" si="0"/>
        <v>217.46</v>
      </c>
      <c r="G9" s="348">
        <v>217.46</v>
      </c>
      <c r="H9" s="348">
        <v>168.18</v>
      </c>
      <c r="I9" s="348">
        <v>33.51</v>
      </c>
      <c r="J9" s="348">
        <v>15.77</v>
      </c>
      <c r="K9" s="348"/>
      <c r="L9" s="424"/>
      <c r="M9" s="411"/>
      <c r="N9" s="41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="90" zoomScaleNormal="90" workbookViewId="0" topLeftCell="A2">
      <selection activeCell="A4" sqref="A4:C4"/>
    </sheetView>
  </sheetViews>
  <sheetFormatPr defaultColWidth="6.75390625" defaultRowHeight="22.5" customHeight="1"/>
  <cols>
    <col min="1" max="3" width="3.625" style="412" customWidth="1"/>
    <col min="4" max="4" width="10.00390625" style="412" customWidth="1"/>
    <col min="5" max="5" width="50.125" style="412" customWidth="1"/>
    <col min="6" max="6" width="8.125" style="412" customWidth="1"/>
    <col min="7" max="21" width="6.50390625" style="412" customWidth="1"/>
    <col min="22" max="25" width="6.875" style="412" customWidth="1"/>
    <col min="26" max="26" width="6.50390625" style="412" customWidth="1"/>
    <col min="27" max="16384" width="6.75390625" style="412" customWidth="1"/>
  </cols>
  <sheetData>
    <row r="1" spans="2:26" ht="22.5" customHeight="1"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T1" s="418"/>
      <c r="V1" s="418"/>
      <c r="W1" s="418"/>
      <c r="X1" s="418"/>
      <c r="Y1" s="420" t="s">
        <v>168</v>
      </c>
      <c r="Z1" s="420"/>
    </row>
    <row r="2" spans="1:26" ht="22.5" customHeight="1">
      <c r="A2" s="414" t="s">
        <v>169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26" ht="22.5" customHeight="1">
      <c r="A3" s="6" t="s">
        <v>2</v>
      </c>
      <c r="B3" s="6"/>
      <c r="C3" s="6"/>
      <c r="D3" s="6"/>
      <c r="E3" s="37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V3" s="419"/>
      <c r="W3" s="419"/>
      <c r="X3" s="419"/>
      <c r="Y3" s="421" t="s">
        <v>3</v>
      </c>
      <c r="Z3" s="421"/>
    </row>
    <row r="4" spans="1:26" ht="22.5" customHeight="1">
      <c r="A4" s="286" t="s">
        <v>98</v>
      </c>
      <c r="B4" s="286"/>
      <c r="C4" s="286"/>
      <c r="D4" s="416" t="s">
        <v>79</v>
      </c>
      <c r="E4" s="416" t="s">
        <v>99</v>
      </c>
      <c r="F4" s="416" t="s">
        <v>170</v>
      </c>
      <c r="G4" s="416" t="s">
        <v>171</v>
      </c>
      <c r="H4" s="416" t="s">
        <v>172</v>
      </c>
      <c r="I4" s="416" t="s">
        <v>173</v>
      </c>
      <c r="J4" s="416" t="s">
        <v>174</v>
      </c>
      <c r="K4" s="416" t="s">
        <v>175</v>
      </c>
      <c r="L4" s="416" t="s">
        <v>176</v>
      </c>
      <c r="M4" s="416" t="s">
        <v>177</v>
      </c>
      <c r="N4" s="416" t="s">
        <v>178</v>
      </c>
      <c r="O4" s="416" t="s">
        <v>179</v>
      </c>
      <c r="P4" s="416" t="s">
        <v>180</v>
      </c>
      <c r="Q4" s="416" t="s">
        <v>181</v>
      </c>
      <c r="R4" s="416" t="s">
        <v>182</v>
      </c>
      <c r="S4" s="416" t="s">
        <v>183</v>
      </c>
      <c r="T4" s="416" t="s">
        <v>184</v>
      </c>
      <c r="U4" s="416" t="s">
        <v>185</v>
      </c>
      <c r="V4" s="416" t="s">
        <v>186</v>
      </c>
      <c r="W4" s="416" t="s">
        <v>187</v>
      </c>
      <c r="X4" s="416" t="s">
        <v>188</v>
      </c>
      <c r="Y4" s="416" t="s">
        <v>189</v>
      </c>
      <c r="Z4" s="422" t="s">
        <v>190</v>
      </c>
    </row>
    <row r="5" spans="1:26" ht="13.5" customHeight="1">
      <c r="A5" s="416" t="s">
        <v>101</v>
      </c>
      <c r="B5" s="416" t="s">
        <v>102</v>
      </c>
      <c r="C5" s="416" t="s">
        <v>103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22"/>
    </row>
    <row r="6" spans="1:26" ht="13.5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22"/>
    </row>
    <row r="7" spans="1:26" ht="22.5" customHeight="1">
      <c r="A7" s="417" t="s">
        <v>93</v>
      </c>
      <c r="B7" s="417" t="s">
        <v>93</v>
      </c>
      <c r="C7" s="417" t="s">
        <v>93</v>
      </c>
      <c r="D7" s="417" t="s">
        <v>93</v>
      </c>
      <c r="E7" s="417" t="s">
        <v>93</v>
      </c>
      <c r="F7" s="417">
        <v>1</v>
      </c>
      <c r="G7" s="417">
        <v>2</v>
      </c>
      <c r="H7" s="417">
        <v>3</v>
      </c>
      <c r="I7" s="417">
        <v>4</v>
      </c>
      <c r="J7" s="417">
        <v>5</v>
      </c>
      <c r="K7" s="417">
        <v>6</v>
      </c>
      <c r="L7" s="417">
        <v>7</v>
      </c>
      <c r="M7" s="417">
        <v>8</v>
      </c>
      <c r="N7" s="417">
        <v>9</v>
      </c>
      <c r="O7" s="417">
        <v>10</v>
      </c>
      <c r="P7" s="417">
        <v>11</v>
      </c>
      <c r="Q7" s="417">
        <v>12</v>
      </c>
      <c r="R7" s="417">
        <v>13</v>
      </c>
      <c r="S7" s="417">
        <v>14</v>
      </c>
      <c r="T7" s="417">
        <v>15</v>
      </c>
      <c r="U7" s="417">
        <v>16</v>
      </c>
      <c r="V7" s="417">
        <v>17</v>
      </c>
      <c r="W7" s="417">
        <v>18</v>
      </c>
      <c r="X7" s="417">
        <v>19</v>
      </c>
      <c r="Y7" s="417">
        <v>20</v>
      </c>
      <c r="Z7" s="417">
        <v>21</v>
      </c>
    </row>
    <row r="8" spans="1:26" ht="22.5" customHeight="1">
      <c r="A8" s="89">
        <v>214</v>
      </c>
      <c r="B8" s="89"/>
      <c r="C8" s="89"/>
      <c r="D8" s="49" t="s">
        <v>104</v>
      </c>
      <c r="E8" s="90" t="s">
        <v>105</v>
      </c>
      <c r="F8" s="292">
        <v>13.5</v>
      </c>
      <c r="G8" s="289">
        <v>1.7</v>
      </c>
      <c r="H8" s="289">
        <v>1.1</v>
      </c>
      <c r="I8" s="289">
        <v>0.5</v>
      </c>
      <c r="J8" s="292">
        <v>1.2</v>
      </c>
      <c r="K8" s="292">
        <v>1.8</v>
      </c>
      <c r="L8" s="292">
        <v>1.5</v>
      </c>
      <c r="M8" s="292">
        <v>2.1</v>
      </c>
      <c r="N8" s="289"/>
      <c r="O8" s="289">
        <v>0.6</v>
      </c>
      <c r="P8" s="292"/>
      <c r="Q8" s="292">
        <v>1.4</v>
      </c>
      <c r="R8" s="292">
        <v>1.2</v>
      </c>
      <c r="S8" s="292"/>
      <c r="T8" s="292"/>
      <c r="U8" s="289"/>
      <c r="V8" s="289"/>
      <c r="W8" s="289"/>
      <c r="X8" s="289"/>
      <c r="Y8" s="289"/>
      <c r="Z8" s="292">
        <v>0.4</v>
      </c>
    </row>
    <row r="9" spans="1:26" ht="22.5" customHeight="1">
      <c r="A9" s="92" t="s">
        <v>106</v>
      </c>
      <c r="B9" s="92" t="s">
        <v>107</v>
      </c>
      <c r="C9" s="89"/>
      <c r="D9" s="49" t="s">
        <v>104</v>
      </c>
      <c r="E9" s="93" t="s">
        <v>108</v>
      </c>
      <c r="F9" s="293">
        <v>13.5</v>
      </c>
      <c r="G9" s="291">
        <v>1.7</v>
      </c>
      <c r="H9" s="291">
        <v>1.1</v>
      </c>
      <c r="I9" s="291">
        <v>0.5</v>
      </c>
      <c r="J9" s="293">
        <v>1.2</v>
      </c>
      <c r="K9" s="293">
        <v>1.8</v>
      </c>
      <c r="L9" s="293">
        <v>1.5</v>
      </c>
      <c r="M9" s="293">
        <v>2.1</v>
      </c>
      <c r="N9" s="291"/>
      <c r="O9" s="291">
        <v>0.6</v>
      </c>
      <c r="P9" s="293"/>
      <c r="Q9" s="293">
        <v>1.4</v>
      </c>
      <c r="R9" s="293">
        <v>1.2</v>
      </c>
      <c r="S9" s="293"/>
      <c r="T9" s="293"/>
      <c r="U9" s="291"/>
      <c r="V9" s="291"/>
      <c r="W9" s="291"/>
      <c r="X9" s="291"/>
      <c r="Y9" s="291"/>
      <c r="Z9" s="293">
        <v>0.4</v>
      </c>
    </row>
    <row r="10" spans="1:26" ht="22.5" customHeight="1">
      <c r="A10" s="92" t="s">
        <v>106</v>
      </c>
      <c r="B10" s="92" t="s">
        <v>107</v>
      </c>
      <c r="C10" s="92" t="s">
        <v>109</v>
      </c>
      <c r="D10" s="49" t="s">
        <v>104</v>
      </c>
      <c r="E10" s="93" t="s">
        <v>110</v>
      </c>
      <c r="F10" s="293">
        <v>13.5</v>
      </c>
      <c r="G10" s="291">
        <v>1.7</v>
      </c>
      <c r="H10" s="291">
        <v>1.1</v>
      </c>
      <c r="I10" s="291">
        <v>0.5</v>
      </c>
      <c r="J10" s="293">
        <v>1.2</v>
      </c>
      <c r="K10" s="293">
        <v>1.8</v>
      </c>
      <c r="L10" s="293">
        <v>1.5</v>
      </c>
      <c r="M10" s="293">
        <v>2.1</v>
      </c>
      <c r="N10" s="291"/>
      <c r="O10" s="291">
        <v>0.6</v>
      </c>
      <c r="P10" s="293"/>
      <c r="Q10" s="293">
        <v>1.4</v>
      </c>
      <c r="R10" s="293">
        <v>1.2</v>
      </c>
      <c r="S10" s="293"/>
      <c r="T10" s="293"/>
      <c r="U10" s="291"/>
      <c r="V10" s="291"/>
      <c r="W10" s="291"/>
      <c r="X10" s="291"/>
      <c r="Y10" s="291"/>
      <c r="Z10" s="293">
        <v>0.4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4" sqref="A4:C5"/>
    </sheetView>
  </sheetViews>
  <sheetFormatPr defaultColWidth="9.00390625" defaultRowHeight="14.25"/>
  <cols>
    <col min="1" max="3" width="5.75390625" style="0" customWidth="1"/>
    <col min="5" max="5" width="49.75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81" t="s">
        <v>192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4.25" customHeight="1">
      <c r="A3" s="6" t="s">
        <v>2</v>
      </c>
      <c r="B3" s="6"/>
      <c r="C3" s="6"/>
      <c r="D3" s="6"/>
      <c r="E3" s="37"/>
      <c r="S3" s="410" t="s">
        <v>78</v>
      </c>
      <c r="T3" s="410"/>
    </row>
    <row r="4" spans="1:20" ht="22.5" customHeight="1">
      <c r="A4" s="275" t="s">
        <v>98</v>
      </c>
      <c r="B4" s="275"/>
      <c r="C4" s="275"/>
      <c r="D4" s="86" t="s">
        <v>79</v>
      </c>
      <c r="E4" s="276" t="s">
        <v>99</v>
      </c>
      <c r="F4" s="85" t="s">
        <v>170</v>
      </c>
      <c r="G4" s="86" t="s">
        <v>132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135</v>
      </c>
      <c r="S4" s="86"/>
      <c r="T4" s="86"/>
    </row>
    <row r="5" spans="1:20" ht="14.25" customHeight="1">
      <c r="A5" s="275"/>
      <c r="B5" s="275"/>
      <c r="C5" s="275"/>
      <c r="D5" s="86"/>
      <c r="E5" s="276"/>
      <c r="F5" s="87"/>
      <c r="G5" s="86" t="s">
        <v>90</v>
      </c>
      <c r="H5" s="86" t="s">
        <v>193</v>
      </c>
      <c r="I5" s="86" t="s">
        <v>180</v>
      </c>
      <c r="J5" s="86" t="s">
        <v>181</v>
      </c>
      <c r="K5" s="86" t="s">
        <v>194</v>
      </c>
      <c r="L5" s="86" t="s">
        <v>195</v>
      </c>
      <c r="M5" s="86" t="s">
        <v>182</v>
      </c>
      <c r="N5" s="86" t="s">
        <v>196</v>
      </c>
      <c r="O5" s="86" t="s">
        <v>185</v>
      </c>
      <c r="P5" s="86" t="s">
        <v>197</v>
      </c>
      <c r="Q5" s="86" t="s">
        <v>198</v>
      </c>
      <c r="R5" s="86" t="s">
        <v>90</v>
      </c>
      <c r="S5" s="86" t="s">
        <v>199</v>
      </c>
      <c r="T5" s="86" t="s">
        <v>167</v>
      </c>
    </row>
    <row r="6" spans="1:20" ht="42.75" customHeight="1">
      <c r="A6" s="86" t="s">
        <v>101</v>
      </c>
      <c r="B6" s="86" t="s">
        <v>102</v>
      </c>
      <c r="C6" s="86" t="s">
        <v>103</v>
      </c>
      <c r="D6" s="86"/>
      <c r="E6" s="277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1.75" customHeight="1">
      <c r="A7" s="89">
        <v>214</v>
      </c>
      <c r="B7" s="89"/>
      <c r="C7" s="89"/>
      <c r="D7" s="49" t="s">
        <v>104</v>
      </c>
      <c r="E7" s="90" t="s">
        <v>105</v>
      </c>
      <c r="F7" s="278">
        <f aca="true" t="shared" si="0" ref="F7:F9">G7+R7</f>
        <v>13.5</v>
      </c>
      <c r="G7" s="278">
        <f aca="true" t="shared" si="1" ref="G7:G9">SUM(H7:Q7)</f>
        <v>13.5</v>
      </c>
      <c r="H7" s="289">
        <v>9.9</v>
      </c>
      <c r="I7" s="408"/>
      <c r="J7" s="292">
        <v>1.4</v>
      </c>
      <c r="K7" s="408"/>
      <c r="L7" s="408"/>
      <c r="M7" s="292">
        <v>1.2</v>
      </c>
      <c r="N7" s="408"/>
      <c r="O7" s="408"/>
      <c r="P7" s="289">
        <v>0.6</v>
      </c>
      <c r="Q7" s="292">
        <v>0.4</v>
      </c>
      <c r="R7" s="411"/>
      <c r="S7" s="411"/>
      <c r="T7" s="411"/>
    </row>
    <row r="8" spans="1:20" ht="19.5" customHeight="1">
      <c r="A8" s="92" t="s">
        <v>106</v>
      </c>
      <c r="B8" s="92" t="s">
        <v>107</v>
      </c>
      <c r="C8" s="89"/>
      <c r="D8" s="49" t="s">
        <v>104</v>
      </c>
      <c r="E8" s="93" t="s">
        <v>108</v>
      </c>
      <c r="F8" s="279">
        <f t="shared" si="0"/>
        <v>13.5</v>
      </c>
      <c r="G8" s="279">
        <f t="shared" si="1"/>
        <v>13.5</v>
      </c>
      <c r="H8" s="291">
        <v>9.9</v>
      </c>
      <c r="I8" s="409"/>
      <c r="J8" s="293">
        <v>1.4</v>
      </c>
      <c r="K8" s="409"/>
      <c r="L8" s="409"/>
      <c r="M8" s="293">
        <v>1.2</v>
      </c>
      <c r="N8" s="409"/>
      <c r="O8" s="409"/>
      <c r="P8" s="291">
        <v>0.6</v>
      </c>
      <c r="Q8" s="293">
        <v>0.4</v>
      </c>
      <c r="R8" s="411"/>
      <c r="S8" s="411"/>
      <c r="T8" s="411"/>
    </row>
    <row r="9" spans="1:20" ht="18.75" customHeight="1">
      <c r="A9" s="92" t="s">
        <v>106</v>
      </c>
      <c r="B9" s="92" t="s">
        <v>107</v>
      </c>
      <c r="C9" s="92" t="s">
        <v>109</v>
      </c>
      <c r="D9" s="49" t="s">
        <v>104</v>
      </c>
      <c r="E9" s="93" t="s">
        <v>110</v>
      </c>
      <c r="F9" s="279">
        <f t="shared" si="0"/>
        <v>13.5</v>
      </c>
      <c r="G9" s="279">
        <f t="shared" si="1"/>
        <v>13.5</v>
      </c>
      <c r="H9" s="291">
        <v>9.9</v>
      </c>
      <c r="I9" s="409"/>
      <c r="J9" s="293">
        <v>1.4</v>
      </c>
      <c r="K9" s="409"/>
      <c r="L9" s="409"/>
      <c r="M9" s="293">
        <v>1.2</v>
      </c>
      <c r="N9" s="409"/>
      <c r="O9" s="409"/>
      <c r="P9" s="291">
        <v>0.6</v>
      </c>
      <c r="Q9" s="293">
        <v>0.4</v>
      </c>
      <c r="R9" s="411"/>
      <c r="S9" s="411"/>
      <c r="T9" s="41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尘缘</cp:lastModifiedBy>
  <cp:lastPrinted>2020-05-22T09:26:52Z</cp:lastPrinted>
  <dcterms:created xsi:type="dcterms:W3CDTF">1996-12-17T01:32:42Z</dcterms:created>
  <dcterms:modified xsi:type="dcterms:W3CDTF">2021-12-31T07:36:03Z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A1611DBC7C9E4FBABFC7CB1957FE04EA</vt:lpwstr>
  </property>
</Properties>
</file>