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firstSheet="5" activeTab="14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'项目明细表'!$A$1:$N$6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<sst xmlns="http://schemas.openxmlformats.org/spreadsheetml/2006/main" count="1091" uniqueCount="315">
  <si>
    <t>表-01</t>
  </si>
  <si>
    <t>部门收支总表</t>
  </si>
  <si>
    <t>单位:岳阳县农村公路路政执法大队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</si>
  <si>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</si>
  <si>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</si>
  <si>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</si>
  <si>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</si>
  <si>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</si>
  <si>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</si>
  <si>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</si>
  <si>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</si>
  <si>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</si>
  <si>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</si>
  <si>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</si>
  <si>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</si>
  <si>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</si>
  <si>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</si>
  <si>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</si>
  <si>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</si>
  <si>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</si>
  <si>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</si>
  <si>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</si>
  <si>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</si>
  <si>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</si>
  <si>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</si>
  <si>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</si>
  <si>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</si>
  <si>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</si>
  <si>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</si>
  <si>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</si>
  <si>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</si>
  <si>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</si>
  <si>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</si>
  <si>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</si>
  <si>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</si>
  <si>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</si>
  <si>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</si>
  <si>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</si>
  <si>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</si>
  <si>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</si>
  <si>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</si>
  <si>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</si>
  <si>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</si>
  <si>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</si>
  <si>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</si>
  <si>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</si>
  <si>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</si>
  <si>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</si>
  <si>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</si>
  <si>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</si>
  <si>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</si>
  <si>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</si>
  <si>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</si>
  <si>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</si>
  <si>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</si>
  <si>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</si>
  <si>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</si>
  <si>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</si>
  <si>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</si>
  <si>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</si>
  <si>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</si>
  <si>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</si>
  <si>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</si>
  <si>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</si>
  <si>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</si>
  <si>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</si>
  <si>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</si>
  <si>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</si>
  <si>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</si>
  <si>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</si>
  <si>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</si>
  <si>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</si>
  <si>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</si>
  <si>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</si>
  <si>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</si>
  <si>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</si>
  <si>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</si>
  <si>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</si>
  <si>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</si>
  <si>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</si>
  <si>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</si>
  <si>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</si>
  <si>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</si>
  <si>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</si>
  <si>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</si>
  <si>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</si>
  <si>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</si>
  <si>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</si>
  <si>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</si>
  <si>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</si>
  <si>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</si>
  <si>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</si>
  <si>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</si>
  <si>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</si>
  <si>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066006</t>
  </si>
  <si>
    <t xml:space="preserve">  岳阳县农村公路路政执法大队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</si>
  <si>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</si>
  <si>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</si>
  <si>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</si>
  <si>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</si>
  <si>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</si>
  <si>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</si>
  <si>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</si>
  <si>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</si>
  <si>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岳阳县农村公路路政执法大队（交通运输支出）</t>
  </si>
  <si>
    <t>01</t>
  </si>
  <si>
    <t xml:space="preserve">   岳阳县农村公路路政执法大队（公路水路运输）</t>
  </si>
  <si>
    <t>214</t>
  </si>
  <si>
    <t>10</t>
  </si>
  <si>
    <t xml:space="preserve">     岳阳县农村公路路政执法大队（公路和运输安全）</t>
  </si>
  <si>
    <t>表-04</t>
  </si>
  <si>
    <t>部门支出总表（按部门预算经济分类）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</si>
  <si>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</si>
  <si>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</si>
  <si>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</si>
  <si>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</si>
  <si>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</si>
  <si>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</si>
  <si>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</si>
  <si>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</si>
  <si>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</si>
  <si>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</si>
  <si>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</si>
  <si>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</si>
  <si>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</si>
  <si>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</si>
  <si>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</si>
  <si>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</si>
  <si>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</si>
  <si>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</si>
  <si>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</si>
  <si>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</si>
  <si>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</si>
  <si>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</si>
  <si>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</si>
  <si>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</si>
  <si>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</si>
  <si>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</si>
  <si>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</si>
  <si>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</si>
  <si>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</si>
  <si>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</si>
  <si>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</si>
  <si>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</si>
  <si>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</si>
  <si>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</si>
  <si>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</si>
  <si>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</si>
  <si>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</si>
  <si>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</si>
  <si>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</si>
  <si>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</si>
  <si>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</si>
  <si>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</si>
  <si>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</si>
  <si>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</si>
  <si>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</si>
  <si>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</si>
  <si>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</si>
  <si>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</si>
  <si>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</si>
  <si>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</si>
  <si>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</si>
  <si>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</si>
  <si>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</si>
  <si>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</si>
  <si>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</si>
  <si>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</si>
  <si>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</si>
  <si>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</si>
  <si>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</si>
  <si>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</si>
  <si>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</si>
  <si>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</si>
  <si>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</si>
  <si>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</si>
  <si>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</si>
  <si>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</si>
  <si>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</si>
  <si>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</si>
  <si>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</si>
  <si>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</si>
  <si>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</si>
  <si>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</si>
  <si>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</si>
  <si>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</si>
  <si>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</si>
  <si>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</si>
  <si>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</si>
  <si>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</si>
  <si>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</si>
  <si>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</si>
  <si>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</si>
  <si>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</si>
  <si>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</si>
  <si>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</si>
  <si>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</si>
  <si>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</si>
  <si>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</si>
  <si>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</si>
  <si>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</si>
  <si>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</si>
  <si>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</si>
  <si>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</si>
  <si>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</si>
  <si>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</si>
  <si>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</si>
  <si>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</si>
  <si>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</si>
  <si>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</si>
  <si>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</si>
  <si>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</si>
  <si>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</si>
  <si>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</si>
  <si>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</si>
  <si>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</si>
  <si>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</si>
  <si>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</si>
  <si>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</si>
  <si>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</si>
  <si>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</si>
  <si>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</si>
  <si>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</si>
  <si>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</si>
  <si>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</si>
  <si>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</si>
  <si>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</si>
  <si>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</si>
  <si>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</si>
  <si>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</si>
  <si>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</si>
  <si>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</si>
  <si>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</si>
  <si>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</si>
  <si>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</si>
  <si>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</si>
  <si>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</si>
  <si>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</si>
  <si>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</si>
  <si>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</si>
  <si>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</si>
  <si>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</si>
  <si>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</si>
  <si>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功能科目编码</t>
  </si>
  <si>
    <t>单位名称（项目名称）</t>
  </si>
  <si>
    <t>交通运输支出</t>
  </si>
  <si>
    <t xml:space="preserve">    岳阳县农村公路路政执法大队</t>
  </si>
  <si>
    <t xml:space="preserve">  公路水路运输</t>
  </si>
  <si>
    <t xml:space="preserve">    公路和运输安全</t>
  </si>
  <si>
    <t xml:space="preserve">    岳阳县农村公路路政执法大队（路政执法）</t>
  </si>
  <si>
    <t xml:space="preserve">    岳阳县农村公路路政执法大队（巡查）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</si>
  <si>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</si>
  <si>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</si>
  <si>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</si>
  <si>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</si>
  <si>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</si>
  <si>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</si>
  <si>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</si>
  <si>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</si>
  <si>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</si>
  <si>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</si>
  <si>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</si>
  <si>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</si>
  <si>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</si>
  <si>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</si>
  <si>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</si>
  <si>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</si>
  <si>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</si>
  <si>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</si>
  <si>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</si>
  <si>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</si>
  <si>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</si>
  <si>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</si>
  <si>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</si>
  <si>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</si>
  <si>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</si>
  <si>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</si>
  <si>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岳阳县农村公路路政执法大队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</si>
  <si>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</si>
  <si>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</si>
  <si>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</si>
  <si>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</si>
  <si>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</si>
  <si>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</si>
  <si>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</si>
  <si>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</si>
  <si>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</si>
  <si>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 岳阳县农村公路路政执法大队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</si>
  <si>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</si>
  <si>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</si>
  <si>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</si>
  <si>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</si>
  <si>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</si>
  <si>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</si>
  <si>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</si>
  <si>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</si>
  <si>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</si>
  <si>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</si>
  <si>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</si>
  <si>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</si>
  <si>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</si>
  <si>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</si>
  <si>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</si>
  <si>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</si>
  <si>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</si>
  <si>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</si>
  <si>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路政执法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</si>
  <si>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</si>
  <si>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</si>
  <si>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</si>
  <si>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</si>
  <si>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</si>
  <si>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</si>
  <si>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</si>
  <si>
    <t>巡查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</si>
</sst>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0_ "/>
    <numFmt numFmtId="179" formatCode="0.00_ "/>
    <numFmt numFmtId="180" formatCode="#,##0.0"/>
    <numFmt numFmtId="181" formatCode="* #,##0.00;* \-#,##0.00;* &quot;&quot;??;@"/>
    <numFmt numFmtId="182" formatCode="#,##0.0000"/>
    <numFmt numFmtId="183" formatCode="0.00;[Red]0.00"/>
    <numFmt numFmtId="184" formatCode="00"/>
    <numFmt numFmtId="185" formatCode="0000"/>
    <numFmt numFmtId="186" formatCode="0.00_);[Red]\(0.00\)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14" fillId="8" borderId="5" applyNumberFormat="0" applyAlignment="0" applyProtection="0"/>
    <xf numFmtId="0" fontId="28" fillId="8" borderId="1" applyNumberFormat="0" applyAlignment="0" applyProtection="0"/>
    <xf numFmtId="0" fontId="2" fillId="0" borderId="0">
      <alignment vertical="center"/>
      <protection/>
    </xf>
    <xf numFmtId="0" fontId="30" fillId="9" borderId="6" applyNumberFormat="0" applyAlignment="0" applyProtection="0"/>
    <xf numFmtId="0" fontId="13" fillId="2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29" fillId="0" borderId="8" applyNumberFormat="0" applyFill="0" applyAlignment="0" applyProtection="0"/>
    <xf numFmtId="0" fontId="16" fillId="4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5" fillId="16" borderId="0" applyNumberFormat="0" applyBorder="0" applyAlignment="0" applyProtection="0"/>
    <xf numFmtId="0" fontId="13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25">
    <xf numFmtId="0" fontId="0" fillId="0" borderId="0" xfId="0" applyAlignment="1">
      <alignment/>
    </xf>
    <xf numFmtId="0" fontId="2" fillId="0" borderId="0" xfId="79" applyAlignment="1">
      <alignment wrapText="1"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3" fillId="0" borderId="9" xfId="77" applyFont="1" applyBorder="1" applyAlignment="1">
      <alignment horizontal="left" vertical="center" wrapText="1"/>
      <protection/>
    </xf>
    <xf numFmtId="0" fontId="3" fillId="0" borderId="0" xfId="77" applyFont="1" applyFill="1" applyAlignment="1">
      <alignment horizontal="left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14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vertical="center" wrapText="1"/>
      <protection/>
    </xf>
    <xf numFmtId="0" fontId="3" fillId="8" borderId="15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0" fontId="3" fillId="8" borderId="11" xfId="79" applyFont="1" applyFill="1" applyBorder="1" applyAlignment="1">
      <alignment horizontal="center" vertical="center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left" vertical="center" wrapText="1"/>
      <protection/>
    </xf>
    <xf numFmtId="176" fontId="3" fillId="0" borderId="10" xfId="79" applyNumberFormat="1" applyFont="1" applyBorder="1" applyAlignment="1">
      <alignment horizontal="center" vertical="center" wrapText="1"/>
      <protection/>
    </xf>
    <xf numFmtId="49" fontId="3" fillId="0" borderId="16" xfId="79" applyNumberFormat="1" applyFont="1" applyFill="1" applyBorder="1" applyAlignment="1" applyProtection="1">
      <alignment horizontal="left" vertical="center" wrapText="1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3" fillId="0" borderId="10" xfId="79" applyFont="1" applyFill="1" applyBorder="1" applyAlignment="1">
      <alignment horizontal="center" vertical="center"/>
      <protection/>
    </xf>
    <xf numFmtId="177" fontId="3" fillId="0" borderId="10" xfId="79" applyNumberFormat="1" applyFont="1" applyFill="1" applyBorder="1" applyAlignment="1">
      <alignment horizontal="center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0" fontId="3" fillId="0" borderId="0" xfId="7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3" fillId="0" borderId="12" xfId="19" applyNumberFormat="1" applyFont="1" applyFill="1" applyBorder="1" applyAlignment="1" applyProtection="1">
      <alignment horizontal="left" vertical="center" wrapText="1"/>
      <protection/>
    </xf>
    <xf numFmtId="0" fontId="2" fillId="0" borderId="0" xfId="79" applyFill="1">
      <alignment/>
      <protection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 wrapText="1"/>
      <protection/>
    </xf>
    <xf numFmtId="0" fontId="5" fillId="8" borderId="15" xfId="19" applyNumberFormat="1" applyFont="1" applyFill="1" applyBorder="1" applyAlignment="1" applyProtection="1">
      <alignment horizontal="center" vertical="center"/>
      <protection/>
    </xf>
    <xf numFmtId="0" fontId="5" fillId="8" borderId="18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0" fontId="3" fillId="8" borderId="11" xfId="19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178" fontId="3" fillId="0" borderId="10" xfId="19" applyNumberFormat="1" applyFont="1" applyFill="1" applyBorder="1" applyAlignment="1" applyProtection="1">
      <alignment horizontal="center" vertical="center" wrapText="1"/>
      <protection/>
    </xf>
    <xf numFmtId="178" fontId="3" fillId="8" borderId="16" xfId="76" applyNumberFormat="1" applyFont="1" applyFill="1" applyBorder="1" applyAlignment="1">
      <alignment horizontal="center" vertical="center" wrapText="1"/>
      <protection/>
    </xf>
    <xf numFmtId="178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0" xfId="71" applyFill="1">
      <alignment vertical="center"/>
      <protection/>
    </xf>
    <xf numFmtId="0" fontId="2" fillId="0" borderId="0" xfId="71">
      <alignment vertical="center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Alignment="1">
      <alignment horizontal="center" vertical="center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9" xfId="71" applyNumberFormat="1" applyFont="1" applyFill="1" applyBorder="1" applyAlignment="1" applyProtection="1">
      <alignment horizontal="center" vertical="center" wrapText="1"/>
      <protection/>
    </xf>
    <xf numFmtId="0" fontId="3" fillId="8" borderId="14" xfId="71" applyNumberFormat="1" applyFont="1" applyFill="1" applyBorder="1" applyAlignment="1" applyProtection="1">
      <alignment horizontal="center" vertical="center" wrapText="1"/>
      <protection/>
    </xf>
    <xf numFmtId="0" fontId="3" fillId="8" borderId="20" xfId="71" applyNumberFormat="1" applyFont="1" applyFill="1" applyBorder="1" applyAlignment="1" applyProtection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0" fontId="3" fillId="8" borderId="12" xfId="71" applyNumberFormat="1" applyFont="1" applyFill="1" applyBorder="1" applyAlignment="1" applyProtection="1">
      <alignment horizontal="center" vertical="center" wrapText="1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3" xfId="71" applyNumberFormat="1" applyFont="1" applyFill="1" applyBorder="1" applyAlignment="1" applyProtection="1">
      <alignment horizontal="center" vertical="center" wrapText="1"/>
      <protection/>
    </xf>
    <xf numFmtId="0" fontId="3" fillId="8" borderId="16" xfId="71" applyNumberFormat="1" applyFont="1" applyFill="1" applyBorder="1" applyAlignment="1" applyProtection="1">
      <alignment horizontal="center" vertical="center" wrapText="1"/>
      <protection/>
    </xf>
    <xf numFmtId="0" fontId="2" fillId="8" borderId="11" xfId="71" applyFill="1" applyBorder="1" applyAlignment="1">
      <alignment horizontal="center" vertical="center" wrapText="1"/>
      <protection/>
    </xf>
    <xf numFmtId="0" fontId="2" fillId="8" borderId="15" xfId="71" applyFill="1" applyBorder="1" applyAlignment="1">
      <alignment horizontal="center" vertical="center" wrapText="1"/>
      <protection/>
    </xf>
    <xf numFmtId="179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ont="1" applyAlignment="1">
      <alignment horizontal="right" vertical="center"/>
      <protection/>
    </xf>
    <xf numFmtId="0" fontId="2" fillId="0" borderId="21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9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8" borderId="11" xfId="77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left" vertical="center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8" borderId="11" xfId="20" applyFont="1" applyFill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9" xfId="20" applyBorder="1" applyAlignment="1">
      <alignment horizontal="right" vertical="center"/>
      <protection/>
    </xf>
    <xf numFmtId="0" fontId="2" fillId="0" borderId="9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0" fontId="2" fillId="0" borderId="0" xfId="20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18" borderId="22" xfId="0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49" fontId="3" fillId="0" borderId="16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 applyProtection="1">
      <alignment horizontal="left" vertical="center" wrapText="1"/>
      <protection/>
    </xf>
    <xf numFmtId="178" fontId="3" fillId="0" borderId="10" xfId="27" applyNumberFormat="1" applyFont="1" applyFill="1" applyBorder="1" applyAlignment="1" applyProtection="1">
      <alignment horizontal="right" vertical="center" wrapText="1"/>
      <protection/>
    </xf>
    <xf numFmtId="178" fontId="3" fillId="0" borderId="16" xfId="27" applyNumberFormat="1" applyFont="1" applyFill="1" applyBorder="1" applyAlignment="1" applyProtection="1">
      <alignment horizontal="right" vertical="center" wrapText="1"/>
      <protection/>
    </xf>
    <xf numFmtId="178" fontId="3" fillId="0" borderId="12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1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81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81" fontId="3" fillId="8" borderId="0" xfId="27" applyNumberFormat="1" applyFont="1" applyFill="1" applyAlignment="1">
      <alignment vertical="center"/>
      <protection/>
    </xf>
    <xf numFmtId="0" fontId="2" fillId="0" borderId="9" xfId="27" applyFont="1" applyBorder="1" applyAlignment="1">
      <alignment horizontal="left" vertical="center" wrapText="1"/>
      <protection/>
    </xf>
    <xf numFmtId="0" fontId="3" fillId="0" borderId="9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3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8" fontId="2" fillId="0" borderId="12" xfId="27" applyNumberFormat="1" applyFont="1" applyFill="1" applyBorder="1" applyAlignment="1" applyProtection="1">
      <alignment horizontal="right" vertical="center" wrapText="1"/>
      <protection/>
    </xf>
    <xf numFmtId="178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4" fontId="3" fillId="0" borderId="10" xfId="0" applyNumberFormat="1" applyFont="1" applyFill="1" applyBorder="1" applyAlignment="1">
      <alignment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3" fillId="8" borderId="11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21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3" fillId="8" borderId="9" xfId="61" applyFont="1" applyFill="1" applyBorder="1" applyAlignment="1">
      <alignment horizontal="center" vertical="center" wrapText="1"/>
      <protection/>
    </xf>
    <xf numFmtId="0" fontId="3" fillId="8" borderId="15" xfId="61" applyFont="1" applyFill="1" applyBorder="1" applyAlignment="1">
      <alignment horizontal="center" vertical="center" wrapText="1"/>
      <protection/>
    </xf>
    <xf numFmtId="0" fontId="3" fillId="8" borderId="11" xfId="61" applyFont="1" applyFill="1" applyBorder="1" applyAlignment="1">
      <alignment horizontal="center" vertical="center" wrapText="1"/>
      <protection/>
    </xf>
    <xf numFmtId="49" fontId="3" fillId="0" borderId="12" xfId="61" applyNumberFormat="1" applyFont="1" applyFill="1" applyBorder="1" applyAlignment="1" applyProtection="1">
      <alignment horizontal="left" vertical="center" wrapText="1"/>
      <protection/>
    </xf>
    <xf numFmtId="49" fontId="3" fillId="0" borderId="10" xfId="61" applyNumberFormat="1" applyFont="1" applyFill="1" applyBorder="1" applyAlignment="1" applyProtection="1">
      <alignment horizontal="left" vertical="center" wrapText="1"/>
      <protection/>
    </xf>
    <xf numFmtId="49" fontId="3" fillId="0" borderId="16" xfId="61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8" fontId="3" fillId="0" borderId="16" xfId="61" applyNumberFormat="1" applyFont="1" applyFill="1" applyBorder="1" applyAlignment="1" applyProtection="1">
      <alignment horizontal="left" vertical="center" wrapText="1"/>
      <protection/>
    </xf>
    <xf numFmtId="178" fontId="3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18" borderId="22" xfId="0" applyFont="1" applyFill="1" applyBorder="1" applyAlignment="1">
      <alignment/>
    </xf>
    <xf numFmtId="0" fontId="0" fillId="18" borderId="23" xfId="0" applyFont="1" applyFill="1" applyBorder="1" applyAlignment="1">
      <alignment/>
    </xf>
    <xf numFmtId="181" fontId="3" fillId="0" borderId="0" xfId="61" applyNumberFormat="1" applyFont="1" applyFill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81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0" fontId="3" fillId="8" borderId="16" xfId="61" applyNumberFormat="1" applyFont="1" applyFill="1" applyBorder="1" applyAlignment="1" applyProtection="1">
      <alignment horizontal="center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6" xfId="61" applyNumberFormat="1" applyFont="1" applyFill="1" applyBorder="1" applyAlignment="1" applyProtection="1">
      <alignment horizontal="center" vertical="center" wrapText="1"/>
      <protection/>
    </xf>
    <xf numFmtId="178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181" fontId="3" fillId="8" borderId="0" xfId="61" applyNumberFormat="1" applyFont="1" applyFill="1" applyAlignment="1">
      <alignment vertical="center"/>
      <protection/>
    </xf>
    <xf numFmtId="0" fontId="2" fillId="0" borderId="9" xfId="61" applyFont="1" applyBorder="1" applyAlignment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3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7" xfId="61" applyFont="1" applyFill="1" applyBorder="1" applyAlignment="1" applyProtection="1">
      <alignment horizontal="center" vertical="center" wrapText="1"/>
      <protection locked="0"/>
    </xf>
    <xf numFmtId="0" fontId="2" fillId="8" borderId="20" xfId="61" applyFont="1" applyFill="1" applyBorder="1" applyAlignment="1">
      <alignment horizontal="center" vertical="center" wrapText="1"/>
      <protection/>
    </xf>
    <xf numFmtId="178" fontId="2" fillId="0" borderId="12" xfId="61" applyNumberFormat="1" applyFont="1" applyFill="1" applyBorder="1" applyAlignment="1" applyProtection="1">
      <alignment horizontal="right" vertical="center" wrapText="1"/>
      <protection/>
    </xf>
    <xf numFmtId="178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0" borderId="9" xfId="75" applyFont="1" applyBorder="1" applyAlignment="1">
      <alignment horizontal="left" vertical="center" wrapText="1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Font="1" applyFill="1" applyBorder="1" applyAlignment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0" fontId="3" fillId="8" borderId="11" xfId="75" applyFont="1" applyFill="1" applyBorder="1" applyAlignment="1">
      <alignment horizontal="center" vertical="center" wrapText="1"/>
      <protection/>
    </xf>
    <xf numFmtId="0" fontId="3" fillId="8" borderId="22" xfId="75" applyFont="1" applyFill="1" applyBorder="1" applyAlignment="1">
      <alignment horizontal="left" vertical="center" wrapText="1"/>
      <protection/>
    </xf>
    <xf numFmtId="0" fontId="5" fillId="8" borderId="11" xfId="75" applyFont="1" applyFill="1" applyBorder="1" applyAlignment="1">
      <alignment horizontal="left" vertical="center" wrapText="1"/>
      <protection/>
    </xf>
    <xf numFmtId="0" fontId="5" fillId="8" borderId="11" xfId="75" applyFont="1" applyFill="1" applyBorder="1" applyAlignment="1">
      <alignment horizontal="center" vertical="center" wrapText="1"/>
      <protection/>
    </xf>
    <xf numFmtId="0" fontId="3" fillId="8" borderId="22" xfId="75" applyFont="1" applyFill="1" applyBorder="1" applyAlignment="1">
      <alignment horizontal="left" vertical="center" wrapText="1"/>
      <protection/>
    </xf>
    <xf numFmtId="0" fontId="5" fillId="8" borderId="11" xfId="75" applyFont="1" applyFill="1" applyBorder="1" applyAlignment="1">
      <alignment horizontal="left" vertical="center" wrapText="1"/>
      <protection/>
    </xf>
    <xf numFmtId="0" fontId="3" fillId="8" borderId="11" xfId="75" applyFont="1" applyFill="1" applyBorder="1" applyAlignment="1">
      <alignment horizontal="center" vertical="center" wrapText="1"/>
      <protection/>
    </xf>
    <xf numFmtId="0" fontId="3" fillId="18" borderId="12" xfId="75" applyNumberFormat="1" applyFont="1" applyFill="1" applyBorder="1" applyAlignment="1" applyProtection="1">
      <alignment horizontal="left" vertical="center" wrapText="1"/>
      <protection/>
    </xf>
    <xf numFmtId="0" fontId="3" fillId="18" borderId="10" xfId="75" applyNumberFormat="1" applyFont="1" applyFill="1" applyBorder="1" applyAlignment="1" applyProtection="1">
      <alignment horizontal="left" vertical="center"/>
      <protection/>
    </xf>
    <xf numFmtId="49" fontId="3" fillId="18" borderId="10" xfId="75" applyNumberFormat="1" applyFont="1" applyFill="1" applyBorder="1" applyAlignment="1" applyProtection="1">
      <alignment horizontal="left" vertical="center"/>
      <protection/>
    </xf>
    <xf numFmtId="177" fontId="3" fillId="0" borderId="10" xfId="75" applyNumberFormat="1" applyFont="1" applyBorder="1" applyAlignment="1">
      <alignment horizontal="center" vertical="center"/>
      <protection/>
    </xf>
    <xf numFmtId="177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3" fillId="0" borderId="0" xfId="75" applyNumberFormat="1" applyFont="1" applyFill="1" applyAlignment="1" applyProtection="1">
      <alignment vertical="center" wrapText="1"/>
      <protection/>
    </xf>
    <xf numFmtId="0" fontId="3" fillId="0" borderId="0" xfId="75" applyNumberFormat="1" applyFont="1" applyFill="1" applyAlignment="1" applyProtection="1">
      <alignment horizontal="right" vertical="center"/>
      <protection/>
    </xf>
    <xf numFmtId="0" fontId="3" fillId="0" borderId="9" xfId="75" applyNumberFormat="1" applyFont="1" applyFill="1" applyBorder="1" applyAlignment="1" applyProtection="1">
      <alignment wrapText="1"/>
      <protection/>
    </xf>
    <xf numFmtId="0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8" borderId="19" xfId="75" applyFont="1" applyFill="1" applyBorder="1" applyAlignment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1" xfId="75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0" fontId="2" fillId="8" borderId="11" xfId="75" applyFill="1" applyBorder="1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4" applyNumberFormat="1" applyFont="1" applyFill="1" applyBorder="1" applyAlignment="1" applyProtection="1">
      <alignment horizontal="left" vertical="center" wrapText="1"/>
      <protection/>
    </xf>
    <xf numFmtId="0" fontId="5" fillId="18" borderId="10" xfId="77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54" applyFont="1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/>
      <protection/>
    </xf>
    <xf numFmtId="0" fontId="3" fillId="8" borderId="11" xfId="54" applyFont="1" applyFill="1" applyBorder="1" applyAlignment="1">
      <alignment horizontal="center" vertical="center" wrapText="1"/>
      <protection/>
    </xf>
    <xf numFmtId="178" fontId="8" fillId="0" borderId="10" xfId="54" applyNumberFormat="1" applyFont="1" applyFill="1" applyBorder="1" applyAlignment="1">
      <alignment horizontal="right" vertical="center" wrapText="1"/>
      <protection/>
    </xf>
    <xf numFmtId="0" fontId="3" fillId="0" borderId="9" xfId="54" applyNumberFormat="1" applyFont="1" applyFill="1" applyBorder="1" applyAlignment="1" applyProtection="1">
      <alignment horizontal="right" vertical="center"/>
      <protection/>
    </xf>
    <xf numFmtId="182" fontId="5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0" xfId="54" applyFo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0" fontId="3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right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0" fontId="3" fillId="0" borderId="0" xfId="70" applyFont="1" applyAlignment="1">
      <alignment horizontal="left" vertical="center" wrapText="1"/>
      <protection/>
    </xf>
    <xf numFmtId="0" fontId="3" fillId="8" borderId="10" xfId="70" applyFont="1" applyFill="1" applyBorder="1" applyAlignment="1">
      <alignment horizontal="center" vertical="center" wrapText="1"/>
      <protection/>
    </xf>
    <xf numFmtId="0" fontId="3" fillId="8" borderId="10" xfId="70" applyNumberFormat="1" applyFont="1" applyFill="1" applyBorder="1" applyAlignment="1" applyProtection="1">
      <alignment horizontal="center" vertical="center" wrapText="1"/>
      <protection/>
    </xf>
    <xf numFmtId="183" fontId="5" fillId="0" borderId="10" xfId="39" applyNumberFormat="1" applyFont="1" applyFill="1" applyBorder="1" applyAlignment="1">
      <alignment horizontal="center" vertical="center"/>
      <protection/>
    </xf>
    <xf numFmtId="183" fontId="5" fillId="0" borderId="10" xfId="72" applyNumberFormat="1" applyFont="1" applyBorder="1" applyAlignment="1">
      <alignment horizontal="center" vertical="center"/>
      <protection/>
    </xf>
    <xf numFmtId="183" fontId="3" fillId="0" borderId="10" xfId="39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Border="1" applyAlignment="1">
      <alignment horizontal="center" vertical="center"/>
      <protection/>
    </xf>
    <xf numFmtId="183" fontId="5" fillId="0" borderId="10" xfId="72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Fill="1" applyAlignment="1" applyProtection="1">
      <alignment horizontal="right" vertical="center" wrapText="1"/>
      <protection/>
    </xf>
    <xf numFmtId="0" fontId="3" fillId="0" borderId="9" xfId="70" applyNumberFormat="1" applyFont="1" applyFill="1" applyBorder="1" applyAlignment="1" applyProtection="1">
      <alignment horizontal="right" vertical="center" wrapText="1"/>
      <protection/>
    </xf>
    <xf numFmtId="176" fontId="5" fillId="0" borderId="10" xfId="39" applyNumberFormat="1" applyFont="1" applyFill="1" applyBorder="1" applyAlignment="1">
      <alignment horizontal="center" vertical="center"/>
      <protection/>
    </xf>
    <xf numFmtId="178" fontId="5" fillId="0" borderId="10" xfId="39" applyNumberFormat="1" applyFont="1" applyFill="1" applyBorder="1" applyAlignment="1">
      <alignment horizontal="center" vertical="center"/>
      <protection/>
    </xf>
    <xf numFmtId="176" fontId="3" fillId="0" borderId="10" xfId="39" applyNumberFormat="1" applyFont="1" applyFill="1" applyBorder="1" applyAlignment="1">
      <alignment horizontal="center" vertical="center"/>
      <protection/>
    </xf>
    <xf numFmtId="178" fontId="3" fillId="0" borderId="10" xfId="3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5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179" fontId="5" fillId="0" borderId="10" xfId="39" applyNumberFormat="1" applyFont="1" applyFill="1" applyBorder="1" applyAlignment="1">
      <alignment horizontal="center" vertical="center"/>
      <protection/>
    </xf>
    <xf numFmtId="179" fontId="8" fillId="0" borderId="10" xfId="39" applyNumberFormat="1" applyFont="1" applyBorder="1" applyAlignment="1">
      <alignment horizontal="center" vertical="center"/>
      <protection/>
    </xf>
    <xf numFmtId="179" fontId="3" fillId="0" borderId="10" xfId="39" applyNumberFormat="1" applyFont="1" applyFill="1" applyBorder="1" applyAlignment="1">
      <alignment horizontal="center" vertical="center"/>
      <protection/>
    </xf>
    <xf numFmtId="179" fontId="2" fillId="0" borderId="10" xfId="39" applyNumberFormat="1" applyBorder="1" applyAlignment="1">
      <alignment horizontal="center" vertical="center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8" borderId="15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0" fontId="3" fillId="8" borderId="0" xfId="73" applyFont="1" applyFill="1" applyAlignment="1">
      <alignment vertical="center"/>
      <protection/>
    </xf>
    <xf numFmtId="184" fontId="3" fillId="8" borderId="0" xfId="73" applyNumberFormat="1" applyFont="1" applyFill="1" applyAlignment="1">
      <alignment horizontal="center" vertical="center"/>
      <protection/>
    </xf>
    <xf numFmtId="185" fontId="3" fillId="8" borderId="0" xfId="73" applyNumberFormat="1" applyFont="1" applyFill="1" applyAlignment="1">
      <alignment horizontal="center" vertical="center"/>
      <protection/>
    </xf>
    <xf numFmtId="49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left" vertical="center"/>
      <protection/>
    </xf>
    <xf numFmtId="181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center"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3" fillId="8" borderId="10" xfId="73" applyFont="1" applyFill="1" applyBorder="1" applyAlignment="1">
      <alignment horizontal="centerContinuous" vertical="center"/>
      <protection/>
    </xf>
    <xf numFmtId="0" fontId="3" fillId="8" borderId="10" xfId="73" applyNumberFormat="1" applyFont="1" applyFill="1" applyBorder="1" applyAlignment="1" applyProtection="1">
      <alignment horizontal="centerContinuous" vertical="center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8" borderId="11" xfId="73" applyFont="1" applyFill="1" applyBorder="1" applyAlignment="1">
      <alignment horizontal="center" vertical="center" wrapText="1"/>
      <protection/>
    </xf>
    <xf numFmtId="179" fontId="5" fillId="8" borderId="10" xfId="77" applyNumberFormat="1" applyFont="1" applyFill="1" applyBorder="1" applyAlignment="1">
      <alignment horizontal="center" vertical="center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0" xfId="73" applyNumberFormat="1" applyFont="1" applyFill="1" applyBorder="1" applyAlignment="1">
      <alignment horizontal="center" vertical="center"/>
      <protection/>
    </xf>
    <xf numFmtId="179" fontId="3" fillId="8" borderId="10" xfId="77" applyNumberFormat="1" applyFont="1" applyFill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77" fontId="3" fillId="0" borderId="10" xfId="73" applyNumberFormat="1" applyFont="1" applyFill="1" applyBorder="1" applyAlignment="1">
      <alignment horizontal="center" vertical="center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5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3" fillId="8" borderId="22" xfId="73" applyFont="1" applyFill="1" applyBorder="1" applyAlignment="1">
      <alignment horizontal="center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183" fontId="8" fillId="0" borderId="10" xfId="73" applyNumberFormat="1" applyFont="1" applyFill="1" applyBorder="1" applyAlignment="1">
      <alignment horizontal="center" vertical="center"/>
      <protection/>
    </xf>
    <xf numFmtId="183" fontId="2" fillId="0" borderId="10" xfId="73" applyNumberFormat="1" applyFont="1" applyFill="1" applyBorder="1" applyAlignment="1">
      <alignment horizontal="center" vertical="center"/>
      <protection/>
    </xf>
    <xf numFmtId="183" fontId="5" fillId="8" borderId="10" xfId="76" applyNumberFormat="1" applyFont="1" applyFill="1" applyBorder="1" applyAlignment="1">
      <alignment horizontal="center" vertical="center"/>
      <protection/>
    </xf>
    <xf numFmtId="181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183" fontId="3" fillId="8" borderId="10" xfId="76" applyNumberFormat="1" applyFont="1" applyFill="1" applyBorder="1" applyAlignment="1">
      <alignment horizontal="center" vertical="center"/>
      <protection/>
    </xf>
    <xf numFmtId="0" fontId="3" fillId="0" borderId="9" xfId="73" applyNumberFormat="1" applyFont="1" applyFill="1" applyBorder="1" applyAlignment="1" applyProtection="1">
      <alignment vertical="center"/>
      <protection/>
    </xf>
    <xf numFmtId="0" fontId="3" fillId="8" borderId="10" xfId="73" applyFont="1" applyFill="1" applyBorder="1" applyAlignment="1">
      <alignment horizontal="center" vertical="center"/>
      <protection/>
    </xf>
    <xf numFmtId="0" fontId="2" fillId="0" borderId="10" xfId="73" applyFill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49" fontId="5" fillId="8" borderId="10" xfId="77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74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Continuous" vertical="center"/>
      <protection/>
    </xf>
    <xf numFmtId="0" fontId="2" fillId="0" borderId="0" xfId="74">
      <alignment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3" fillId="8" borderId="11" xfId="74" applyFont="1" applyFill="1" applyBorder="1" applyAlignment="1">
      <alignment horizontal="center" vertical="center" wrapText="1"/>
      <protection/>
    </xf>
    <xf numFmtId="0" fontId="3" fillId="8" borderId="22" xfId="74" applyFont="1" applyFill="1" applyBorder="1" applyAlignment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8" borderId="16" xfId="74" applyNumberFormat="1" applyFont="1" applyFill="1" applyBorder="1" applyAlignment="1" applyProtection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8" borderId="15" xfId="74" applyFont="1" applyFill="1" applyBorder="1" applyAlignment="1">
      <alignment horizontal="center" vertical="center" wrapText="1"/>
      <protection/>
    </xf>
    <xf numFmtId="178" fontId="5" fillId="0" borderId="10" xfId="74" applyNumberFormat="1" applyFont="1" applyFill="1" applyBorder="1" applyAlignment="1" applyProtection="1">
      <alignment horizontal="right" vertical="center" wrapText="1"/>
      <protection/>
    </xf>
    <xf numFmtId="0" fontId="3" fillId="0" borderId="9" xfId="74" applyNumberFormat="1" applyFont="1" applyFill="1" applyBorder="1" applyAlignment="1" applyProtection="1">
      <alignment horizontal="right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Alignment="1">
      <alignment horizontal="centerContinuous" vertical="center"/>
      <protection/>
    </xf>
    <xf numFmtId="0" fontId="8" fillId="0" borderId="0" xfId="74" applyFont="1">
      <alignment vertical="center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72" applyNumberFormat="1" applyFont="1" applyFill="1" applyAlignment="1" applyProtection="1">
      <alignment vertical="center" wrapText="1"/>
      <protection/>
    </xf>
    <xf numFmtId="0" fontId="2" fillId="0" borderId="9" xfId="72" applyNumberFormat="1" applyFont="1" applyFill="1" applyBorder="1" applyAlignment="1" applyProtection="1">
      <alignment vertical="center"/>
      <protection/>
    </xf>
    <xf numFmtId="0" fontId="3" fillId="0" borderId="0" xfId="72" applyNumberFormat="1" applyFont="1" applyFill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/>
      <protection/>
    </xf>
    <xf numFmtId="0" fontId="2" fillId="8" borderId="10" xfId="72" applyNumberFormat="1" applyFont="1" applyFill="1" applyBorder="1" applyAlignment="1" applyProtection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center"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2" fillId="0" borderId="10" xfId="78" applyBorder="1" applyAlignment="1">
      <alignment horizontal="center" vertical="center"/>
      <protection/>
    </xf>
    <xf numFmtId="0" fontId="3" fillId="0" borderId="0" xfId="78" applyNumberFormat="1" applyFont="1" applyFill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vertical="center" wrapText="1"/>
      <protection/>
    </xf>
    <xf numFmtId="0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horizontal="center" wrapText="1"/>
      <protection/>
    </xf>
    <xf numFmtId="43" fontId="5" fillId="8" borderId="10" xfId="77" applyNumberFormat="1" applyFont="1" applyFill="1" applyBorder="1" applyAlignment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/>
      <protection/>
    </xf>
    <xf numFmtId="0" fontId="5" fillId="8" borderId="10" xfId="77" applyFont="1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9" xfId="0" applyFont="1" applyBorder="1" applyAlignment="1">
      <alignment horizontal="right" vertical="center"/>
    </xf>
    <xf numFmtId="0" fontId="3" fillId="8" borderId="0" xfId="76" applyFont="1" applyFill="1" applyAlignment="1">
      <alignment vertical="center"/>
      <protection/>
    </xf>
    <xf numFmtId="0" fontId="2" fillId="0" borderId="0" xfId="77">
      <alignment vertical="center"/>
      <protection/>
    </xf>
    <xf numFmtId="49" fontId="3" fillId="8" borderId="0" xfId="76" applyNumberFormat="1" applyFont="1" applyFill="1" applyAlignment="1">
      <alignment horizontal="center" vertical="center"/>
      <protection/>
    </xf>
    <xf numFmtId="0" fontId="3" fillId="8" borderId="0" xfId="76" applyFont="1" applyFill="1" applyAlignment="1">
      <alignment horizontal="left" vertical="center"/>
      <protection/>
    </xf>
    <xf numFmtId="181" fontId="3" fillId="8" borderId="0" xfId="76" applyNumberFormat="1" applyFont="1" applyFill="1" applyAlignment="1">
      <alignment horizontal="center" vertical="center"/>
      <protection/>
    </xf>
    <xf numFmtId="0" fontId="2" fillId="0" borderId="0" xfId="76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8" borderId="11" xfId="76" applyFont="1" applyFill="1" applyBorder="1" applyAlignment="1">
      <alignment horizontal="centerContinuous" vertical="center"/>
      <protection/>
    </xf>
    <xf numFmtId="0" fontId="3" fillId="8" borderId="22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 wrapText="1"/>
      <protection/>
    </xf>
    <xf numFmtId="0" fontId="3" fillId="0" borderId="12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21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181" fontId="3" fillId="0" borderId="0" xfId="76" applyNumberFormat="1" applyFont="1" applyFill="1" applyAlignment="1">
      <alignment horizontal="center" vertical="center"/>
      <protection/>
    </xf>
    <xf numFmtId="181" fontId="3" fillId="8" borderId="0" xfId="76" applyNumberFormat="1" applyFont="1" applyFill="1" applyAlignment="1">
      <alignment vertical="center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4" xfId="76" applyNumberFormat="1" applyFont="1" applyFill="1" applyBorder="1" applyAlignment="1" applyProtection="1">
      <alignment horizontal="center" vertical="center" wrapText="1"/>
      <protection/>
    </xf>
    <xf numFmtId="181" fontId="3" fillId="8" borderId="14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181" fontId="3" fillId="8" borderId="10" xfId="76" applyNumberFormat="1" applyFont="1" applyFill="1" applyBorder="1" applyAlignment="1" applyProtection="1">
      <alignment horizontal="center" vertical="center" wrapText="1"/>
      <protection/>
    </xf>
    <xf numFmtId="43" fontId="5" fillId="8" borderId="10" xfId="77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0" fontId="2" fillId="8" borderId="10" xfId="77" applyFill="1" applyBorder="1" applyAlignment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 wrapText="1"/>
      <protection/>
    </xf>
    <xf numFmtId="0" fontId="2" fillId="0" borderId="0" xfId="76" applyFont="1" applyAlignment="1">
      <alignment horizontal="righ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3" fillId="8" borderId="9" xfId="76" applyNumberFormat="1" applyFont="1" applyFill="1" applyBorder="1" applyAlignment="1" applyProtection="1">
      <alignment horizontal="right" vertical="center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 applyProtection="1">
      <alignment horizontal="center" vertical="center" wrapText="1"/>
      <protection locked="0"/>
    </xf>
    <xf numFmtId="0" fontId="2" fillId="8" borderId="10" xfId="76" applyFont="1" applyFill="1" applyBorder="1" applyAlignment="1">
      <alignment horizontal="center" vertical="center" wrapText="1"/>
      <protection/>
    </xf>
    <xf numFmtId="0" fontId="3" fillId="0" borderId="10" xfId="77" applyFont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3" fillId="0" borderId="0" xfId="77" applyFont="1" applyAlignment="1">
      <alignment horizontal="centerContinuous"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3" fillId="0" borderId="0" xfId="77" applyFont="1" applyAlignment="1">
      <alignment horizontal="left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2" xfId="77" applyFont="1" applyFill="1" applyBorder="1" applyAlignment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right" vertical="top"/>
      <protection/>
    </xf>
    <xf numFmtId="0" fontId="3" fillId="0" borderId="9" xfId="77" applyNumberFormat="1" applyFont="1" applyFill="1" applyBorder="1" applyAlignment="1" applyProtection="1">
      <alignment horizontal="right" vertical="center"/>
      <protection/>
    </xf>
    <xf numFmtId="0" fontId="3" fillId="8" borderId="19" xfId="77" applyNumberFormat="1" applyFont="1" applyFill="1" applyBorder="1" applyAlignment="1" applyProtection="1">
      <alignment horizontal="center" vertical="center"/>
      <protection/>
    </xf>
    <xf numFmtId="0" fontId="3" fillId="8" borderId="14" xfId="77" applyNumberFormat="1" applyFont="1" applyFill="1" applyBorder="1" applyAlignment="1" applyProtection="1">
      <alignment horizontal="center" vertical="center"/>
      <protection/>
    </xf>
    <xf numFmtId="0" fontId="3" fillId="8" borderId="12" xfId="77" applyNumberFormat="1" applyFont="1" applyFill="1" applyBorder="1" applyAlignment="1" applyProtection="1">
      <alignment horizontal="center" vertical="center"/>
      <protection/>
    </xf>
    <xf numFmtId="0" fontId="3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177" fontId="5" fillId="8" borderId="10" xfId="77" applyNumberFormat="1" applyFont="1" applyFill="1" applyBorder="1" applyAlignment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177" fontId="3" fillId="8" borderId="10" xfId="77" applyNumberFormat="1" applyFont="1" applyFill="1" applyBorder="1" applyAlignment="1">
      <alignment horizontal="center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0" xfId="44" applyFont="1" applyAlignment="1">
      <alignment horizontal="left" vertical="center" wrapText="1"/>
      <protection/>
    </xf>
    <xf numFmtId="0" fontId="3" fillId="0" borderId="9" xfId="44" applyFont="1" applyBorder="1" applyAlignment="1">
      <alignment horizontal="left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0" fontId="3" fillId="8" borderId="12" xfId="44" applyFont="1" applyFill="1" applyBorder="1" applyAlignment="1">
      <alignment horizontal="center" vertical="center" wrapText="1"/>
      <protection/>
    </xf>
    <xf numFmtId="0" fontId="3" fillId="8" borderId="10" xfId="44" applyNumberFormat="1" applyFont="1" applyFill="1" applyBorder="1" applyAlignment="1" applyProtection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0" fontId="3" fillId="8" borderId="10" xfId="77" applyFont="1" applyFill="1" applyBorder="1" applyAlignment="1">
      <alignment horizontal="left"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9" xfId="44" applyNumberFormat="1" applyFont="1" applyFill="1" applyBorder="1" applyAlignment="1" applyProtection="1">
      <alignment horizontal="right" vertical="center" wrapText="1"/>
      <protection/>
    </xf>
    <xf numFmtId="0" fontId="3" fillId="8" borderId="14" xfId="44" applyFont="1" applyFill="1" applyBorder="1" applyAlignment="1">
      <alignment horizontal="center" vertical="center" wrapText="1"/>
      <protection/>
    </xf>
    <xf numFmtId="0" fontId="2" fillId="0" borderId="14" xfId="44" applyNumberFormat="1" applyFont="1" applyFill="1" applyBorder="1" applyAlignment="1" applyProtection="1">
      <alignment vertical="center"/>
      <protection/>
    </xf>
    <xf numFmtId="0" fontId="2" fillId="0" borderId="10" xfId="44" applyNumberFormat="1" applyFont="1" applyFill="1" applyBorder="1" applyAlignment="1" applyProtection="1">
      <alignment vertical="center"/>
      <protection/>
    </xf>
    <xf numFmtId="0" fontId="3" fillId="8" borderId="11" xfId="44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8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0" xfId="79" applyFont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1" sqref="A3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9"/>
      <c r="B1" s="360"/>
      <c r="C1" s="360"/>
      <c r="D1" s="360"/>
      <c r="E1" s="360"/>
      <c r="H1" s="513" t="s">
        <v>0</v>
      </c>
    </row>
    <row r="2" spans="1:8" ht="20.25" customHeight="1">
      <c r="A2" s="362" t="s">
        <v>1</v>
      </c>
      <c r="B2" s="362"/>
      <c r="C2" s="362"/>
      <c r="D2" s="362"/>
      <c r="E2" s="362"/>
      <c r="F2" s="362"/>
      <c r="G2" s="362"/>
      <c r="H2" s="362"/>
    </row>
    <row r="3" spans="1:8" ht="16.5" customHeight="1">
      <c r="A3" s="6" t="s">
        <v>2</v>
      </c>
      <c r="B3" s="6"/>
      <c r="C3" s="6"/>
      <c r="D3" s="519"/>
      <c r="E3" s="519"/>
      <c r="H3" s="363" t="s">
        <v>3</v>
      </c>
    </row>
    <row r="4" spans="1:8" ht="16.5" customHeight="1">
      <c r="A4" s="364" t="s">
        <v>4</v>
      </c>
      <c r="B4" s="364"/>
      <c r="C4" s="366" t="s">
        <v>5</v>
      </c>
      <c r="D4" s="366"/>
      <c r="E4" s="366"/>
      <c r="F4" s="366"/>
      <c r="G4" s="366"/>
      <c r="H4" s="366"/>
    </row>
    <row r="5" spans="1:8" ht="15" customHeight="1">
      <c r="A5" s="365" t="s">
        <v>6</v>
      </c>
      <c r="B5" s="365" t="s">
        <v>7</v>
      </c>
      <c r="C5" s="366" t="s">
        <v>8</v>
      </c>
      <c r="D5" s="365" t="s">
        <v>7</v>
      </c>
      <c r="E5" s="366" t="s">
        <v>9</v>
      </c>
      <c r="F5" s="365" t="s">
        <v>7</v>
      </c>
      <c r="G5" s="366" t="s">
        <v>10</v>
      </c>
      <c r="H5" s="365" t="s">
        <v>7</v>
      </c>
    </row>
    <row r="6" spans="1:8" s="78" customFormat="1" ht="15" customHeight="1">
      <c r="A6" s="367" t="s">
        <v>11</v>
      </c>
      <c r="B6" s="368">
        <v>236.86</v>
      </c>
      <c r="C6" s="367" t="s">
        <v>12</v>
      </c>
      <c r="D6" s="368"/>
      <c r="E6" s="367" t="s">
        <v>13</v>
      </c>
      <c r="F6" s="368">
        <f>SUM(F7:F9)</f>
        <v>138.86</v>
      </c>
      <c r="G6" s="370" t="s">
        <v>14</v>
      </c>
      <c r="H6" s="368">
        <v>131.3</v>
      </c>
    </row>
    <row r="7" spans="1:8" s="78" customFormat="1" ht="15" customHeight="1">
      <c r="A7" s="367" t="s">
        <v>15</v>
      </c>
      <c r="B7" s="368">
        <v>166.86</v>
      </c>
      <c r="C7" s="370" t="s">
        <v>16</v>
      </c>
      <c r="D7" s="368"/>
      <c r="E7" s="367" t="s">
        <v>17</v>
      </c>
      <c r="F7" s="368">
        <v>131.3</v>
      </c>
      <c r="G7" s="370" t="s">
        <v>18</v>
      </c>
      <c r="H7" s="368">
        <v>7.56</v>
      </c>
    </row>
    <row r="8" spans="1:8" s="78" customFormat="1" ht="15" customHeight="1">
      <c r="A8" s="367" t="s">
        <v>19</v>
      </c>
      <c r="B8" s="368">
        <v>70</v>
      </c>
      <c r="C8" s="367" t="s">
        <v>20</v>
      </c>
      <c r="D8" s="368"/>
      <c r="E8" s="367" t="s">
        <v>21</v>
      </c>
      <c r="F8" s="368">
        <v>7.56</v>
      </c>
      <c r="G8" s="370" t="s">
        <v>22</v>
      </c>
      <c r="H8" s="368">
        <v>98</v>
      </c>
    </row>
    <row r="9" spans="1:8" s="78" customFormat="1" ht="15" customHeight="1">
      <c r="A9" s="367" t="s">
        <v>23</v>
      </c>
      <c r="B9" s="368"/>
      <c r="C9" s="367" t="s">
        <v>24</v>
      </c>
      <c r="D9" s="368"/>
      <c r="E9" s="367" t="s">
        <v>25</v>
      </c>
      <c r="F9" s="368"/>
      <c r="G9" s="370" t="s">
        <v>26</v>
      </c>
      <c r="H9" s="520"/>
    </row>
    <row r="10" spans="1:8" s="78" customFormat="1" ht="15" customHeight="1">
      <c r="A10" s="367" t="s">
        <v>27</v>
      </c>
      <c r="B10" s="368"/>
      <c r="C10" s="367" t="s">
        <v>28</v>
      </c>
      <c r="D10" s="368"/>
      <c r="E10" s="367" t="s">
        <v>29</v>
      </c>
      <c r="F10" s="368">
        <v>98</v>
      </c>
      <c r="G10" s="370" t="s">
        <v>30</v>
      </c>
      <c r="H10" s="520"/>
    </row>
    <row r="11" spans="1:8" s="78" customFormat="1" ht="15" customHeight="1">
      <c r="A11" s="367" t="s">
        <v>31</v>
      </c>
      <c r="B11" s="368"/>
      <c r="C11" s="367" t="s">
        <v>32</v>
      </c>
      <c r="D11" s="368"/>
      <c r="E11" s="521" t="s">
        <v>33</v>
      </c>
      <c r="F11" s="368">
        <v>98</v>
      </c>
      <c r="G11" s="370" t="s">
        <v>34</v>
      </c>
      <c r="H11" s="520"/>
    </row>
    <row r="12" spans="1:8" s="78" customFormat="1" ht="15" customHeight="1">
      <c r="A12" s="367" t="s">
        <v>35</v>
      </c>
      <c r="B12" s="368"/>
      <c r="C12" s="367" t="s">
        <v>36</v>
      </c>
      <c r="D12" s="368"/>
      <c r="E12" s="521" t="s">
        <v>37</v>
      </c>
      <c r="F12" s="368"/>
      <c r="G12" s="370" t="s">
        <v>38</v>
      </c>
      <c r="H12" s="520"/>
    </row>
    <row r="13" spans="1:8" s="78" customFormat="1" ht="15" customHeight="1">
      <c r="A13" s="367" t="s">
        <v>39</v>
      </c>
      <c r="B13" s="368"/>
      <c r="C13" s="367" t="s">
        <v>40</v>
      </c>
      <c r="D13" s="368"/>
      <c r="E13" s="521" t="s">
        <v>41</v>
      </c>
      <c r="F13" s="368"/>
      <c r="G13" s="370" t="s">
        <v>42</v>
      </c>
      <c r="H13" s="520"/>
    </row>
    <row r="14" spans="1:8" s="78" customFormat="1" ht="15" customHeight="1">
      <c r="A14" s="367" t="s">
        <v>43</v>
      </c>
      <c r="B14" s="368"/>
      <c r="C14" s="367" t="s">
        <v>44</v>
      </c>
      <c r="D14" s="368"/>
      <c r="E14" s="521" t="s">
        <v>45</v>
      </c>
      <c r="F14" s="368"/>
      <c r="G14" s="370" t="s">
        <v>46</v>
      </c>
      <c r="H14" s="520"/>
    </row>
    <row r="15" spans="1:8" s="78" customFormat="1" ht="15" customHeight="1">
      <c r="A15" s="367"/>
      <c r="B15" s="368"/>
      <c r="C15" s="367" t="s">
        <v>47</v>
      </c>
      <c r="D15" s="368"/>
      <c r="E15" s="521" t="s">
        <v>48</v>
      </c>
      <c r="F15" s="368"/>
      <c r="G15" s="370" t="s">
        <v>49</v>
      </c>
      <c r="H15" s="520"/>
    </row>
    <row r="16" spans="1:8" s="78" customFormat="1" ht="15" customHeight="1">
      <c r="A16" s="372"/>
      <c r="B16" s="368"/>
      <c r="C16" s="367" t="s">
        <v>50</v>
      </c>
      <c r="D16" s="368"/>
      <c r="E16" s="521" t="s">
        <v>51</v>
      </c>
      <c r="F16" s="368"/>
      <c r="G16" s="370" t="s">
        <v>52</v>
      </c>
      <c r="H16" s="520"/>
    </row>
    <row r="17" spans="1:8" s="78" customFormat="1" ht="15" customHeight="1">
      <c r="A17" s="367"/>
      <c r="B17" s="368"/>
      <c r="C17" s="367" t="s">
        <v>53</v>
      </c>
      <c r="D17" s="368">
        <v>236.86</v>
      </c>
      <c r="E17" s="521" t="s">
        <v>54</v>
      </c>
      <c r="F17" s="368"/>
      <c r="G17" s="370" t="s">
        <v>55</v>
      </c>
      <c r="H17" s="520"/>
    </row>
    <row r="18" spans="1:8" s="78" customFormat="1" ht="15" customHeight="1">
      <c r="A18" s="367"/>
      <c r="B18" s="368"/>
      <c r="C18" s="373" t="s">
        <v>56</v>
      </c>
      <c r="D18" s="368"/>
      <c r="E18" s="367" t="s">
        <v>57</v>
      </c>
      <c r="F18" s="368"/>
      <c r="G18" s="370" t="s">
        <v>58</v>
      </c>
      <c r="H18" s="520"/>
    </row>
    <row r="19" spans="1:8" s="78" customFormat="1" ht="15" customHeight="1">
      <c r="A19" s="372"/>
      <c r="B19" s="368"/>
      <c r="C19" s="373" t="s">
        <v>59</v>
      </c>
      <c r="D19" s="368"/>
      <c r="E19" s="367" t="s">
        <v>60</v>
      </c>
      <c r="F19" s="368"/>
      <c r="G19" s="370" t="s">
        <v>61</v>
      </c>
      <c r="H19" s="520"/>
    </row>
    <row r="20" spans="1:8" s="78" customFormat="1" ht="15" customHeight="1">
      <c r="A20" s="372"/>
      <c r="B20" s="368"/>
      <c r="C20" s="373" t="s">
        <v>62</v>
      </c>
      <c r="D20" s="368"/>
      <c r="E20" s="367" t="s">
        <v>63</v>
      </c>
      <c r="F20" s="368"/>
      <c r="G20" s="370" t="s">
        <v>64</v>
      </c>
      <c r="H20" s="520"/>
    </row>
    <row r="21" spans="1:8" s="78" customFormat="1" ht="15" customHeight="1">
      <c r="A21" s="367"/>
      <c r="B21" s="368"/>
      <c r="C21" s="373" t="s">
        <v>65</v>
      </c>
      <c r="D21" s="368"/>
      <c r="E21" s="367"/>
      <c r="F21" s="368"/>
      <c r="G21" s="370"/>
      <c r="H21" s="520"/>
    </row>
    <row r="22" spans="1:8" s="78" customFormat="1" ht="15" customHeight="1">
      <c r="A22" s="367"/>
      <c r="B22" s="368"/>
      <c r="C22" s="373" t="s">
        <v>66</v>
      </c>
      <c r="D22" s="368"/>
      <c r="E22" s="367"/>
      <c r="F22" s="368"/>
      <c r="G22" s="370"/>
      <c r="H22" s="520"/>
    </row>
    <row r="23" spans="1:8" s="78" customFormat="1" ht="15" customHeight="1">
      <c r="A23" s="367"/>
      <c r="B23" s="368"/>
      <c r="C23" s="373" t="s">
        <v>67</v>
      </c>
      <c r="D23" s="368"/>
      <c r="E23" s="367"/>
      <c r="F23" s="368"/>
      <c r="G23" s="370"/>
      <c r="H23" s="520"/>
    </row>
    <row r="24" spans="1:8" s="78" customFormat="1" ht="15" customHeight="1">
      <c r="A24" s="367"/>
      <c r="B24" s="368"/>
      <c r="C24" s="373" t="s">
        <v>68</v>
      </c>
      <c r="D24" s="368"/>
      <c r="E24" s="367"/>
      <c r="F24" s="368"/>
      <c r="G24" s="370"/>
      <c r="H24" s="520"/>
    </row>
    <row r="25" spans="1:8" s="78" customFormat="1" ht="15" customHeight="1">
      <c r="A25" s="367"/>
      <c r="B25" s="368"/>
      <c r="C25" s="373" t="s">
        <v>69</v>
      </c>
      <c r="D25" s="368"/>
      <c r="E25" s="367"/>
      <c r="F25" s="368"/>
      <c r="G25" s="370"/>
      <c r="H25" s="520"/>
    </row>
    <row r="26" spans="1:8" s="78" customFormat="1" ht="15" customHeight="1">
      <c r="A26" s="374" t="s">
        <v>70</v>
      </c>
      <c r="B26" s="368">
        <f>SUM(B6)</f>
        <v>236.86</v>
      </c>
      <c r="C26" s="374" t="s">
        <v>71</v>
      </c>
      <c r="D26" s="368">
        <f>SUM(D6:D25)</f>
        <v>236.86</v>
      </c>
      <c r="E26" s="374" t="s">
        <v>71</v>
      </c>
      <c r="F26" s="368">
        <f>F6+F10</f>
        <v>236.86</v>
      </c>
      <c r="G26" s="522" t="s">
        <v>72</v>
      </c>
      <c r="H26" s="520">
        <f>SUM(H6:H25)</f>
        <v>236.86</v>
      </c>
    </row>
    <row r="27" spans="1:8" s="78" customFormat="1" ht="15" customHeight="1">
      <c r="A27" s="367" t="s">
        <v>73</v>
      </c>
      <c r="B27" s="368"/>
      <c r="C27" s="367"/>
      <c r="D27" s="368"/>
      <c r="E27" s="367"/>
      <c r="F27" s="368"/>
      <c r="G27" s="522"/>
      <c r="H27" s="520"/>
    </row>
    <row r="28" spans="1:8" s="78" customFormat="1" ht="13.5" customHeight="1">
      <c r="A28" s="374" t="s">
        <v>74</v>
      </c>
      <c r="B28" s="368">
        <f>SUM(B26:B27)</f>
        <v>236.86</v>
      </c>
      <c r="C28" s="374" t="s">
        <v>75</v>
      </c>
      <c r="D28" s="368">
        <f>D26</f>
        <v>236.86</v>
      </c>
      <c r="E28" s="374" t="s">
        <v>75</v>
      </c>
      <c r="F28" s="368">
        <f>F26</f>
        <v>236.86</v>
      </c>
      <c r="G28" s="522" t="s">
        <v>75</v>
      </c>
      <c r="H28" s="520">
        <f>H26</f>
        <v>236.86</v>
      </c>
    </row>
    <row r="29" spans="1:6" ht="14.25" customHeight="1">
      <c r="A29" s="523"/>
      <c r="B29" s="523"/>
      <c r="C29" s="523"/>
      <c r="D29" s="523"/>
      <c r="E29" s="523"/>
      <c r="F29" s="52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B1">
      <selection activeCell="N20" sqref="N20"/>
    </sheetView>
  </sheetViews>
  <sheetFormatPr defaultColWidth="6.875" defaultRowHeight="22.5" customHeight="1"/>
  <cols>
    <col min="1" max="3" width="3.625" style="382" customWidth="1"/>
    <col min="4" max="4" width="11.125" style="382" customWidth="1"/>
    <col min="5" max="5" width="47.875" style="382" customWidth="1"/>
    <col min="6" max="6" width="12.125" style="382" customWidth="1"/>
    <col min="7" max="12" width="10.375" style="382" customWidth="1"/>
    <col min="13" max="246" width="6.75390625" style="382" customWidth="1"/>
    <col min="247" max="251" width="6.75390625" style="383" customWidth="1"/>
    <col min="252" max="252" width="6.875" style="384" customWidth="1"/>
    <col min="253" max="16384" width="6.875" style="384" customWidth="1"/>
  </cols>
  <sheetData>
    <row r="1" spans="12:252" ht="22.5" customHeight="1">
      <c r="L1" s="382" t="s">
        <v>203</v>
      </c>
      <c r="IR1"/>
    </row>
    <row r="2" spans="1:252" ht="22.5" customHeight="1">
      <c r="A2" s="385" t="s">
        <v>204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IR2"/>
    </row>
    <row r="3" spans="2:252" ht="22.5" customHeight="1">
      <c r="B3" s="6" t="s">
        <v>2</v>
      </c>
      <c r="C3" s="6"/>
      <c r="D3" s="6"/>
      <c r="E3" s="7"/>
      <c r="F3" s="8"/>
      <c r="K3" s="394" t="s">
        <v>78</v>
      </c>
      <c r="L3" s="394"/>
      <c r="IR3"/>
    </row>
    <row r="4" spans="1:252" ht="22.5" customHeight="1">
      <c r="A4" s="386" t="s">
        <v>98</v>
      </c>
      <c r="B4" s="386"/>
      <c r="C4" s="387"/>
      <c r="D4" s="388" t="s">
        <v>131</v>
      </c>
      <c r="E4" s="389" t="s">
        <v>99</v>
      </c>
      <c r="F4" s="388" t="s">
        <v>172</v>
      </c>
      <c r="G4" s="390" t="s">
        <v>205</v>
      </c>
      <c r="H4" s="388" t="s">
        <v>206</v>
      </c>
      <c r="I4" s="388" t="s">
        <v>207</v>
      </c>
      <c r="J4" s="388" t="s">
        <v>208</v>
      </c>
      <c r="K4" s="388" t="s">
        <v>209</v>
      </c>
      <c r="L4" s="388" t="s">
        <v>192</v>
      </c>
      <c r="IR4"/>
    </row>
    <row r="5" spans="1:252" ht="18" customHeight="1">
      <c r="A5" s="388" t="s">
        <v>101</v>
      </c>
      <c r="B5" s="391" t="s">
        <v>102</v>
      </c>
      <c r="C5" s="389" t="s">
        <v>103</v>
      </c>
      <c r="D5" s="388"/>
      <c r="E5" s="389"/>
      <c r="F5" s="388"/>
      <c r="G5" s="390"/>
      <c r="H5" s="388"/>
      <c r="I5" s="388"/>
      <c r="J5" s="388"/>
      <c r="K5" s="388"/>
      <c r="L5" s="388"/>
      <c r="IR5"/>
    </row>
    <row r="6" spans="1:252" ht="18" customHeight="1">
      <c r="A6" s="388"/>
      <c r="B6" s="391"/>
      <c r="C6" s="389"/>
      <c r="D6" s="388"/>
      <c r="E6" s="389"/>
      <c r="F6" s="388"/>
      <c r="G6" s="390"/>
      <c r="H6" s="388"/>
      <c r="I6" s="388"/>
      <c r="J6" s="388"/>
      <c r="K6" s="388"/>
      <c r="L6" s="388"/>
      <c r="IR6"/>
    </row>
    <row r="7" spans="1:252" ht="22.5" customHeight="1">
      <c r="A7" s="392" t="s">
        <v>93</v>
      </c>
      <c r="B7" s="392" t="s">
        <v>93</v>
      </c>
      <c r="C7" s="392" t="s">
        <v>93</v>
      </c>
      <c r="D7" s="392" t="s">
        <v>93</v>
      </c>
      <c r="E7" s="392" t="s">
        <v>93</v>
      </c>
      <c r="F7" s="392">
        <v>1</v>
      </c>
      <c r="G7" s="392">
        <v>2</v>
      </c>
      <c r="H7" s="392">
        <v>3</v>
      </c>
      <c r="I7" s="392">
        <v>4</v>
      </c>
      <c r="J7" s="392">
        <v>5</v>
      </c>
      <c r="K7" s="392">
        <v>6</v>
      </c>
      <c r="L7" s="392">
        <v>7</v>
      </c>
      <c r="M7" s="395"/>
      <c r="N7" s="396"/>
      <c r="IR7"/>
    </row>
    <row r="8" spans="1:256" s="381" customFormat="1" ht="23.25" customHeight="1">
      <c r="A8" s="376" t="s">
        <v>107</v>
      </c>
      <c r="B8" s="376"/>
      <c r="C8" s="376"/>
      <c r="D8" s="250"/>
      <c r="E8" s="377"/>
      <c r="F8" s="380" t="s">
        <v>210</v>
      </c>
      <c r="G8" s="380"/>
      <c r="H8" s="393"/>
      <c r="I8" s="393"/>
      <c r="J8" s="393"/>
      <c r="K8" s="393"/>
      <c r="L8" s="393"/>
      <c r="M8" s="397"/>
      <c r="N8" s="398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397"/>
      <c r="DX8" s="397"/>
      <c r="DY8" s="397"/>
      <c r="DZ8" s="397"/>
      <c r="EA8" s="397"/>
      <c r="EB8" s="397"/>
      <c r="EC8" s="397"/>
      <c r="ED8" s="397"/>
      <c r="EE8" s="397"/>
      <c r="EF8" s="397"/>
      <c r="EG8" s="397"/>
      <c r="EH8" s="397"/>
      <c r="EI8" s="397"/>
      <c r="EJ8" s="397"/>
      <c r="EK8" s="397"/>
      <c r="EL8" s="397"/>
      <c r="EM8" s="397"/>
      <c r="EN8" s="397"/>
      <c r="EO8" s="397"/>
      <c r="EP8" s="397"/>
      <c r="EQ8" s="397"/>
      <c r="ER8" s="397"/>
      <c r="ES8" s="397"/>
      <c r="ET8" s="397"/>
      <c r="EU8" s="397"/>
      <c r="EV8" s="397"/>
      <c r="EW8" s="397"/>
      <c r="EX8" s="397"/>
      <c r="EY8" s="397"/>
      <c r="EZ8" s="397"/>
      <c r="FA8" s="397"/>
      <c r="FB8" s="397"/>
      <c r="FC8" s="397"/>
      <c r="FD8" s="397"/>
      <c r="FE8" s="397"/>
      <c r="FF8" s="397"/>
      <c r="FG8" s="397"/>
      <c r="FH8" s="397"/>
      <c r="FI8" s="397"/>
      <c r="FJ8" s="397"/>
      <c r="FK8" s="397"/>
      <c r="FL8" s="397"/>
      <c r="FM8" s="397"/>
      <c r="FN8" s="397"/>
      <c r="FO8" s="397"/>
      <c r="FP8" s="397"/>
      <c r="FQ8" s="397"/>
      <c r="FR8" s="397"/>
      <c r="FS8" s="397"/>
      <c r="FT8" s="397"/>
      <c r="FU8" s="397"/>
      <c r="FV8" s="397"/>
      <c r="FW8" s="397"/>
      <c r="FX8" s="397"/>
      <c r="FY8" s="397"/>
      <c r="FZ8" s="397"/>
      <c r="GA8" s="397"/>
      <c r="GB8" s="397"/>
      <c r="GC8" s="397"/>
      <c r="GD8" s="397"/>
      <c r="GE8" s="397"/>
      <c r="GF8" s="397"/>
      <c r="GG8" s="397"/>
      <c r="GH8" s="397"/>
      <c r="GI8" s="397"/>
      <c r="GJ8" s="397"/>
      <c r="GK8" s="397"/>
      <c r="GL8" s="397"/>
      <c r="GM8" s="397"/>
      <c r="GN8" s="397"/>
      <c r="GO8" s="397"/>
      <c r="GP8" s="397"/>
      <c r="GQ8" s="397"/>
      <c r="GR8" s="397"/>
      <c r="GS8" s="397"/>
      <c r="GT8" s="397"/>
      <c r="GU8" s="397"/>
      <c r="GV8" s="397"/>
      <c r="GW8" s="397"/>
      <c r="GX8" s="397"/>
      <c r="GY8" s="397"/>
      <c r="GZ8" s="397"/>
      <c r="HA8" s="397"/>
      <c r="HB8" s="397"/>
      <c r="HC8" s="397"/>
      <c r="HD8" s="397"/>
      <c r="HE8" s="397"/>
      <c r="HF8" s="397"/>
      <c r="HG8" s="397"/>
      <c r="HH8" s="397"/>
      <c r="HI8" s="397"/>
      <c r="HJ8" s="397"/>
      <c r="HK8" s="397"/>
      <c r="HL8" s="397"/>
      <c r="HM8" s="397"/>
      <c r="HN8" s="397"/>
      <c r="HO8" s="397"/>
      <c r="HP8" s="397"/>
      <c r="HQ8" s="397"/>
      <c r="HR8" s="397"/>
      <c r="HS8" s="397"/>
      <c r="HT8" s="397"/>
      <c r="HU8" s="397"/>
      <c r="HV8" s="397"/>
      <c r="HW8" s="397"/>
      <c r="HX8" s="397"/>
      <c r="HY8" s="397"/>
      <c r="HZ8" s="397"/>
      <c r="IA8" s="397"/>
      <c r="IB8" s="397"/>
      <c r="IC8" s="397"/>
      <c r="ID8" s="397"/>
      <c r="IE8" s="397"/>
      <c r="IF8" s="397"/>
      <c r="IG8" s="397"/>
      <c r="IH8" s="397"/>
      <c r="II8" s="397"/>
      <c r="IJ8" s="397"/>
      <c r="IK8" s="397"/>
      <c r="IL8" s="397"/>
      <c r="IM8" s="399"/>
      <c r="IN8" s="399"/>
      <c r="IO8" s="399"/>
      <c r="IP8" s="399"/>
      <c r="IQ8" s="399"/>
      <c r="IR8" s="247"/>
      <c r="IS8" s="400"/>
      <c r="IT8" s="400"/>
      <c r="IU8" s="400"/>
      <c r="IV8" s="400"/>
    </row>
    <row r="9" spans="1:252" ht="22.5" customHeight="1">
      <c r="A9"/>
      <c r="B9"/>
      <c r="C9"/>
      <c r="D9" s="255" t="s">
        <v>211</v>
      </c>
      <c r="E9" s="256"/>
      <c r="F9" s="256"/>
      <c r="G9" s="256"/>
      <c r="H9" s="256"/>
      <c r="I9" s="256"/>
      <c r="J9" s="256"/>
      <c r="M9" s="39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39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39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39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39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39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39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39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39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9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A2:L2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80" t="s">
        <v>213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customHeight="1">
      <c r="A3" s="6" t="s">
        <v>2</v>
      </c>
      <c r="B3" s="6"/>
      <c r="C3" s="6"/>
      <c r="D3" s="7"/>
      <c r="E3" s="8"/>
      <c r="J3" s="258" t="s">
        <v>78</v>
      </c>
      <c r="K3" s="258"/>
    </row>
    <row r="4" spans="1:11" ht="33" customHeight="1">
      <c r="A4" s="248" t="s">
        <v>98</v>
      </c>
      <c r="B4" s="248"/>
      <c r="C4" s="248"/>
      <c r="D4" s="85" t="s">
        <v>195</v>
      </c>
      <c r="E4" s="85" t="s">
        <v>132</v>
      </c>
      <c r="F4" s="85" t="s">
        <v>121</v>
      </c>
      <c r="G4" s="85"/>
      <c r="H4" s="85"/>
      <c r="I4" s="85"/>
      <c r="J4" s="85"/>
      <c r="K4" s="85"/>
    </row>
    <row r="5" spans="1:11" ht="14.25" customHeight="1">
      <c r="A5" s="85" t="s">
        <v>101</v>
      </c>
      <c r="B5" s="85" t="s">
        <v>102</v>
      </c>
      <c r="C5" s="85" t="s">
        <v>103</v>
      </c>
      <c r="D5" s="85"/>
      <c r="E5" s="85"/>
      <c r="F5" s="85" t="s">
        <v>90</v>
      </c>
      <c r="G5" s="85" t="s">
        <v>214</v>
      </c>
      <c r="H5" s="85" t="s">
        <v>209</v>
      </c>
      <c r="I5" s="85" t="s">
        <v>215</v>
      </c>
      <c r="J5" s="85" t="s">
        <v>205</v>
      </c>
      <c r="K5" s="85" t="s">
        <v>216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47" customFormat="1" ht="18" customHeight="1">
      <c r="A7" s="376"/>
      <c r="B7" s="376"/>
      <c r="C7" s="376"/>
      <c r="D7" s="250"/>
      <c r="E7" s="377"/>
      <c r="F7" s="378" t="s">
        <v>210</v>
      </c>
      <c r="G7" s="254"/>
      <c r="H7" s="254"/>
      <c r="I7" s="254"/>
      <c r="J7" s="380"/>
      <c r="K7" s="254"/>
    </row>
    <row r="9" spans="3:7" ht="14.25">
      <c r="C9" s="379" t="s">
        <v>211</v>
      </c>
      <c r="D9" s="257"/>
      <c r="E9" s="257"/>
      <c r="F9" s="257"/>
      <c r="G9" s="257"/>
    </row>
  </sheetData>
  <sheetProtection formatCells="0" formatColumns="0" formatRows="0"/>
  <mergeCells count="16">
    <mergeCell ref="A2:K2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9"/>
      <c r="B1" s="360"/>
      <c r="C1" s="360"/>
      <c r="D1" s="360"/>
      <c r="E1" s="360"/>
      <c r="F1" s="361" t="s">
        <v>217</v>
      </c>
    </row>
    <row r="2" spans="1:6" ht="24" customHeight="1">
      <c r="A2" s="362" t="s">
        <v>218</v>
      </c>
      <c r="B2" s="362"/>
      <c r="C2" s="362"/>
      <c r="D2" s="362"/>
      <c r="E2" s="362"/>
      <c r="F2" s="362"/>
    </row>
    <row r="3" spans="1:6" ht="14.25" customHeight="1">
      <c r="A3" s="6" t="s">
        <v>2</v>
      </c>
      <c r="B3" s="6"/>
      <c r="C3" s="6"/>
      <c r="D3" s="7"/>
      <c r="E3" s="8"/>
      <c r="F3" s="363" t="s">
        <v>3</v>
      </c>
    </row>
    <row r="4" spans="1:6" ht="17.25" customHeight="1">
      <c r="A4" s="364" t="s">
        <v>4</v>
      </c>
      <c r="B4" s="364"/>
      <c r="C4" s="364" t="s">
        <v>5</v>
      </c>
      <c r="D4" s="364"/>
      <c r="E4" s="364"/>
      <c r="F4" s="364"/>
    </row>
    <row r="5" spans="1:6" ht="17.25" customHeight="1">
      <c r="A5" s="365" t="s">
        <v>6</v>
      </c>
      <c r="B5" s="365" t="s">
        <v>7</v>
      </c>
      <c r="C5" s="366" t="s">
        <v>6</v>
      </c>
      <c r="D5" s="365" t="s">
        <v>81</v>
      </c>
      <c r="E5" s="366" t="s">
        <v>219</v>
      </c>
      <c r="F5" s="365" t="s">
        <v>220</v>
      </c>
    </row>
    <row r="6" spans="1:6" s="78" customFormat="1" ht="15" customHeight="1">
      <c r="A6" s="367" t="s">
        <v>221</v>
      </c>
      <c r="B6" s="368">
        <v>236.86</v>
      </c>
      <c r="C6" s="367" t="s">
        <v>12</v>
      </c>
      <c r="D6" s="369"/>
      <c r="E6" s="369"/>
      <c r="F6" s="369"/>
    </row>
    <row r="7" spans="1:6" s="78" customFormat="1" ht="15" customHeight="1">
      <c r="A7" s="367" t="s">
        <v>222</v>
      </c>
      <c r="B7" s="368">
        <v>166.86</v>
      </c>
      <c r="C7" s="370" t="s">
        <v>16</v>
      </c>
      <c r="D7" s="369"/>
      <c r="E7" s="369"/>
      <c r="F7" s="369"/>
    </row>
    <row r="8" spans="1:6" s="78" customFormat="1" ht="15" customHeight="1">
      <c r="A8" s="367" t="s">
        <v>19</v>
      </c>
      <c r="B8" s="368">
        <v>70</v>
      </c>
      <c r="C8" s="367" t="s">
        <v>20</v>
      </c>
      <c r="D8" s="369"/>
      <c r="E8" s="369"/>
      <c r="F8" s="369"/>
    </row>
    <row r="9" spans="1:6" s="78" customFormat="1" ht="15" customHeight="1">
      <c r="A9" s="367" t="s">
        <v>223</v>
      </c>
      <c r="B9" s="371"/>
      <c r="C9" s="367" t="s">
        <v>24</v>
      </c>
      <c r="D9" s="369"/>
      <c r="E9" s="369"/>
      <c r="F9" s="369"/>
    </row>
    <row r="10" spans="1:6" s="78" customFormat="1" ht="15" customHeight="1">
      <c r="A10" s="367"/>
      <c r="B10" s="371"/>
      <c r="C10" s="367" t="s">
        <v>28</v>
      </c>
      <c r="D10" s="369"/>
      <c r="E10" s="369"/>
      <c r="F10" s="369"/>
    </row>
    <row r="11" spans="1:6" s="78" customFormat="1" ht="15" customHeight="1">
      <c r="A11" s="367"/>
      <c r="B11" s="371"/>
      <c r="C11" s="367" t="s">
        <v>32</v>
      </c>
      <c r="D11" s="369"/>
      <c r="E11" s="369"/>
      <c r="F11" s="369"/>
    </row>
    <row r="12" spans="1:6" s="78" customFormat="1" ht="15" customHeight="1">
      <c r="A12" s="367"/>
      <c r="B12" s="371"/>
      <c r="C12" s="367" t="s">
        <v>36</v>
      </c>
      <c r="D12" s="369"/>
      <c r="E12" s="369"/>
      <c r="F12" s="369"/>
    </row>
    <row r="13" spans="1:6" s="78" customFormat="1" ht="15" customHeight="1">
      <c r="A13" s="367"/>
      <c r="B13" s="371"/>
      <c r="C13" s="367" t="s">
        <v>40</v>
      </c>
      <c r="D13" s="369"/>
      <c r="E13" s="369"/>
      <c r="F13" s="369"/>
    </row>
    <row r="14" spans="1:6" s="78" customFormat="1" ht="15" customHeight="1">
      <c r="A14" s="372"/>
      <c r="B14" s="371"/>
      <c r="C14" s="367" t="s">
        <v>44</v>
      </c>
      <c r="D14" s="369"/>
      <c r="E14" s="369"/>
      <c r="F14" s="369"/>
    </row>
    <row r="15" spans="1:6" s="78" customFormat="1" ht="15" customHeight="1">
      <c r="A15" s="367"/>
      <c r="B15" s="371"/>
      <c r="C15" s="367" t="s">
        <v>47</v>
      </c>
      <c r="D15" s="369"/>
      <c r="E15" s="369"/>
      <c r="F15" s="369"/>
    </row>
    <row r="16" spans="1:6" s="78" customFormat="1" ht="15" customHeight="1">
      <c r="A16" s="367"/>
      <c r="B16" s="371"/>
      <c r="C16" s="367" t="s">
        <v>50</v>
      </c>
      <c r="D16" s="369"/>
      <c r="E16" s="369"/>
      <c r="F16" s="369"/>
    </row>
    <row r="17" spans="1:6" s="78" customFormat="1" ht="15" customHeight="1">
      <c r="A17" s="367"/>
      <c r="B17" s="371"/>
      <c r="C17" s="367" t="s">
        <v>53</v>
      </c>
      <c r="D17" s="369">
        <v>236.86</v>
      </c>
      <c r="E17" s="369">
        <v>236.86</v>
      </c>
      <c r="F17" s="369"/>
    </row>
    <row r="18" spans="1:6" s="78" customFormat="1" ht="15" customHeight="1">
      <c r="A18" s="367"/>
      <c r="B18" s="371"/>
      <c r="C18" s="373" t="s">
        <v>56</v>
      </c>
      <c r="D18" s="369"/>
      <c r="E18" s="369"/>
      <c r="F18" s="369"/>
    </row>
    <row r="19" spans="1:6" s="78" customFormat="1" ht="15" customHeight="1">
      <c r="A19" s="367"/>
      <c r="B19" s="371"/>
      <c r="C19" s="373" t="s">
        <v>59</v>
      </c>
      <c r="D19" s="369"/>
      <c r="E19" s="369"/>
      <c r="F19" s="369"/>
    </row>
    <row r="20" spans="1:6" s="78" customFormat="1" ht="15" customHeight="1">
      <c r="A20" s="367"/>
      <c r="B20" s="371"/>
      <c r="C20" s="373" t="s">
        <v>62</v>
      </c>
      <c r="D20" s="369"/>
      <c r="E20" s="369"/>
      <c r="F20" s="369"/>
    </row>
    <row r="21" spans="1:6" s="78" customFormat="1" ht="15" customHeight="1">
      <c r="A21" s="367"/>
      <c r="B21" s="371"/>
      <c r="C21" s="373" t="s">
        <v>65</v>
      </c>
      <c r="D21" s="369"/>
      <c r="E21" s="369"/>
      <c r="F21" s="369"/>
    </row>
    <row r="22" spans="1:6" s="78" customFormat="1" ht="15" customHeight="1">
      <c r="A22" s="367"/>
      <c r="B22" s="371"/>
      <c r="C22" s="373" t="s">
        <v>66</v>
      </c>
      <c r="D22" s="369"/>
      <c r="E22" s="369"/>
      <c r="F22" s="369"/>
    </row>
    <row r="23" spans="1:6" s="78" customFormat="1" ht="15" customHeight="1">
      <c r="A23" s="367"/>
      <c r="B23" s="371"/>
      <c r="C23" s="373" t="s">
        <v>67</v>
      </c>
      <c r="D23" s="369"/>
      <c r="E23" s="369"/>
      <c r="F23" s="369"/>
    </row>
    <row r="24" spans="1:6" s="78" customFormat="1" ht="15" customHeight="1">
      <c r="A24" s="367"/>
      <c r="B24" s="371"/>
      <c r="C24" s="373" t="s">
        <v>68</v>
      </c>
      <c r="D24" s="369"/>
      <c r="E24" s="369"/>
      <c r="F24" s="369"/>
    </row>
    <row r="25" spans="1:6" s="78" customFormat="1" ht="15" customHeight="1">
      <c r="A25" s="367"/>
      <c r="B25" s="371"/>
      <c r="C25" s="373" t="s">
        <v>69</v>
      </c>
      <c r="D25" s="369"/>
      <c r="E25" s="369"/>
      <c r="F25" s="369"/>
    </row>
    <row r="26" spans="1:6" s="78" customFormat="1" ht="15" customHeight="1">
      <c r="A26" s="374" t="s">
        <v>70</v>
      </c>
      <c r="B26" s="368">
        <f>B6+B9</f>
        <v>236.86</v>
      </c>
      <c r="C26" s="374" t="s">
        <v>71</v>
      </c>
      <c r="D26" s="369">
        <f>SUM(D6:D25)</f>
        <v>236.86</v>
      </c>
      <c r="E26" s="369">
        <f>SUM(E6:E25)</f>
        <v>236.86</v>
      </c>
      <c r="F26" s="369"/>
    </row>
    <row r="27" spans="1:6" ht="14.25" customHeight="1">
      <c r="A27" s="375"/>
      <c r="B27" s="375"/>
      <c r="C27" s="375"/>
      <c r="D27" s="375"/>
      <c r="E27" s="375"/>
      <c r="F27" s="375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GridLines="0" showZeros="0" zoomScale="90" zoomScaleNormal="90" workbookViewId="0" topLeftCell="A1">
      <selection activeCell="T22" sqref="T22"/>
    </sheetView>
  </sheetViews>
  <sheetFormatPr defaultColWidth="6.875" defaultRowHeight="18.75" customHeight="1"/>
  <cols>
    <col min="1" max="2" width="5.375" style="324" customWidth="1"/>
    <col min="3" max="3" width="5.375" style="325" customWidth="1"/>
    <col min="4" max="4" width="7.625" style="326" customWidth="1"/>
    <col min="5" max="5" width="47.875" style="327" customWidth="1"/>
    <col min="6" max="6" width="8.00390625" style="328" customWidth="1"/>
    <col min="7" max="13" width="8.625" style="328" customWidth="1"/>
    <col min="14" max="18" width="8.625" style="329" customWidth="1"/>
    <col min="19" max="19" width="8.625" style="330" customWidth="1"/>
    <col min="20" max="247" width="8.00390625" style="329" customWidth="1"/>
    <col min="248" max="252" width="6.875" style="330" customWidth="1"/>
    <col min="253" max="16384" width="6.875" style="330" customWidth="1"/>
  </cols>
  <sheetData>
    <row r="1" spans="1:252" ht="23.2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Q1" s="331"/>
      <c r="R1" s="331"/>
      <c r="S1" s="331" t="s">
        <v>224</v>
      </c>
      <c r="IN1"/>
      <c r="IO1"/>
      <c r="IP1"/>
      <c r="IQ1"/>
      <c r="IR1"/>
    </row>
    <row r="2" spans="1:252" ht="23.25" customHeight="1">
      <c r="A2" s="332" t="s">
        <v>225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IN2"/>
      <c r="IO2"/>
      <c r="IP2"/>
      <c r="IQ2"/>
      <c r="IR2"/>
    </row>
    <row r="3" spans="1:252" s="323" customFormat="1" ht="23.25" customHeight="1">
      <c r="A3" s="6" t="s">
        <v>2</v>
      </c>
      <c r="B3" s="6"/>
      <c r="C3" s="6"/>
      <c r="D3" s="6"/>
      <c r="E3" s="7"/>
      <c r="F3" s="8"/>
      <c r="G3" s="331"/>
      <c r="H3" s="331"/>
      <c r="I3" s="331"/>
      <c r="J3" s="331"/>
      <c r="K3" s="331"/>
      <c r="L3" s="331"/>
      <c r="M3" s="331"/>
      <c r="N3" s="331"/>
      <c r="O3" s="331"/>
      <c r="Q3" s="331"/>
      <c r="R3" s="331"/>
      <c r="S3" s="356" t="s">
        <v>78</v>
      </c>
      <c r="IN3"/>
      <c r="IO3"/>
      <c r="IP3"/>
      <c r="IQ3"/>
      <c r="IR3"/>
    </row>
    <row r="4" spans="1:252" s="323" customFormat="1" ht="23.25" customHeight="1">
      <c r="A4" s="333" t="s">
        <v>112</v>
      </c>
      <c r="B4" s="333"/>
      <c r="C4" s="333"/>
      <c r="D4" s="151" t="s">
        <v>79</v>
      </c>
      <c r="E4" s="151" t="s">
        <v>99</v>
      </c>
      <c r="F4" s="345" t="s">
        <v>226</v>
      </c>
      <c r="G4" s="334" t="s">
        <v>114</v>
      </c>
      <c r="H4" s="334"/>
      <c r="I4" s="334"/>
      <c r="J4" s="334"/>
      <c r="K4" s="334" t="s">
        <v>115</v>
      </c>
      <c r="L4" s="334"/>
      <c r="M4" s="334"/>
      <c r="N4" s="334"/>
      <c r="O4" s="334"/>
      <c r="P4" s="334"/>
      <c r="Q4" s="334"/>
      <c r="R4" s="334"/>
      <c r="S4" s="151" t="s">
        <v>118</v>
      </c>
      <c r="IN4"/>
      <c r="IO4"/>
      <c r="IP4"/>
      <c r="IQ4"/>
      <c r="IR4"/>
    </row>
    <row r="5" spans="1:252" s="323" customFormat="1" ht="23.25" customHeight="1">
      <c r="A5" s="151" t="s">
        <v>101</v>
      </c>
      <c r="B5" s="151" t="s">
        <v>102</v>
      </c>
      <c r="C5" s="151" t="s">
        <v>103</v>
      </c>
      <c r="D5" s="151"/>
      <c r="E5" s="151"/>
      <c r="F5" s="346"/>
      <c r="G5" s="151" t="s">
        <v>81</v>
      </c>
      <c r="H5" s="151" t="s">
        <v>119</v>
      </c>
      <c r="I5" s="151" t="s">
        <v>120</v>
      </c>
      <c r="J5" s="151" t="s">
        <v>121</v>
      </c>
      <c r="K5" s="151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151"/>
      <c r="IN5"/>
      <c r="IO5"/>
      <c r="IP5"/>
      <c r="IQ5"/>
      <c r="IR5"/>
    </row>
    <row r="6" spans="1:252" ht="31.5" customHeight="1">
      <c r="A6" s="151"/>
      <c r="B6" s="151"/>
      <c r="C6" s="151"/>
      <c r="D6" s="151"/>
      <c r="E6" s="151"/>
      <c r="F6" s="347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IN6"/>
      <c r="IO6"/>
      <c r="IP6"/>
      <c r="IQ6"/>
      <c r="IR6"/>
    </row>
    <row r="7" spans="1:252" ht="23.25" customHeight="1">
      <c r="A7" s="335" t="s">
        <v>93</v>
      </c>
      <c r="B7" s="335" t="s">
        <v>93</v>
      </c>
      <c r="C7" s="336" t="s">
        <v>93</v>
      </c>
      <c r="D7" s="336" t="s">
        <v>93</v>
      </c>
      <c r="E7" s="348" t="s">
        <v>93</v>
      </c>
      <c r="F7" s="349">
        <v>1</v>
      </c>
      <c r="G7" s="336">
        <v>2</v>
      </c>
      <c r="H7" s="336">
        <v>3</v>
      </c>
      <c r="I7" s="335">
        <v>4</v>
      </c>
      <c r="J7" s="343">
        <v>5</v>
      </c>
      <c r="K7" s="349">
        <v>6</v>
      </c>
      <c r="L7" s="349">
        <v>7</v>
      </c>
      <c r="M7" s="349">
        <v>8</v>
      </c>
      <c r="N7" s="343">
        <v>9</v>
      </c>
      <c r="O7" s="343">
        <v>10</v>
      </c>
      <c r="P7" s="349">
        <v>11</v>
      </c>
      <c r="Q7" s="349">
        <v>12</v>
      </c>
      <c r="R7" s="349">
        <v>13</v>
      </c>
      <c r="S7" s="357">
        <v>14</v>
      </c>
      <c r="IN7"/>
      <c r="IO7"/>
      <c r="IP7"/>
      <c r="IQ7"/>
      <c r="IR7"/>
    </row>
    <row r="8" spans="1:252" ht="22.5" customHeight="1">
      <c r="A8" s="88">
        <v>214</v>
      </c>
      <c r="B8" s="88"/>
      <c r="C8" s="88"/>
      <c r="D8" s="48" t="s">
        <v>94</v>
      </c>
      <c r="E8" s="89" t="s">
        <v>104</v>
      </c>
      <c r="F8" s="350">
        <f aca="true" t="shared" si="0" ref="F8:F10">G8+K8</f>
        <v>236.86</v>
      </c>
      <c r="G8" s="339">
        <f aca="true" t="shared" si="1" ref="G8:G10">SUM(H8:J8)</f>
        <v>138.86</v>
      </c>
      <c r="H8" s="338">
        <v>131.3</v>
      </c>
      <c r="I8" s="339">
        <v>7.56</v>
      </c>
      <c r="J8" s="339"/>
      <c r="K8" s="352">
        <f aca="true" t="shared" si="2" ref="K8:K10">SUM(L8:R8)</f>
        <v>98</v>
      </c>
      <c r="L8" s="339">
        <v>98</v>
      </c>
      <c r="M8" s="353"/>
      <c r="N8" s="354"/>
      <c r="O8" s="354"/>
      <c r="P8" s="354"/>
      <c r="Q8" s="354"/>
      <c r="R8" s="354"/>
      <c r="S8" s="358"/>
      <c r="IN8"/>
      <c r="IO8"/>
      <c r="IP8"/>
      <c r="IQ8"/>
      <c r="IR8"/>
    </row>
    <row r="9" spans="1:19" ht="22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351">
        <f t="shared" si="0"/>
        <v>236.86</v>
      </c>
      <c r="G9" s="342">
        <f t="shared" si="1"/>
        <v>138.86</v>
      </c>
      <c r="H9" s="341">
        <v>131.3</v>
      </c>
      <c r="I9" s="342">
        <v>7.56</v>
      </c>
      <c r="J9" s="342"/>
      <c r="K9" s="355">
        <f t="shared" si="2"/>
        <v>98</v>
      </c>
      <c r="L9" s="342">
        <v>98</v>
      </c>
      <c r="M9" s="353"/>
      <c r="N9" s="354"/>
      <c r="O9" s="354"/>
      <c r="P9" s="354"/>
      <c r="Q9" s="354"/>
      <c r="R9" s="354"/>
      <c r="S9" s="358"/>
    </row>
    <row r="10" spans="1:19" ht="22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351">
        <f t="shared" si="0"/>
        <v>236.86</v>
      </c>
      <c r="G10" s="342">
        <f t="shared" si="1"/>
        <v>138.86</v>
      </c>
      <c r="H10" s="341">
        <v>131.3</v>
      </c>
      <c r="I10" s="342">
        <v>7.56</v>
      </c>
      <c r="J10" s="342"/>
      <c r="K10" s="355">
        <f t="shared" si="2"/>
        <v>98</v>
      </c>
      <c r="L10" s="342">
        <v>98</v>
      </c>
      <c r="M10" s="353"/>
      <c r="N10" s="354"/>
      <c r="O10" s="354"/>
      <c r="P10" s="354"/>
      <c r="Q10" s="354"/>
      <c r="R10" s="354"/>
      <c r="S10" s="358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J14" sqref="J14"/>
    </sheetView>
  </sheetViews>
  <sheetFormatPr defaultColWidth="6.875" defaultRowHeight="18.75" customHeight="1"/>
  <cols>
    <col min="1" max="2" width="5.375" style="324" customWidth="1"/>
    <col min="3" max="3" width="5.375" style="325" customWidth="1"/>
    <col min="4" max="4" width="7.625" style="326" customWidth="1"/>
    <col min="5" max="5" width="44.25390625" style="327" customWidth="1"/>
    <col min="6" max="9" width="8.625" style="328" customWidth="1"/>
    <col min="10" max="237" width="8.00390625" style="329" customWidth="1"/>
    <col min="238" max="242" width="6.875" style="330" customWidth="1"/>
    <col min="243" max="16384" width="6.875" style="330" customWidth="1"/>
  </cols>
  <sheetData>
    <row r="1" spans="1:242" ht="23.25" customHeight="1">
      <c r="A1" s="331"/>
      <c r="B1" s="331"/>
      <c r="C1" s="331"/>
      <c r="D1" s="331"/>
      <c r="E1" s="331"/>
      <c r="F1" s="331"/>
      <c r="G1" s="331"/>
      <c r="H1" s="331"/>
      <c r="I1" s="331" t="s">
        <v>227</v>
      </c>
      <c r="ID1"/>
      <c r="IE1"/>
      <c r="IF1"/>
      <c r="IG1"/>
      <c r="IH1"/>
    </row>
    <row r="2" spans="1:242" ht="23.25" customHeight="1">
      <c r="A2" s="332" t="s">
        <v>228</v>
      </c>
      <c r="B2" s="332"/>
      <c r="C2" s="332"/>
      <c r="D2" s="332"/>
      <c r="E2" s="332"/>
      <c r="F2" s="332"/>
      <c r="G2" s="332"/>
      <c r="H2" s="332"/>
      <c r="I2" s="332"/>
      <c r="ID2"/>
      <c r="IE2"/>
      <c r="IF2"/>
      <c r="IG2"/>
      <c r="IH2"/>
    </row>
    <row r="3" spans="1:242" s="323" customFormat="1" ht="23.25" customHeight="1">
      <c r="A3" s="6" t="s">
        <v>2</v>
      </c>
      <c r="B3" s="6"/>
      <c r="C3" s="6"/>
      <c r="D3" s="6"/>
      <c r="E3" s="7"/>
      <c r="F3" s="8"/>
      <c r="G3" s="331"/>
      <c r="H3" s="331"/>
      <c r="I3" s="331" t="s">
        <v>78</v>
      </c>
      <c r="ID3"/>
      <c r="IE3"/>
      <c r="IF3"/>
      <c r="IG3"/>
      <c r="IH3"/>
    </row>
    <row r="4" spans="1:242" s="323" customFormat="1" ht="23.25" customHeight="1">
      <c r="A4" s="333" t="s">
        <v>112</v>
      </c>
      <c r="B4" s="333"/>
      <c r="C4" s="333"/>
      <c r="D4" s="151" t="s">
        <v>79</v>
      </c>
      <c r="E4" s="151" t="s">
        <v>99</v>
      </c>
      <c r="F4" s="334" t="s">
        <v>114</v>
      </c>
      <c r="G4" s="334"/>
      <c r="H4" s="334"/>
      <c r="I4" s="334"/>
      <c r="ID4"/>
      <c r="IE4"/>
      <c r="IF4"/>
      <c r="IG4"/>
      <c r="IH4"/>
    </row>
    <row r="5" spans="1:242" s="323" customFormat="1" ht="23.25" customHeight="1">
      <c r="A5" s="151" t="s">
        <v>101</v>
      </c>
      <c r="B5" s="151" t="s">
        <v>102</v>
      </c>
      <c r="C5" s="151" t="s">
        <v>103</v>
      </c>
      <c r="D5" s="151"/>
      <c r="E5" s="151"/>
      <c r="F5" s="151" t="s">
        <v>81</v>
      </c>
      <c r="G5" s="151" t="s">
        <v>119</v>
      </c>
      <c r="H5" s="151" t="s">
        <v>120</v>
      </c>
      <c r="I5" s="151" t="s">
        <v>121</v>
      </c>
      <c r="ID5"/>
      <c r="IE5"/>
      <c r="IF5"/>
      <c r="IG5"/>
      <c r="IH5"/>
    </row>
    <row r="6" spans="1:242" ht="31.5" customHeight="1">
      <c r="A6" s="151"/>
      <c r="B6" s="151"/>
      <c r="C6" s="151"/>
      <c r="D6" s="151"/>
      <c r="E6" s="151"/>
      <c r="F6" s="151"/>
      <c r="G6" s="151"/>
      <c r="H6" s="151"/>
      <c r="I6" s="151"/>
      <c r="ID6"/>
      <c r="IE6"/>
      <c r="IF6"/>
      <c r="IG6"/>
      <c r="IH6"/>
    </row>
    <row r="7" spans="1:242" ht="23.25" customHeight="1">
      <c r="A7" s="335" t="s">
        <v>93</v>
      </c>
      <c r="B7" s="335" t="s">
        <v>93</v>
      </c>
      <c r="C7" s="336" t="s">
        <v>93</v>
      </c>
      <c r="D7" s="336" t="s">
        <v>93</v>
      </c>
      <c r="E7" s="336" t="s">
        <v>93</v>
      </c>
      <c r="F7" s="336">
        <v>2</v>
      </c>
      <c r="G7" s="336">
        <v>3</v>
      </c>
      <c r="H7" s="335">
        <v>4</v>
      </c>
      <c r="I7" s="343">
        <v>5</v>
      </c>
      <c r="ID7"/>
      <c r="IE7"/>
      <c r="IF7"/>
      <c r="IG7"/>
      <c r="IH7"/>
    </row>
    <row r="8" spans="1:242" ht="21" customHeight="1">
      <c r="A8" s="88">
        <v>214</v>
      </c>
      <c r="B8" s="88"/>
      <c r="C8" s="88"/>
      <c r="D8" s="48" t="s">
        <v>94</v>
      </c>
      <c r="E8" s="89" t="s">
        <v>104</v>
      </c>
      <c r="F8" s="337">
        <f aca="true" t="shared" si="0" ref="F8:F10">SUM(G8:I8)</f>
        <v>138.86</v>
      </c>
      <c r="G8" s="338">
        <v>131.3</v>
      </c>
      <c r="H8" s="339">
        <v>7.56</v>
      </c>
      <c r="I8" s="344"/>
      <c r="ID8"/>
      <c r="IE8"/>
      <c r="IF8"/>
      <c r="IG8"/>
      <c r="IH8"/>
    </row>
    <row r="9" spans="1:9" ht="21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340">
        <f t="shared" si="0"/>
        <v>138.86</v>
      </c>
      <c r="G9" s="341">
        <v>131.3</v>
      </c>
      <c r="H9" s="342">
        <v>7.56</v>
      </c>
      <c r="I9" s="344"/>
    </row>
    <row r="10" spans="1:9" ht="21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340">
        <f t="shared" si="0"/>
        <v>138.86</v>
      </c>
      <c r="G10" s="341">
        <v>131.3</v>
      </c>
      <c r="H10" s="342">
        <v>7.56</v>
      </c>
      <c r="I10" s="344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tabSelected="1" zoomScale="90" zoomScaleNormal="90" workbookViewId="0" topLeftCell="A1">
      <selection activeCell="E15" sqref="E15"/>
    </sheetView>
  </sheetViews>
  <sheetFormatPr defaultColWidth="6.75390625" defaultRowHeight="22.5" customHeight="1"/>
  <cols>
    <col min="1" max="3" width="3.625" style="300" customWidth="1"/>
    <col min="4" max="4" width="7.25390625" style="300" customWidth="1"/>
    <col min="5" max="5" width="47.875" style="300" customWidth="1"/>
    <col min="6" max="6" width="9.00390625" style="300" customWidth="1"/>
    <col min="7" max="7" width="8.50390625" style="300" customWidth="1"/>
    <col min="8" max="8" width="9.375" style="300" customWidth="1"/>
    <col min="9" max="12" width="7.50390625" style="300" customWidth="1"/>
    <col min="13" max="13" width="7.50390625" style="301" customWidth="1"/>
    <col min="14" max="14" width="8.50390625" style="300" customWidth="1"/>
    <col min="15" max="23" width="7.50390625" style="300" customWidth="1"/>
    <col min="24" max="24" width="8.125" style="300" customWidth="1"/>
    <col min="25" max="27" width="7.50390625" style="300" customWidth="1"/>
    <col min="28" max="16384" width="6.75390625" style="300" customWidth="1"/>
  </cols>
  <sheetData>
    <row r="1" spans="2:28" ht="22.5" customHeight="1"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AA1" s="319" t="s">
        <v>229</v>
      </c>
      <c r="AB1" s="320"/>
    </row>
    <row r="2" spans="1:27" ht="22.5" customHeight="1">
      <c r="A2" s="303" t="s">
        <v>230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28" ht="22.5" customHeight="1">
      <c r="A3" s="6" t="s">
        <v>2</v>
      </c>
      <c r="B3" s="6"/>
      <c r="C3" s="6"/>
      <c r="D3" s="7"/>
      <c r="E3" s="8"/>
      <c r="F3" s="304"/>
      <c r="G3" s="304"/>
      <c r="H3" s="304"/>
      <c r="I3" s="304"/>
      <c r="J3" s="304"/>
      <c r="K3" s="304"/>
      <c r="L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Z3" s="321" t="s">
        <v>78</v>
      </c>
      <c r="AA3" s="321"/>
      <c r="AB3" s="322"/>
    </row>
    <row r="4" spans="1:27" ht="27" customHeight="1">
      <c r="A4" s="305" t="s">
        <v>98</v>
      </c>
      <c r="B4" s="305"/>
      <c r="C4" s="305"/>
      <c r="D4" s="306" t="s">
        <v>79</v>
      </c>
      <c r="E4" s="306" t="s">
        <v>99</v>
      </c>
      <c r="F4" s="306" t="s">
        <v>100</v>
      </c>
      <c r="G4" s="307" t="s">
        <v>145</v>
      </c>
      <c r="H4" s="307"/>
      <c r="I4" s="307"/>
      <c r="J4" s="307"/>
      <c r="K4" s="307"/>
      <c r="L4" s="307"/>
      <c r="M4" s="307"/>
      <c r="N4" s="307"/>
      <c r="O4" s="307" t="s">
        <v>146</v>
      </c>
      <c r="P4" s="307"/>
      <c r="Q4" s="307"/>
      <c r="R4" s="307"/>
      <c r="S4" s="307"/>
      <c r="T4" s="307"/>
      <c r="U4" s="307"/>
      <c r="V4" s="307"/>
      <c r="W4" s="315" t="s">
        <v>147</v>
      </c>
      <c r="X4" s="306" t="s">
        <v>148</v>
      </c>
      <c r="Y4" s="306"/>
      <c r="Z4" s="306"/>
      <c r="AA4" s="306"/>
    </row>
    <row r="5" spans="1:27" ht="27" customHeight="1">
      <c r="A5" s="306" t="s">
        <v>101</v>
      </c>
      <c r="B5" s="306" t="s">
        <v>102</v>
      </c>
      <c r="C5" s="306" t="s">
        <v>103</v>
      </c>
      <c r="D5" s="306"/>
      <c r="E5" s="306"/>
      <c r="F5" s="306"/>
      <c r="G5" s="306" t="s">
        <v>81</v>
      </c>
      <c r="H5" s="306" t="s">
        <v>149</v>
      </c>
      <c r="I5" s="306" t="s">
        <v>150</v>
      </c>
      <c r="J5" s="306" t="s">
        <v>151</v>
      </c>
      <c r="K5" s="306" t="s">
        <v>152</v>
      </c>
      <c r="L5" s="310" t="s">
        <v>153</v>
      </c>
      <c r="M5" s="306" t="s">
        <v>154</v>
      </c>
      <c r="N5" s="306" t="s">
        <v>155</v>
      </c>
      <c r="O5" s="306" t="s">
        <v>81</v>
      </c>
      <c r="P5" s="306" t="s">
        <v>156</v>
      </c>
      <c r="Q5" s="306" t="s">
        <v>157</v>
      </c>
      <c r="R5" s="306" t="s">
        <v>158</v>
      </c>
      <c r="S5" s="310" t="s">
        <v>159</v>
      </c>
      <c r="T5" s="306" t="s">
        <v>160</v>
      </c>
      <c r="U5" s="306" t="s">
        <v>161</v>
      </c>
      <c r="V5" s="306" t="s">
        <v>162</v>
      </c>
      <c r="W5" s="316"/>
      <c r="X5" s="306" t="s">
        <v>81</v>
      </c>
      <c r="Y5" s="306" t="s">
        <v>163</v>
      </c>
      <c r="Z5" s="306" t="s">
        <v>164</v>
      </c>
      <c r="AA5" s="306" t="s">
        <v>148</v>
      </c>
    </row>
    <row r="6" spans="1:27" ht="27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10"/>
      <c r="M6" s="306"/>
      <c r="N6" s="306"/>
      <c r="O6" s="306"/>
      <c r="P6" s="306"/>
      <c r="Q6" s="306"/>
      <c r="R6" s="306"/>
      <c r="S6" s="310"/>
      <c r="T6" s="306"/>
      <c r="U6" s="306"/>
      <c r="V6" s="306"/>
      <c r="W6" s="317"/>
      <c r="X6" s="306"/>
      <c r="Y6" s="306"/>
      <c r="Z6" s="306"/>
      <c r="AA6" s="306"/>
    </row>
    <row r="7" spans="1:27" ht="22.5" customHeight="1">
      <c r="A7" s="305" t="s">
        <v>93</v>
      </c>
      <c r="B7" s="305" t="s">
        <v>93</v>
      </c>
      <c r="C7" s="305" t="s">
        <v>93</v>
      </c>
      <c r="D7" s="305" t="s">
        <v>93</v>
      </c>
      <c r="E7" s="305" t="s">
        <v>93</v>
      </c>
      <c r="F7" s="305">
        <v>1</v>
      </c>
      <c r="G7" s="305">
        <v>2</v>
      </c>
      <c r="H7" s="305">
        <v>3</v>
      </c>
      <c r="I7" s="305">
        <v>4</v>
      </c>
      <c r="J7" s="305">
        <v>5</v>
      </c>
      <c r="K7" s="305">
        <v>6</v>
      </c>
      <c r="L7" s="305">
        <v>7</v>
      </c>
      <c r="M7" s="305">
        <v>8</v>
      </c>
      <c r="N7" s="305">
        <v>9</v>
      </c>
      <c r="O7" s="305">
        <v>10</v>
      </c>
      <c r="P7" s="305">
        <v>11</v>
      </c>
      <c r="Q7" s="305">
        <v>12</v>
      </c>
      <c r="R7" s="305">
        <v>13</v>
      </c>
      <c r="S7" s="305">
        <v>14</v>
      </c>
      <c r="T7" s="305">
        <v>15</v>
      </c>
      <c r="U7" s="305">
        <v>16</v>
      </c>
      <c r="V7" s="305">
        <v>17</v>
      </c>
      <c r="W7" s="305">
        <v>18</v>
      </c>
      <c r="X7" s="305">
        <v>19</v>
      </c>
      <c r="Y7" s="305">
        <v>20</v>
      </c>
      <c r="Z7" s="305">
        <v>21</v>
      </c>
      <c r="AA7" s="305">
        <v>22</v>
      </c>
    </row>
    <row r="8" spans="1:27" ht="22.5" customHeight="1">
      <c r="A8" s="88">
        <v>214</v>
      </c>
      <c r="B8" s="88"/>
      <c r="C8" s="88"/>
      <c r="D8" s="48" t="s">
        <v>94</v>
      </c>
      <c r="E8" s="89" t="s">
        <v>104</v>
      </c>
      <c r="F8" s="296">
        <f aca="true" t="shared" si="0" ref="F8:F10">G8+O8+W8</f>
        <v>131.29999999999998</v>
      </c>
      <c r="G8" s="296">
        <f aca="true" t="shared" si="1" ref="G8:G10">SUM(H8:N8)</f>
        <v>101.24</v>
      </c>
      <c r="H8" s="308">
        <v>55.51</v>
      </c>
      <c r="I8" s="295"/>
      <c r="J8" s="308">
        <v>28.93</v>
      </c>
      <c r="K8" s="311"/>
      <c r="L8" s="311"/>
      <c r="M8" s="312">
        <v>16.8</v>
      </c>
      <c r="N8" s="311"/>
      <c r="O8" s="311">
        <v>20.44</v>
      </c>
      <c r="P8" s="308">
        <v>12.76</v>
      </c>
      <c r="Q8" s="308">
        <v>6.1</v>
      </c>
      <c r="R8" s="308">
        <v>0.79</v>
      </c>
      <c r="S8" s="318"/>
      <c r="T8" s="308">
        <v>0.79</v>
      </c>
      <c r="U8" s="295"/>
      <c r="V8" s="295"/>
      <c r="W8" s="308">
        <v>9.62</v>
      </c>
      <c r="X8" s="295"/>
      <c r="Y8" s="297"/>
      <c r="Z8" s="297"/>
      <c r="AA8" s="297"/>
    </row>
    <row r="9" spans="1:27" ht="22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298">
        <f t="shared" si="0"/>
        <v>131.29999999999998</v>
      </c>
      <c r="G9" s="298">
        <f t="shared" si="1"/>
        <v>101.24</v>
      </c>
      <c r="H9" s="309">
        <v>55.51</v>
      </c>
      <c r="I9" s="297"/>
      <c r="J9" s="309">
        <v>28.93</v>
      </c>
      <c r="K9" s="313"/>
      <c r="L9" s="313"/>
      <c r="M9" s="314">
        <v>16.8</v>
      </c>
      <c r="N9" s="313"/>
      <c r="O9" s="313">
        <v>20.44</v>
      </c>
      <c r="P9" s="309">
        <v>12.76</v>
      </c>
      <c r="Q9" s="309">
        <v>6.1</v>
      </c>
      <c r="R9" s="309">
        <v>0.79</v>
      </c>
      <c r="S9" s="95"/>
      <c r="T9" s="309">
        <v>0.79</v>
      </c>
      <c r="U9" s="297"/>
      <c r="V9" s="297"/>
      <c r="W9" s="309">
        <v>9.62</v>
      </c>
      <c r="X9" s="297"/>
      <c r="Y9" s="297"/>
      <c r="Z9" s="297"/>
      <c r="AA9" s="297"/>
    </row>
    <row r="10" spans="1:27" ht="22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298">
        <f t="shared" si="0"/>
        <v>131.29999999999998</v>
      </c>
      <c r="G10" s="298">
        <f t="shared" si="1"/>
        <v>101.24</v>
      </c>
      <c r="H10" s="309">
        <v>55.51</v>
      </c>
      <c r="I10" s="297"/>
      <c r="J10" s="309">
        <v>28.93</v>
      </c>
      <c r="K10" s="313"/>
      <c r="L10" s="313"/>
      <c r="M10" s="314">
        <v>16.8</v>
      </c>
      <c r="N10" s="313"/>
      <c r="O10" s="313">
        <v>20.44</v>
      </c>
      <c r="P10" s="309">
        <v>12.76</v>
      </c>
      <c r="Q10" s="309">
        <v>6.1</v>
      </c>
      <c r="R10" s="309">
        <v>0.79</v>
      </c>
      <c r="S10" s="95"/>
      <c r="T10" s="309">
        <v>0.79</v>
      </c>
      <c r="U10" s="297"/>
      <c r="V10" s="297"/>
      <c r="W10" s="309">
        <v>9.62</v>
      </c>
      <c r="X10" s="297"/>
      <c r="Y10" s="297"/>
      <c r="Z10" s="297"/>
      <c r="AA10" s="297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7" sqref="A7:E9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43.253906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299" t="s">
        <v>232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4.25" customHeight="1">
      <c r="A3" s="6" t="s">
        <v>2</v>
      </c>
      <c r="B3" s="6"/>
      <c r="C3" s="6"/>
      <c r="D3" s="7"/>
      <c r="E3" s="8"/>
      <c r="M3" s="258" t="s">
        <v>78</v>
      </c>
      <c r="N3" s="258"/>
    </row>
    <row r="4" spans="1:14" ht="22.5" customHeight="1">
      <c r="A4" s="248" t="s">
        <v>98</v>
      </c>
      <c r="B4" s="248"/>
      <c r="C4" s="248"/>
      <c r="D4" s="85" t="s">
        <v>131</v>
      </c>
      <c r="E4" s="85" t="s">
        <v>80</v>
      </c>
      <c r="F4" s="85" t="s">
        <v>81</v>
      </c>
      <c r="G4" s="85" t="s">
        <v>133</v>
      </c>
      <c r="H4" s="85"/>
      <c r="I4" s="85"/>
      <c r="J4" s="85"/>
      <c r="K4" s="85"/>
      <c r="L4" s="85" t="s">
        <v>137</v>
      </c>
      <c r="M4" s="85"/>
      <c r="N4" s="85"/>
    </row>
    <row r="5" spans="1:14" ht="17.25" customHeight="1">
      <c r="A5" s="85" t="s">
        <v>101</v>
      </c>
      <c r="B5" s="121" t="s">
        <v>102</v>
      </c>
      <c r="C5" s="85" t="s">
        <v>103</v>
      </c>
      <c r="D5" s="85"/>
      <c r="E5" s="85"/>
      <c r="F5" s="85"/>
      <c r="G5" s="85" t="s">
        <v>167</v>
      </c>
      <c r="H5" s="85" t="s">
        <v>168</v>
      </c>
      <c r="I5" s="85" t="s">
        <v>146</v>
      </c>
      <c r="J5" s="85" t="s">
        <v>147</v>
      </c>
      <c r="K5" s="85" t="s">
        <v>148</v>
      </c>
      <c r="L5" s="85" t="s">
        <v>167</v>
      </c>
      <c r="M5" s="85" t="s">
        <v>119</v>
      </c>
      <c r="N5" s="85" t="s">
        <v>169</v>
      </c>
    </row>
    <row r="6" spans="1:14" ht="20.25" customHeight="1">
      <c r="A6" s="85"/>
      <c r="B6" s="12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4" customHeight="1">
      <c r="A7" s="88">
        <v>214</v>
      </c>
      <c r="B7" s="88"/>
      <c r="C7" s="88"/>
      <c r="D7" s="48" t="s">
        <v>94</v>
      </c>
      <c r="E7" s="89" t="s">
        <v>104</v>
      </c>
      <c r="F7" s="287">
        <f aca="true" t="shared" si="0" ref="F7:F9">G7</f>
        <v>131.29999999999998</v>
      </c>
      <c r="G7" s="296">
        <f aca="true" t="shared" si="1" ref="G7:G9">SUM(H7:N7)</f>
        <v>131.29999999999998</v>
      </c>
      <c r="H7" s="296">
        <v>101.24</v>
      </c>
      <c r="I7" s="287">
        <v>20.44</v>
      </c>
      <c r="J7" s="287">
        <v>9.62</v>
      </c>
      <c r="K7" s="289"/>
      <c r="L7" s="95"/>
      <c r="M7" s="95"/>
      <c r="N7" s="95"/>
    </row>
    <row r="8" spans="1:14" ht="14.25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289">
        <f t="shared" si="0"/>
        <v>131.29999999999998</v>
      </c>
      <c r="G8" s="298">
        <f t="shared" si="1"/>
        <v>131.29999999999998</v>
      </c>
      <c r="H8" s="298">
        <v>101.24</v>
      </c>
      <c r="I8" s="289">
        <v>20.44</v>
      </c>
      <c r="J8" s="289">
        <v>9.62</v>
      </c>
      <c r="K8" s="289"/>
      <c r="L8" s="95"/>
      <c r="M8" s="95"/>
      <c r="N8" s="95"/>
    </row>
    <row r="9" spans="1:14" ht="14.25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289">
        <f t="shared" si="0"/>
        <v>131.29999999999998</v>
      </c>
      <c r="G9" s="298">
        <f t="shared" si="1"/>
        <v>131.29999999999998</v>
      </c>
      <c r="H9" s="298">
        <v>101.24</v>
      </c>
      <c r="I9" s="289">
        <v>20.44</v>
      </c>
      <c r="J9" s="289">
        <v>9.62</v>
      </c>
      <c r="K9" s="289"/>
      <c r="L9" s="95"/>
      <c r="M9" s="95"/>
      <c r="N9" s="95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A8" sqref="A8:E10"/>
    </sheetView>
  </sheetViews>
  <sheetFormatPr defaultColWidth="6.75390625" defaultRowHeight="22.5" customHeight="1"/>
  <cols>
    <col min="1" max="3" width="4.00390625" style="281" customWidth="1"/>
    <col min="4" max="4" width="9.625" style="281" customWidth="1"/>
    <col min="5" max="5" width="47.875" style="281" customWidth="1"/>
    <col min="6" max="6" width="8.625" style="281" customWidth="1"/>
    <col min="7" max="14" width="7.25390625" style="281" customWidth="1"/>
    <col min="15" max="15" width="7.00390625" style="281" customWidth="1"/>
    <col min="16" max="24" width="7.25390625" style="281" customWidth="1"/>
    <col min="25" max="25" width="6.875" style="281" customWidth="1"/>
    <col min="26" max="26" width="7.875" style="281" customWidth="1"/>
    <col min="27" max="16384" width="6.75390625" style="281" customWidth="1"/>
  </cols>
  <sheetData>
    <row r="1" spans="2:26" ht="22.5" customHeight="1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X1" s="293" t="s">
        <v>233</v>
      </c>
      <c r="Y1" s="293"/>
      <c r="Z1" s="293"/>
    </row>
    <row r="2" spans="1:26" ht="22.5" customHeight="1">
      <c r="A2" s="283" t="s">
        <v>234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ht="22.5" customHeight="1">
      <c r="A3" s="6" t="s">
        <v>2</v>
      </c>
      <c r="B3" s="6"/>
      <c r="C3" s="6"/>
      <c r="D3" s="7"/>
      <c r="E3" s="8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X3" s="294" t="s">
        <v>78</v>
      </c>
      <c r="Y3" s="294"/>
      <c r="Z3" s="294"/>
    </row>
    <row r="4" spans="1:26" ht="22.5" customHeight="1">
      <c r="A4" s="285" t="s">
        <v>98</v>
      </c>
      <c r="B4" s="285"/>
      <c r="C4" s="285"/>
      <c r="D4" s="286" t="s">
        <v>79</v>
      </c>
      <c r="E4" s="286" t="s">
        <v>99</v>
      </c>
      <c r="F4" s="286" t="s">
        <v>172</v>
      </c>
      <c r="G4" s="286" t="s">
        <v>173</v>
      </c>
      <c r="H4" s="286" t="s">
        <v>174</v>
      </c>
      <c r="I4" s="286" t="s">
        <v>175</v>
      </c>
      <c r="J4" s="286" t="s">
        <v>176</v>
      </c>
      <c r="K4" s="286" t="s">
        <v>177</v>
      </c>
      <c r="L4" s="286" t="s">
        <v>178</v>
      </c>
      <c r="M4" s="286" t="s">
        <v>179</v>
      </c>
      <c r="N4" s="286" t="s">
        <v>180</v>
      </c>
      <c r="O4" s="286" t="s">
        <v>181</v>
      </c>
      <c r="P4" s="286" t="s">
        <v>182</v>
      </c>
      <c r="Q4" s="286" t="s">
        <v>183</v>
      </c>
      <c r="R4" s="286" t="s">
        <v>184</v>
      </c>
      <c r="S4" s="286" t="s">
        <v>185</v>
      </c>
      <c r="T4" s="286" t="s">
        <v>186</v>
      </c>
      <c r="U4" s="286" t="s">
        <v>187</v>
      </c>
      <c r="V4" s="286" t="s">
        <v>188</v>
      </c>
      <c r="W4" s="286" t="s">
        <v>189</v>
      </c>
      <c r="X4" s="286" t="s">
        <v>190</v>
      </c>
      <c r="Y4" s="286" t="s">
        <v>191</v>
      </c>
      <c r="Z4" s="286" t="s">
        <v>192</v>
      </c>
    </row>
    <row r="5" spans="1:26" ht="22.5" customHeight="1">
      <c r="A5" s="286" t="s">
        <v>101</v>
      </c>
      <c r="B5" s="286" t="s">
        <v>102</v>
      </c>
      <c r="C5" s="286" t="s">
        <v>103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ht="22.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22.5" customHeight="1">
      <c r="A7" s="285" t="s">
        <v>93</v>
      </c>
      <c r="B7" s="285" t="s">
        <v>93</v>
      </c>
      <c r="C7" s="285" t="s">
        <v>93</v>
      </c>
      <c r="D7" s="285" t="s">
        <v>93</v>
      </c>
      <c r="E7" s="285" t="s">
        <v>93</v>
      </c>
      <c r="F7" s="285">
        <v>1</v>
      </c>
      <c r="G7" s="285">
        <v>2</v>
      </c>
      <c r="H7" s="285">
        <v>3</v>
      </c>
      <c r="I7" s="285">
        <v>4</v>
      </c>
      <c r="J7" s="285">
        <v>5</v>
      </c>
      <c r="K7" s="285">
        <v>6</v>
      </c>
      <c r="L7" s="285">
        <v>7</v>
      </c>
      <c r="M7" s="285">
        <v>8</v>
      </c>
      <c r="N7" s="285">
        <v>9</v>
      </c>
      <c r="O7" s="285">
        <v>10</v>
      </c>
      <c r="P7" s="285">
        <v>11</v>
      </c>
      <c r="Q7" s="285">
        <v>12</v>
      </c>
      <c r="R7" s="285">
        <v>13</v>
      </c>
      <c r="S7" s="285">
        <v>14</v>
      </c>
      <c r="T7" s="285">
        <v>15</v>
      </c>
      <c r="U7" s="285">
        <v>16</v>
      </c>
      <c r="V7" s="285">
        <v>17</v>
      </c>
      <c r="W7" s="285">
        <v>18</v>
      </c>
      <c r="X7" s="285">
        <v>19</v>
      </c>
      <c r="Y7" s="285">
        <v>20</v>
      </c>
      <c r="Z7" s="285">
        <v>21</v>
      </c>
    </row>
    <row r="8" spans="1:26" ht="22.5" customHeight="1">
      <c r="A8" s="88">
        <v>214</v>
      </c>
      <c r="B8" s="88"/>
      <c r="C8" s="88"/>
      <c r="D8" s="48" t="s">
        <v>94</v>
      </c>
      <c r="E8" s="89" t="s">
        <v>104</v>
      </c>
      <c r="F8" s="287">
        <f aca="true" t="shared" si="0" ref="F8:F10">SUM(G8:Z8)</f>
        <v>7.56</v>
      </c>
      <c r="G8" s="288">
        <v>0.8</v>
      </c>
      <c r="H8" s="288">
        <v>0.7</v>
      </c>
      <c r="I8" s="288">
        <v>0.3</v>
      </c>
      <c r="J8" s="291">
        <v>1.2</v>
      </c>
      <c r="K8" s="291">
        <v>2.08</v>
      </c>
      <c r="L8" s="291">
        <v>0.3</v>
      </c>
      <c r="M8" s="291">
        <v>0.56</v>
      </c>
      <c r="N8" s="287"/>
      <c r="O8" s="288">
        <v>0.4</v>
      </c>
      <c r="P8" s="291"/>
      <c r="Q8" s="291">
        <v>0.4</v>
      </c>
      <c r="R8" s="291">
        <v>0.6</v>
      </c>
      <c r="S8" s="295"/>
      <c r="T8" s="295"/>
      <c r="U8" s="295"/>
      <c r="V8" s="296"/>
      <c r="W8" s="296"/>
      <c r="X8" s="296"/>
      <c r="Y8" s="296"/>
      <c r="Z8" s="291">
        <v>0.22</v>
      </c>
    </row>
    <row r="9" spans="1:26" ht="22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289">
        <f t="shared" si="0"/>
        <v>7.56</v>
      </c>
      <c r="G9" s="290">
        <v>0.8</v>
      </c>
      <c r="H9" s="290">
        <v>0.7</v>
      </c>
      <c r="I9" s="290">
        <v>0.3</v>
      </c>
      <c r="J9" s="292">
        <v>1.2</v>
      </c>
      <c r="K9" s="292">
        <v>2.08</v>
      </c>
      <c r="L9" s="292">
        <v>0.3</v>
      </c>
      <c r="M9" s="292">
        <v>0.56</v>
      </c>
      <c r="N9" s="289"/>
      <c r="O9" s="290">
        <v>0.4</v>
      </c>
      <c r="P9" s="292"/>
      <c r="Q9" s="292">
        <v>0.4</v>
      </c>
      <c r="R9" s="292">
        <v>0.6</v>
      </c>
      <c r="S9" s="297"/>
      <c r="T9" s="297"/>
      <c r="U9" s="297"/>
      <c r="V9" s="298"/>
      <c r="W9" s="298"/>
      <c r="X9" s="298"/>
      <c r="Y9" s="298"/>
      <c r="Z9" s="292">
        <v>0.22</v>
      </c>
    </row>
    <row r="10" spans="1:26" ht="22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289">
        <f t="shared" si="0"/>
        <v>7.56</v>
      </c>
      <c r="G10" s="290">
        <v>0.8</v>
      </c>
      <c r="H10" s="290">
        <v>0.7</v>
      </c>
      <c r="I10" s="290">
        <v>0.3</v>
      </c>
      <c r="J10" s="292">
        <v>1.2</v>
      </c>
      <c r="K10" s="292">
        <v>2.08</v>
      </c>
      <c r="L10" s="292">
        <v>0.3</v>
      </c>
      <c r="M10" s="292">
        <v>0.56</v>
      </c>
      <c r="N10" s="289"/>
      <c r="O10" s="290">
        <v>0.4</v>
      </c>
      <c r="P10" s="292"/>
      <c r="Q10" s="292">
        <v>0.4</v>
      </c>
      <c r="R10" s="292">
        <v>0.6</v>
      </c>
      <c r="S10" s="297"/>
      <c r="T10" s="297"/>
      <c r="U10" s="297"/>
      <c r="V10" s="298"/>
      <c r="W10" s="298"/>
      <c r="X10" s="298"/>
      <c r="Y10" s="298"/>
      <c r="Z10" s="292">
        <v>0.22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O24" sqref="O24"/>
    </sheetView>
  </sheetViews>
  <sheetFormatPr defaultColWidth="9.00390625" defaultRowHeight="14.25"/>
  <cols>
    <col min="1" max="3" width="5.75390625" style="0" customWidth="1"/>
    <col min="4" max="4" width="7.125" style="0" customWidth="1"/>
    <col min="5" max="5" width="43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80" t="s">
        <v>236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4.25" customHeight="1">
      <c r="A3" s="6" t="s">
        <v>2</v>
      </c>
      <c r="B3" s="6"/>
      <c r="C3" s="6"/>
      <c r="D3" s="7"/>
      <c r="E3" s="8"/>
      <c r="S3" s="258" t="s">
        <v>78</v>
      </c>
      <c r="T3" s="258"/>
    </row>
    <row r="4" spans="1:20" ht="22.5" customHeight="1">
      <c r="A4" s="275" t="s">
        <v>98</v>
      </c>
      <c r="B4" s="275"/>
      <c r="C4" s="275"/>
      <c r="D4" s="85" t="s">
        <v>195</v>
      </c>
      <c r="E4" s="85" t="s">
        <v>132</v>
      </c>
      <c r="F4" s="84" t="s">
        <v>172</v>
      </c>
      <c r="G4" s="85" t="s">
        <v>134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137</v>
      </c>
      <c r="S4" s="85"/>
      <c r="T4" s="85"/>
    </row>
    <row r="5" spans="1:20" ht="14.25" customHeight="1">
      <c r="A5" s="275"/>
      <c r="B5" s="275"/>
      <c r="C5" s="275"/>
      <c r="D5" s="85"/>
      <c r="E5" s="85"/>
      <c r="F5" s="86"/>
      <c r="G5" s="85" t="s">
        <v>90</v>
      </c>
      <c r="H5" s="85" t="s">
        <v>196</v>
      </c>
      <c r="I5" s="85" t="s">
        <v>182</v>
      </c>
      <c r="J5" s="85" t="s">
        <v>183</v>
      </c>
      <c r="K5" s="85" t="s">
        <v>197</v>
      </c>
      <c r="L5" s="85" t="s">
        <v>198</v>
      </c>
      <c r="M5" s="85" t="s">
        <v>184</v>
      </c>
      <c r="N5" s="85" t="s">
        <v>199</v>
      </c>
      <c r="O5" s="85" t="s">
        <v>187</v>
      </c>
      <c r="P5" s="85" t="s">
        <v>200</v>
      </c>
      <c r="Q5" s="85" t="s">
        <v>201</v>
      </c>
      <c r="R5" s="85" t="s">
        <v>90</v>
      </c>
      <c r="S5" s="85" t="s">
        <v>202</v>
      </c>
      <c r="T5" s="85" t="s">
        <v>169</v>
      </c>
    </row>
    <row r="6" spans="1:20" ht="42.75" customHeight="1">
      <c r="A6" s="85" t="s">
        <v>101</v>
      </c>
      <c r="B6" s="85" t="s">
        <v>102</v>
      </c>
      <c r="C6" s="85" t="s">
        <v>103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1" ht="21" customHeight="1">
      <c r="A7" s="88">
        <v>214</v>
      </c>
      <c r="B7" s="88"/>
      <c r="C7" s="88"/>
      <c r="D7" s="48" t="s">
        <v>94</v>
      </c>
      <c r="E7" s="89" t="s">
        <v>104</v>
      </c>
      <c r="F7" s="276">
        <f aca="true" t="shared" si="0" ref="F7:F9">G7+R7</f>
        <v>7.5600000000000005</v>
      </c>
      <c r="G7" s="276">
        <f aca="true" t="shared" si="1" ref="G7:G9">SUM(H7:Q7)</f>
        <v>7.5600000000000005</v>
      </c>
      <c r="H7" s="276">
        <v>5.94</v>
      </c>
      <c r="I7" s="276"/>
      <c r="J7" s="276">
        <v>0.4</v>
      </c>
      <c r="K7" s="276"/>
      <c r="L7" s="276"/>
      <c r="M7" s="276">
        <v>0.6</v>
      </c>
      <c r="N7" s="276"/>
      <c r="O7" s="276"/>
      <c r="P7" s="276">
        <v>0.4</v>
      </c>
      <c r="Q7" s="276">
        <v>0.22</v>
      </c>
      <c r="R7" s="278"/>
      <c r="S7" s="278"/>
      <c r="T7" s="278"/>
      <c r="U7" s="279"/>
    </row>
    <row r="8" spans="1:20" ht="14.25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277">
        <f t="shared" si="0"/>
        <v>7.5600000000000005</v>
      </c>
      <c r="G8" s="277">
        <f t="shared" si="1"/>
        <v>7.5600000000000005</v>
      </c>
      <c r="H8" s="277">
        <v>5.94</v>
      </c>
      <c r="I8" s="277"/>
      <c r="J8" s="277">
        <v>0.4</v>
      </c>
      <c r="K8" s="277"/>
      <c r="L8" s="277"/>
      <c r="M8" s="277">
        <v>0.6</v>
      </c>
      <c r="N8" s="277"/>
      <c r="O8" s="277"/>
      <c r="P8" s="277">
        <v>0.4</v>
      </c>
      <c r="Q8" s="277">
        <v>0.22</v>
      </c>
      <c r="R8" s="280"/>
      <c r="S8" s="280"/>
      <c r="T8" s="280"/>
    </row>
    <row r="9" spans="1:20" ht="14.25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277">
        <f t="shared" si="0"/>
        <v>7.5600000000000005</v>
      </c>
      <c r="G9" s="277">
        <f t="shared" si="1"/>
        <v>7.5600000000000005</v>
      </c>
      <c r="H9" s="277">
        <v>5.94</v>
      </c>
      <c r="I9" s="277"/>
      <c r="J9" s="277">
        <v>0.4</v>
      </c>
      <c r="K9" s="277"/>
      <c r="L9" s="277"/>
      <c r="M9" s="277">
        <v>0.6</v>
      </c>
      <c r="N9" s="277"/>
      <c r="O9" s="277"/>
      <c r="P9" s="277">
        <v>0.4</v>
      </c>
      <c r="Q9" s="277">
        <v>0.22</v>
      </c>
      <c r="R9" s="280"/>
      <c r="S9" s="280"/>
      <c r="T9" s="28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2">
      <selection activeCell="A3" sqref="A3:E3"/>
    </sheetView>
  </sheetViews>
  <sheetFormatPr defaultColWidth="6.875" defaultRowHeight="22.5" customHeight="1"/>
  <cols>
    <col min="1" max="3" width="4.00390625" style="260" customWidth="1"/>
    <col min="4" max="4" width="11.125" style="260" customWidth="1"/>
    <col min="5" max="5" width="40.50390625" style="260" bestFit="1" customWidth="1"/>
    <col min="6" max="6" width="11.375" style="260" customWidth="1"/>
    <col min="7" max="12" width="10.375" style="260" customWidth="1"/>
    <col min="13" max="246" width="6.75390625" style="260" customWidth="1"/>
    <col min="247" max="252" width="6.75390625" style="261" customWidth="1"/>
    <col min="253" max="253" width="6.875" style="262" customWidth="1"/>
    <col min="254" max="16384" width="6.875" style="262" customWidth="1"/>
  </cols>
  <sheetData>
    <row r="1" spans="12:253" ht="22.5" customHeight="1">
      <c r="L1" s="260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3" t="s">
        <v>238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7"/>
      <c r="E3" s="8"/>
      <c r="H3" s="264"/>
      <c r="J3" s="270" t="s">
        <v>78</v>
      </c>
      <c r="K3" s="270"/>
      <c r="L3" s="27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5" t="s">
        <v>98</v>
      </c>
      <c r="B4" s="265"/>
      <c r="C4" s="265"/>
      <c r="D4" s="266" t="s">
        <v>131</v>
      </c>
      <c r="E4" s="266" t="s">
        <v>99</v>
      </c>
      <c r="F4" s="266" t="s">
        <v>172</v>
      </c>
      <c r="G4" s="267" t="s">
        <v>205</v>
      </c>
      <c r="H4" s="266" t="s">
        <v>206</v>
      </c>
      <c r="I4" s="266" t="s">
        <v>207</v>
      </c>
      <c r="J4" s="266" t="s">
        <v>208</v>
      </c>
      <c r="K4" s="266" t="s">
        <v>209</v>
      </c>
      <c r="L4" s="266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6" t="s">
        <v>101</v>
      </c>
      <c r="B5" s="266" t="s">
        <v>102</v>
      </c>
      <c r="C5" s="266" t="s">
        <v>103</v>
      </c>
      <c r="D5" s="266"/>
      <c r="E5" s="266"/>
      <c r="F5" s="266"/>
      <c r="G5" s="267"/>
      <c r="H5" s="266"/>
      <c r="I5" s="266"/>
      <c r="J5" s="266"/>
      <c r="K5" s="266"/>
      <c r="L5" s="26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6"/>
      <c r="B6" s="266"/>
      <c r="C6" s="266"/>
      <c r="D6" s="266"/>
      <c r="E6" s="266"/>
      <c r="F6" s="266"/>
      <c r="G6" s="267"/>
      <c r="H6" s="266"/>
      <c r="I6" s="266"/>
      <c r="J6" s="266"/>
      <c r="K6" s="266"/>
      <c r="L6" s="2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8" t="s">
        <v>93</v>
      </c>
      <c r="B7" s="268" t="s">
        <v>93</v>
      </c>
      <c r="C7" s="268" t="s">
        <v>93</v>
      </c>
      <c r="D7" s="268" t="s">
        <v>93</v>
      </c>
      <c r="E7" s="268" t="s">
        <v>93</v>
      </c>
      <c r="F7" s="268">
        <v>1</v>
      </c>
      <c r="G7" s="265">
        <v>2</v>
      </c>
      <c r="H7" s="265">
        <v>3</v>
      </c>
      <c r="I7" s="265">
        <v>4</v>
      </c>
      <c r="J7" s="268">
        <v>5</v>
      </c>
      <c r="K7" s="268"/>
      <c r="L7" s="268">
        <v>6</v>
      </c>
      <c r="M7" s="26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59" customFormat="1" ht="30" customHeight="1">
      <c r="A8" s="249"/>
      <c r="B8" s="249"/>
      <c r="C8" s="249"/>
      <c r="D8" s="250"/>
      <c r="E8" s="251"/>
      <c r="F8" s="252" t="s">
        <v>210</v>
      </c>
      <c r="G8" s="252"/>
      <c r="H8" s="269"/>
      <c r="I8" s="269"/>
      <c r="J8" s="269"/>
      <c r="K8" s="269"/>
      <c r="L8" s="269"/>
      <c r="M8" s="271"/>
      <c r="N8" s="272"/>
      <c r="O8" s="272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74"/>
      <c r="IU8" s="274"/>
      <c r="IV8" s="274"/>
    </row>
    <row r="9" spans="1:253" ht="22.5" customHeight="1">
      <c r="A9"/>
      <c r="B9"/>
      <c r="C9"/>
      <c r="D9"/>
      <c r="E9" s="255" t="s">
        <v>211</v>
      </c>
      <c r="F9" s="255"/>
      <c r="G9" s="255"/>
      <c r="H9" s="255"/>
      <c r="I9" s="255"/>
      <c r="J9"/>
      <c r="K9"/>
      <c r="L9"/>
      <c r="M9" s="27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7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7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2:L2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B11" sqref="B11"/>
    </sheetView>
  </sheetViews>
  <sheetFormatPr defaultColWidth="6.875" defaultRowHeight="22.5" customHeight="1"/>
  <cols>
    <col min="1" max="1" width="8.375" style="498" customWidth="1"/>
    <col min="2" max="2" width="23.25390625" style="498" bestFit="1" customWidth="1"/>
    <col min="3" max="13" width="9.875" style="498" customWidth="1"/>
    <col min="14" max="255" width="6.75390625" style="498" customWidth="1"/>
    <col min="256" max="256" width="6.875" style="499" customWidth="1"/>
  </cols>
  <sheetData>
    <row r="1" spans="2:255" ht="22.5" customHeight="1">
      <c r="B1" s="500"/>
      <c r="C1" s="500"/>
      <c r="D1" s="500"/>
      <c r="E1" s="500"/>
      <c r="F1" s="500"/>
      <c r="G1" s="500"/>
      <c r="H1" s="500"/>
      <c r="I1" s="500"/>
      <c r="J1" s="500"/>
      <c r="M1" s="513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1" t="s">
        <v>77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502"/>
      <c r="E3" s="502"/>
      <c r="F3" s="502"/>
      <c r="G3" s="503"/>
      <c r="H3" s="503"/>
      <c r="I3" s="503"/>
      <c r="J3" s="503"/>
      <c r="L3" s="514" t="s">
        <v>78</v>
      </c>
      <c r="M3" s="51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4" t="s">
        <v>79</v>
      </c>
      <c r="B4" s="504" t="s">
        <v>80</v>
      </c>
      <c r="C4" s="505" t="s">
        <v>81</v>
      </c>
      <c r="D4" s="506" t="s">
        <v>82</v>
      </c>
      <c r="E4" s="506"/>
      <c r="F4" s="506"/>
      <c r="G4" s="504" t="s">
        <v>83</v>
      </c>
      <c r="H4" s="504" t="s">
        <v>84</v>
      </c>
      <c r="I4" s="504" t="s">
        <v>85</v>
      </c>
      <c r="J4" s="504" t="s">
        <v>86</v>
      </c>
      <c r="K4" s="504" t="s">
        <v>87</v>
      </c>
      <c r="L4" s="515" t="s">
        <v>88</v>
      </c>
      <c r="M4" s="516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4"/>
      <c r="B5" s="504"/>
      <c r="C5" s="504"/>
      <c r="D5" s="504" t="s">
        <v>90</v>
      </c>
      <c r="E5" s="504" t="s">
        <v>91</v>
      </c>
      <c r="F5" s="504" t="s">
        <v>92</v>
      </c>
      <c r="G5" s="504"/>
      <c r="H5" s="504"/>
      <c r="I5" s="504"/>
      <c r="J5" s="504"/>
      <c r="K5" s="504"/>
      <c r="L5" s="504"/>
      <c r="M5" s="5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07" t="s">
        <v>93</v>
      </c>
      <c r="B6" s="507" t="s">
        <v>93</v>
      </c>
      <c r="C6" s="507">
        <v>1</v>
      </c>
      <c r="D6" s="507">
        <v>2</v>
      </c>
      <c r="E6" s="507">
        <v>3</v>
      </c>
      <c r="F6" s="507">
        <v>4</v>
      </c>
      <c r="G6" s="507">
        <v>5</v>
      </c>
      <c r="H6" s="507">
        <v>6</v>
      </c>
      <c r="I6" s="507">
        <v>7</v>
      </c>
      <c r="J6" s="507">
        <v>8</v>
      </c>
      <c r="K6" s="507">
        <v>9</v>
      </c>
      <c r="L6" s="507">
        <v>10</v>
      </c>
      <c r="M6" s="51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508" t="s">
        <v>94</v>
      </c>
      <c r="B7" s="509" t="s">
        <v>95</v>
      </c>
      <c r="C7" s="510">
        <f>D7</f>
        <v>236.86</v>
      </c>
      <c r="D7" s="510">
        <f>SUM(E7:F7)</f>
        <v>236.86</v>
      </c>
      <c r="E7" s="510">
        <v>166.86</v>
      </c>
      <c r="F7" s="510">
        <v>70</v>
      </c>
      <c r="G7" s="510"/>
      <c r="H7" s="510"/>
      <c r="I7" s="510"/>
      <c r="J7" s="510"/>
      <c r="K7" s="510"/>
      <c r="L7" s="510"/>
      <c r="M7" s="51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1"/>
      <c r="C9" s="512"/>
      <c r="D9" s="511"/>
      <c r="E9" s="511"/>
      <c r="F9" s="511"/>
      <c r="G9" s="511"/>
      <c r="H9" s="511"/>
      <c r="I9" s="511"/>
      <c r="J9" s="511"/>
      <c r="K9" s="511"/>
      <c r="L9" s="51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1"/>
      <c r="D11" s="511"/>
      <c r="G11" s="511"/>
      <c r="H11" s="511"/>
      <c r="I11" s="511"/>
      <c r="J11" s="511"/>
      <c r="K11" s="511"/>
      <c r="L11" s="5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11"/>
      <c r="I12" s="511"/>
      <c r="J12" s="51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1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1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1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80" t="s">
        <v>240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customHeight="1">
      <c r="A3" s="6" t="s">
        <v>2</v>
      </c>
      <c r="B3" s="6"/>
      <c r="C3" s="6"/>
      <c r="D3" s="7"/>
      <c r="E3" s="8"/>
      <c r="J3" s="258" t="s">
        <v>78</v>
      </c>
      <c r="K3" s="258"/>
    </row>
    <row r="4" spans="1:11" ht="33" customHeight="1">
      <c r="A4" s="248" t="s">
        <v>98</v>
      </c>
      <c r="B4" s="248"/>
      <c r="C4" s="248"/>
      <c r="D4" s="85" t="s">
        <v>195</v>
      </c>
      <c r="E4" s="85" t="s">
        <v>132</v>
      </c>
      <c r="F4" s="85" t="s">
        <v>121</v>
      </c>
      <c r="G4" s="85"/>
      <c r="H4" s="85"/>
      <c r="I4" s="85"/>
      <c r="J4" s="85"/>
      <c r="K4" s="85"/>
    </row>
    <row r="5" spans="1:11" ht="14.25" customHeight="1">
      <c r="A5" s="85" t="s">
        <v>101</v>
      </c>
      <c r="B5" s="85" t="s">
        <v>102</v>
      </c>
      <c r="C5" s="85" t="s">
        <v>103</v>
      </c>
      <c r="D5" s="85"/>
      <c r="E5" s="85"/>
      <c r="F5" s="85" t="s">
        <v>90</v>
      </c>
      <c r="G5" s="85" t="s">
        <v>214</v>
      </c>
      <c r="H5" s="85" t="s">
        <v>209</v>
      </c>
      <c r="I5" s="85" t="s">
        <v>215</v>
      </c>
      <c r="J5" s="85" t="s">
        <v>205</v>
      </c>
      <c r="K5" s="85" t="s">
        <v>216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47" customFormat="1" ht="21" customHeight="1">
      <c r="A7" s="249"/>
      <c r="B7" s="249"/>
      <c r="C7" s="249"/>
      <c r="D7" s="250"/>
      <c r="E7" s="251"/>
      <c r="F7" s="252" t="s">
        <v>210</v>
      </c>
      <c r="G7" s="253"/>
      <c r="H7" s="254"/>
      <c r="I7" s="254"/>
      <c r="J7" s="252"/>
      <c r="K7" s="254"/>
    </row>
    <row r="8" spans="3:9" ht="14.25">
      <c r="C8" s="255" t="s">
        <v>211</v>
      </c>
      <c r="D8" s="256"/>
      <c r="E8" s="256"/>
      <c r="F8" s="256"/>
      <c r="G8" s="256"/>
      <c r="H8" s="256"/>
      <c r="I8" s="256"/>
    </row>
    <row r="9" spans="3:9" ht="14.25">
      <c r="C9" s="257"/>
      <c r="D9" s="257"/>
      <c r="E9" s="257"/>
      <c r="F9" s="257"/>
      <c r="G9" s="257"/>
      <c r="H9" s="257"/>
      <c r="I9" s="257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C8:I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M25" sqref="M25"/>
    </sheetView>
  </sheetViews>
  <sheetFormatPr defaultColWidth="6.875" defaultRowHeight="12.75" customHeight="1"/>
  <cols>
    <col min="1" max="1" width="8.75390625" style="210" customWidth="1"/>
    <col min="2" max="2" width="26.125" style="210" bestFit="1" customWidth="1"/>
    <col min="3" max="3" width="47.75390625" style="210" bestFit="1" customWidth="1"/>
    <col min="4" max="5" width="11.125" style="210" customWidth="1"/>
    <col min="6" max="14" width="10.125" style="210" customWidth="1"/>
    <col min="15" max="256" width="6.875" style="210" customWidth="1"/>
  </cols>
  <sheetData>
    <row r="1" spans="1:255" ht="22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34"/>
      <c r="L1" s="235"/>
      <c r="N1" s="236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7"/>
      <c r="E3" s="8"/>
      <c r="F3" s="213"/>
      <c r="G3" s="213"/>
      <c r="H3" s="214"/>
      <c r="I3" s="214"/>
      <c r="J3" s="214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5" t="s">
        <v>243</v>
      </c>
      <c r="B4" s="215" t="s">
        <v>132</v>
      </c>
      <c r="C4" s="216" t="s">
        <v>244</v>
      </c>
      <c r="D4" s="217" t="s">
        <v>100</v>
      </c>
      <c r="E4" s="218" t="s">
        <v>82</v>
      </c>
      <c r="F4" s="218"/>
      <c r="G4" s="218"/>
      <c r="H4" s="219" t="s">
        <v>83</v>
      </c>
      <c r="I4" s="215" t="s">
        <v>84</v>
      </c>
      <c r="J4" s="215" t="s">
        <v>85</v>
      </c>
      <c r="K4" s="215" t="s">
        <v>86</v>
      </c>
      <c r="L4" s="239" t="s">
        <v>87</v>
      </c>
      <c r="M4" s="240" t="s">
        <v>88</v>
      </c>
      <c r="N4" s="24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5"/>
      <c r="B5" s="215"/>
      <c r="C5" s="216"/>
      <c r="D5" s="215"/>
      <c r="E5" s="220" t="s">
        <v>90</v>
      </c>
      <c r="F5" s="220" t="s">
        <v>91</v>
      </c>
      <c r="G5" s="220" t="s">
        <v>92</v>
      </c>
      <c r="H5" s="215"/>
      <c r="I5" s="215"/>
      <c r="J5" s="215"/>
      <c r="K5" s="215"/>
      <c r="L5" s="217"/>
      <c r="M5" s="240"/>
      <c r="N5" s="24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1" t="s">
        <v>93</v>
      </c>
      <c r="B6" s="221" t="s">
        <v>93</v>
      </c>
      <c r="C6" s="221" t="s">
        <v>93</v>
      </c>
      <c r="D6" s="221">
        <v>1</v>
      </c>
      <c r="E6" s="221">
        <v>2</v>
      </c>
      <c r="F6" s="221">
        <v>3</v>
      </c>
      <c r="G6" s="221">
        <v>4</v>
      </c>
      <c r="H6" s="221">
        <v>5</v>
      </c>
      <c r="I6" s="221">
        <v>6</v>
      </c>
      <c r="J6" s="221">
        <v>7</v>
      </c>
      <c r="K6" s="221">
        <v>8</v>
      </c>
      <c r="L6" s="221">
        <v>9</v>
      </c>
      <c r="M6" s="242">
        <v>10</v>
      </c>
      <c r="N6" s="2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22">
        <v>214</v>
      </c>
      <c r="B7" s="223" t="s">
        <v>245</v>
      </c>
      <c r="C7" s="223" t="s">
        <v>246</v>
      </c>
      <c r="D7" s="224">
        <v>98</v>
      </c>
      <c r="E7" s="224">
        <v>98</v>
      </c>
      <c r="F7" s="224">
        <v>98</v>
      </c>
      <c r="G7" s="221"/>
      <c r="H7" s="221"/>
      <c r="I7" s="221"/>
      <c r="J7" s="221"/>
      <c r="K7" s="221"/>
      <c r="L7" s="221"/>
      <c r="M7" s="242"/>
      <c r="N7" s="24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25">
        <v>21401</v>
      </c>
      <c r="B8" s="226" t="s">
        <v>247</v>
      </c>
      <c r="C8" s="223" t="s">
        <v>246</v>
      </c>
      <c r="D8" s="224">
        <v>98</v>
      </c>
      <c r="E8" s="224">
        <v>98</v>
      </c>
      <c r="F8" s="224">
        <v>98</v>
      </c>
      <c r="G8" s="227"/>
      <c r="H8" s="227"/>
      <c r="I8" s="227"/>
      <c r="J8" s="227"/>
      <c r="K8" s="227"/>
      <c r="L8" s="227"/>
      <c r="M8" s="244"/>
      <c r="N8" s="24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28">
        <v>2140110</v>
      </c>
      <c r="B9" s="229" t="s">
        <v>248</v>
      </c>
      <c r="C9" s="230" t="s">
        <v>249</v>
      </c>
      <c r="D9" s="231">
        <f>E9</f>
        <v>71</v>
      </c>
      <c r="E9" s="232">
        <f>SUM(F9:G9)</f>
        <v>71</v>
      </c>
      <c r="F9" s="232">
        <v>71</v>
      </c>
      <c r="G9" s="232"/>
      <c r="H9" s="233"/>
      <c r="I9" s="245"/>
      <c r="J9" s="233"/>
      <c r="K9" s="233"/>
      <c r="L9" s="233"/>
      <c r="M9" s="233"/>
      <c r="N9" s="24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8">
        <v>2140110</v>
      </c>
      <c r="B10" s="229" t="s">
        <v>248</v>
      </c>
      <c r="C10" s="230" t="s">
        <v>250</v>
      </c>
      <c r="D10" s="231">
        <f>E10</f>
        <v>27</v>
      </c>
      <c r="E10" s="232">
        <f>SUM(F10:G10)</f>
        <v>27</v>
      </c>
      <c r="F10" s="232">
        <v>27</v>
      </c>
      <c r="G10" s="232"/>
      <c r="H10" s="233"/>
      <c r="I10" s="245"/>
      <c r="J10" s="233"/>
      <c r="K10" s="233"/>
      <c r="L10" s="233"/>
      <c r="M10" s="233"/>
      <c r="N10" s="24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5:255" ht="22.5" customHeight="1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5:255" ht="22.5" customHeight="1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4"/>
      <c r="B13" s="234"/>
      <c r="C13" s="234"/>
      <c r="D13" s="234"/>
      <c r="E13" s="234"/>
      <c r="F13" s="234"/>
      <c r="G13" s="234"/>
      <c r="H13" s="234"/>
      <c r="I13" s="246"/>
      <c r="J13" s="234"/>
      <c r="K13" s="234"/>
      <c r="L13" s="234"/>
      <c r="M13" s="234"/>
      <c r="N13" s="23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66" customWidth="1"/>
    <col min="4" max="4" width="9.625" style="166" customWidth="1"/>
    <col min="5" max="5" width="23.125" style="166" customWidth="1"/>
    <col min="6" max="6" width="8.875" style="166" customWidth="1"/>
    <col min="7" max="7" width="8.125" style="166" customWidth="1"/>
    <col min="8" max="10" width="7.125" style="166" customWidth="1"/>
    <col min="11" max="11" width="7.75390625" style="166" customWidth="1"/>
    <col min="12" max="19" width="7.125" style="166" customWidth="1"/>
    <col min="20" max="21" width="7.25390625" style="166" customWidth="1"/>
    <col min="22" max="16384" width="6.875" style="166" customWidth="1"/>
  </cols>
  <sheetData>
    <row r="1" spans="1:21" ht="24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89"/>
      <c r="R1" s="189"/>
      <c r="S1" s="196"/>
      <c r="T1" s="196"/>
      <c r="U1" s="167" t="s">
        <v>251</v>
      </c>
    </row>
    <row r="2" spans="1:21" ht="24.75" customHeight="1">
      <c r="A2" s="168" t="s">
        <v>252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2" ht="24.75" customHeight="1">
      <c r="A3" s="6" t="s">
        <v>2</v>
      </c>
      <c r="B3" s="6"/>
      <c r="C3" s="6"/>
      <c r="D3" s="7"/>
      <c r="E3" s="8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97"/>
      <c r="R3" s="197"/>
      <c r="S3" s="198"/>
      <c r="T3" s="199" t="s">
        <v>78</v>
      </c>
      <c r="U3" s="199"/>
      <c r="V3" s="200"/>
    </row>
    <row r="4" spans="1:22" ht="24.75" customHeight="1">
      <c r="A4" s="169" t="s">
        <v>112</v>
      </c>
      <c r="B4" s="169"/>
      <c r="C4" s="170"/>
      <c r="D4" s="171" t="s">
        <v>79</v>
      </c>
      <c r="E4" s="171" t="s">
        <v>99</v>
      </c>
      <c r="F4" s="172" t="s">
        <v>113</v>
      </c>
      <c r="G4" s="173" t="s">
        <v>114</v>
      </c>
      <c r="H4" s="169"/>
      <c r="I4" s="169"/>
      <c r="J4" s="170"/>
      <c r="K4" s="174" t="s">
        <v>115</v>
      </c>
      <c r="L4" s="192"/>
      <c r="M4" s="192"/>
      <c r="N4" s="192"/>
      <c r="O4" s="192"/>
      <c r="P4" s="192"/>
      <c r="Q4" s="192"/>
      <c r="R4" s="201"/>
      <c r="S4" s="202" t="s">
        <v>116</v>
      </c>
      <c r="T4" s="203" t="s">
        <v>117</v>
      </c>
      <c r="U4" s="203" t="s">
        <v>118</v>
      </c>
      <c r="V4" s="200"/>
    </row>
    <row r="5" spans="1:22" ht="24.75" customHeight="1">
      <c r="A5" s="174" t="s">
        <v>101</v>
      </c>
      <c r="B5" s="171" t="s">
        <v>102</v>
      </c>
      <c r="C5" s="171" t="s">
        <v>103</v>
      </c>
      <c r="D5" s="171"/>
      <c r="E5" s="171"/>
      <c r="F5" s="172"/>
      <c r="G5" s="171" t="s">
        <v>81</v>
      </c>
      <c r="H5" s="171" t="s">
        <v>119</v>
      </c>
      <c r="I5" s="171" t="s">
        <v>120</v>
      </c>
      <c r="J5" s="172" t="s">
        <v>121</v>
      </c>
      <c r="K5" s="193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204"/>
      <c r="T5" s="203"/>
      <c r="U5" s="203"/>
      <c r="V5" s="200"/>
    </row>
    <row r="6" spans="1:21" ht="30.75" customHeight="1">
      <c r="A6" s="174"/>
      <c r="B6" s="171"/>
      <c r="C6" s="171"/>
      <c r="D6" s="171"/>
      <c r="E6" s="172"/>
      <c r="F6" s="175" t="s">
        <v>100</v>
      </c>
      <c r="G6" s="171"/>
      <c r="H6" s="171"/>
      <c r="I6" s="171"/>
      <c r="J6" s="172"/>
      <c r="K6" s="194"/>
      <c r="L6" s="151"/>
      <c r="M6" s="151"/>
      <c r="N6" s="151"/>
      <c r="O6" s="151"/>
      <c r="P6" s="151"/>
      <c r="Q6" s="151"/>
      <c r="R6" s="151"/>
      <c r="S6" s="205"/>
      <c r="T6" s="203"/>
      <c r="U6" s="203"/>
    </row>
    <row r="7" spans="1:21" ht="24.75" customHeight="1">
      <c r="A7" s="176" t="s">
        <v>93</v>
      </c>
      <c r="B7" s="176" t="s">
        <v>93</v>
      </c>
      <c r="C7" s="176" t="s">
        <v>93</v>
      </c>
      <c r="D7" s="176" t="s">
        <v>93</v>
      </c>
      <c r="E7" s="176" t="s">
        <v>93</v>
      </c>
      <c r="F7" s="177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>
        <v>15</v>
      </c>
      <c r="U7" s="177">
        <v>16</v>
      </c>
    </row>
    <row r="8" spans="1:21" s="165" customFormat="1" ht="24.75" customHeight="1">
      <c r="A8" s="178"/>
      <c r="B8" s="178"/>
      <c r="C8" s="179"/>
      <c r="D8" s="180"/>
      <c r="E8" s="181"/>
      <c r="F8" s="182"/>
      <c r="G8" s="183"/>
      <c r="H8" s="183"/>
      <c r="I8" s="183"/>
      <c r="J8" s="183"/>
      <c r="K8" s="183"/>
      <c r="L8" s="183"/>
      <c r="M8" s="195"/>
      <c r="N8" s="183"/>
      <c r="O8" s="183"/>
      <c r="P8" s="183"/>
      <c r="Q8" s="183"/>
      <c r="R8" s="183"/>
      <c r="S8" s="206"/>
      <c r="T8" s="206"/>
      <c r="U8" s="207"/>
    </row>
    <row r="9" spans="1:21" ht="24.75" customHeight="1">
      <c r="A9" s="184" t="s">
        <v>253</v>
      </c>
      <c r="B9" s="185"/>
      <c r="C9" s="185"/>
      <c r="D9" s="185"/>
      <c r="E9" s="185"/>
      <c r="F9" s="185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208"/>
      <c r="T9" s="208"/>
      <c r="U9" s="208"/>
    </row>
    <row r="10" spans="1:21" ht="18.75" customHeight="1">
      <c r="A10" s="187"/>
      <c r="B10" s="187"/>
      <c r="C10" s="187"/>
      <c r="D10" s="187"/>
      <c r="E10" s="188"/>
      <c r="F10" s="186"/>
      <c r="G10" s="189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208"/>
      <c r="T10" s="208"/>
      <c r="U10" s="208"/>
    </row>
    <row r="11" spans="1:21" ht="18.75" customHeight="1">
      <c r="A11" s="190"/>
      <c r="B11" s="187"/>
      <c r="C11" s="187"/>
      <c r="D11" s="187"/>
      <c r="E11" s="188"/>
      <c r="F11" s="186"/>
      <c r="G11" s="189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08"/>
      <c r="T11" s="208"/>
      <c r="U11" s="208"/>
    </row>
    <row r="12" spans="1:21" ht="18.75" customHeight="1">
      <c r="A12" s="190"/>
      <c r="B12" s="187"/>
      <c r="C12" s="187"/>
      <c r="D12" s="187"/>
      <c r="E12" s="188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208"/>
      <c r="T12" s="208"/>
      <c r="U12" s="209"/>
    </row>
    <row r="13" spans="1:21" ht="18.75" customHeight="1">
      <c r="A13" s="190"/>
      <c r="B13" s="190"/>
      <c r="C13" s="187"/>
      <c r="D13" s="187"/>
      <c r="E13" s="18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208"/>
      <c r="T13" s="208"/>
      <c r="U13" s="209"/>
    </row>
    <row r="14" spans="1:21" ht="18.75" customHeight="1">
      <c r="A14" s="190"/>
      <c r="B14" s="190"/>
      <c r="C14" s="190"/>
      <c r="D14" s="187"/>
      <c r="E14" s="188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208"/>
      <c r="T14" s="208"/>
      <c r="U14" s="209"/>
    </row>
    <row r="15" spans="1:21" ht="18.75" customHeight="1">
      <c r="A15" s="190"/>
      <c r="B15" s="190"/>
      <c r="C15" s="190"/>
      <c r="D15" s="187"/>
      <c r="E15" s="18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208"/>
      <c r="T15" s="209"/>
      <c r="U15" s="209"/>
    </row>
    <row r="16" spans="1:21" ht="18.75" customHeight="1">
      <c r="A16" s="190"/>
      <c r="B16" s="190"/>
      <c r="C16" s="190"/>
      <c r="D16" s="190"/>
      <c r="E16" s="191"/>
      <c r="F16" s="186"/>
      <c r="G16" s="189"/>
      <c r="H16" s="189"/>
      <c r="I16" s="189"/>
      <c r="J16" s="189"/>
      <c r="K16" s="189"/>
      <c r="L16" s="189"/>
      <c r="M16" s="189"/>
      <c r="N16" s="189"/>
      <c r="O16" s="189"/>
      <c r="P16" s="186"/>
      <c r="Q16" s="186"/>
      <c r="R16" s="186"/>
      <c r="S16" s="209"/>
      <c r="T16" s="209"/>
      <c r="U16" s="20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6" t="s">
        <v>254</v>
      </c>
    </row>
    <row r="2" spans="1:21" ht="24.75" customHeight="1">
      <c r="A2" s="80" t="s">
        <v>255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6" t="s">
        <v>2</v>
      </c>
      <c r="B3" s="6"/>
      <c r="C3" s="6"/>
      <c r="D3" s="7"/>
      <c r="E3" s="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7" t="s">
        <v>78</v>
      </c>
      <c r="U3" s="97"/>
    </row>
    <row r="4" spans="1:21" ht="27.75" customHeight="1">
      <c r="A4" s="81" t="s">
        <v>112</v>
      </c>
      <c r="B4" s="82"/>
      <c r="C4" s="83"/>
      <c r="D4" s="84" t="s">
        <v>131</v>
      </c>
      <c r="E4" s="84" t="s">
        <v>132</v>
      </c>
      <c r="F4" s="84" t="s">
        <v>100</v>
      </c>
      <c r="G4" s="85" t="s">
        <v>133</v>
      </c>
      <c r="H4" s="85" t="s">
        <v>134</v>
      </c>
      <c r="I4" s="85" t="s">
        <v>135</v>
      </c>
      <c r="J4" s="85" t="s">
        <v>136</v>
      </c>
      <c r="K4" s="85" t="s">
        <v>137</v>
      </c>
      <c r="L4" s="85" t="s">
        <v>138</v>
      </c>
      <c r="M4" s="85" t="s">
        <v>123</v>
      </c>
      <c r="N4" s="85" t="s">
        <v>139</v>
      </c>
      <c r="O4" s="85" t="s">
        <v>121</v>
      </c>
      <c r="P4" s="85" t="s">
        <v>125</v>
      </c>
      <c r="Q4" s="85" t="s">
        <v>124</v>
      </c>
      <c r="R4" s="85" t="s">
        <v>140</v>
      </c>
      <c r="S4" s="85" t="s">
        <v>141</v>
      </c>
      <c r="T4" s="85" t="s">
        <v>142</v>
      </c>
      <c r="U4" s="85" t="s">
        <v>128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8" customFormat="1" ht="29.25" customHeight="1">
      <c r="A7" s="120"/>
      <c r="B7" s="120"/>
      <c r="C7" s="120"/>
      <c r="D7" s="120"/>
      <c r="E7" s="121"/>
      <c r="F7" s="164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9" ht="28.5" customHeight="1">
      <c r="A8" s="123" t="s">
        <v>253</v>
      </c>
      <c r="B8" s="124"/>
      <c r="C8" s="124"/>
      <c r="D8" s="124"/>
      <c r="E8" s="124"/>
      <c r="F8" s="124"/>
      <c r="G8" s="124"/>
      <c r="H8" s="124"/>
      <c r="I8" s="124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26" customWidth="1"/>
    <col min="4" max="4" width="9.625" style="126" customWidth="1"/>
    <col min="5" max="5" width="22.50390625" style="126" customWidth="1"/>
    <col min="6" max="7" width="8.50390625" style="126" customWidth="1"/>
    <col min="8" max="10" width="7.25390625" style="126" customWidth="1"/>
    <col min="11" max="11" width="8.50390625" style="126" customWidth="1"/>
    <col min="12" max="19" width="7.25390625" style="126" customWidth="1"/>
    <col min="20" max="21" width="7.75390625" style="126" customWidth="1"/>
    <col min="22" max="16384" width="6.875" style="126" customWidth="1"/>
  </cols>
  <sheetData>
    <row r="1" spans="1:21" ht="24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47"/>
      <c r="R1" s="147"/>
      <c r="S1" s="152"/>
      <c r="T1" s="152"/>
      <c r="U1" s="127" t="s">
        <v>256</v>
      </c>
    </row>
    <row r="2" spans="1:21" ht="24.75" customHeight="1">
      <c r="A2" s="128" t="s">
        <v>257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ht="24.75" customHeight="1">
      <c r="A3" s="6" t="s">
        <v>2</v>
      </c>
      <c r="B3" s="6"/>
      <c r="C3" s="6"/>
      <c r="D3" s="7"/>
      <c r="E3" s="8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53"/>
      <c r="R3" s="153"/>
      <c r="S3" s="154"/>
      <c r="T3" s="155" t="s">
        <v>78</v>
      </c>
      <c r="U3" s="155"/>
      <c r="V3" s="156"/>
    </row>
    <row r="4" spans="1:22" ht="24.75" customHeight="1">
      <c r="A4" s="129" t="s">
        <v>112</v>
      </c>
      <c r="B4" s="129"/>
      <c r="C4" s="129"/>
      <c r="D4" s="130" t="s">
        <v>79</v>
      </c>
      <c r="E4" s="131" t="s">
        <v>99</v>
      </c>
      <c r="F4" s="131" t="s">
        <v>113</v>
      </c>
      <c r="G4" s="129" t="s">
        <v>114</v>
      </c>
      <c r="H4" s="129"/>
      <c r="I4" s="129"/>
      <c r="J4" s="131"/>
      <c r="K4" s="131" t="s">
        <v>115</v>
      </c>
      <c r="L4" s="130"/>
      <c r="M4" s="130"/>
      <c r="N4" s="130"/>
      <c r="O4" s="130"/>
      <c r="P4" s="130"/>
      <c r="Q4" s="130"/>
      <c r="R4" s="157"/>
      <c r="S4" s="158" t="s">
        <v>116</v>
      </c>
      <c r="T4" s="159" t="s">
        <v>117</v>
      </c>
      <c r="U4" s="159" t="s">
        <v>118</v>
      </c>
      <c r="V4" s="156"/>
    </row>
    <row r="5" spans="1:22" ht="24.75" customHeight="1">
      <c r="A5" s="132" t="s">
        <v>101</v>
      </c>
      <c r="B5" s="132" t="s">
        <v>102</v>
      </c>
      <c r="C5" s="132" t="s">
        <v>103</v>
      </c>
      <c r="D5" s="131"/>
      <c r="E5" s="131"/>
      <c r="F5" s="129"/>
      <c r="G5" s="132" t="s">
        <v>81</v>
      </c>
      <c r="H5" s="132" t="s">
        <v>119</v>
      </c>
      <c r="I5" s="132" t="s">
        <v>120</v>
      </c>
      <c r="J5" s="149" t="s">
        <v>121</v>
      </c>
      <c r="K5" s="150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159"/>
      <c r="T5" s="159"/>
      <c r="U5" s="159"/>
      <c r="V5" s="156"/>
    </row>
    <row r="6" spans="1:21" ht="30.75" customHeight="1">
      <c r="A6" s="131"/>
      <c r="B6" s="131"/>
      <c r="C6" s="131"/>
      <c r="D6" s="131"/>
      <c r="E6" s="129"/>
      <c r="F6" s="133" t="s">
        <v>100</v>
      </c>
      <c r="G6" s="131"/>
      <c r="H6" s="131"/>
      <c r="I6" s="131"/>
      <c r="J6" s="129"/>
      <c r="K6" s="130"/>
      <c r="L6" s="151"/>
      <c r="M6" s="151"/>
      <c r="N6" s="151"/>
      <c r="O6" s="151"/>
      <c r="P6" s="151"/>
      <c r="Q6" s="151"/>
      <c r="R6" s="151"/>
      <c r="S6" s="159"/>
      <c r="T6" s="159"/>
      <c r="U6" s="159"/>
    </row>
    <row r="7" spans="1:21" ht="24.75" customHeight="1">
      <c r="A7" s="134" t="s">
        <v>93</v>
      </c>
      <c r="B7" s="134" t="s">
        <v>93</v>
      </c>
      <c r="C7" s="134" t="s">
        <v>93</v>
      </c>
      <c r="D7" s="134" t="s">
        <v>93</v>
      </c>
      <c r="E7" s="134" t="s">
        <v>93</v>
      </c>
      <c r="F7" s="135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134">
        <v>13</v>
      </c>
      <c r="S7" s="134">
        <v>14</v>
      </c>
      <c r="T7" s="135">
        <v>15</v>
      </c>
      <c r="U7" s="135">
        <v>16</v>
      </c>
    </row>
    <row r="8" spans="1:21" s="125" customFormat="1" ht="24.75" customHeight="1">
      <c r="A8" s="136"/>
      <c r="B8" s="136"/>
      <c r="C8" s="137"/>
      <c r="D8" s="138"/>
      <c r="E8" s="139"/>
      <c r="F8" s="140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60"/>
      <c r="T8" s="160"/>
      <c r="U8" s="161"/>
    </row>
    <row r="9" spans="1:21" ht="27" customHeight="1">
      <c r="A9" s="123" t="s">
        <v>258</v>
      </c>
      <c r="B9" s="124"/>
      <c r="C9" s="124"/>
      <c r="D9" s="124"/>
      <c r="E9" s="124"/>
      <c r="F9" s="124"/>
      <c r="G9" s="124"/>
      <c r="H9" s="124"/>
      <c r="I9" s="124"/>
      <c r="J9" s="145"/>
      <c r="K9" s="145"/>
      <c r="L9" s="145"/>
      <c r="M9" s="145"/>
      <c r="N9" s="145"/>
      <c r="O9" s="145"/>
      <c r="P9" s="145"/>
      <c r="Q9" s="145"/>
      <c r="R9" s="145"/>
      <c r="S9" s="162"/>
      <c r="T9" s="162"/>
      <c r="U9" s="162"/>
    </row>
    <row r="10" spans="1:21" ht="18.75" customHeight="1">
      <c r="A10" s="143"/>
      <c r="B10" s="143"/>
      <c r="C10" s="143"/>
      <c r="D10" s="143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62"/>
      <c r="T10" s="162"/>
      <c r="U10" s="162"/>
    </row>
    <row r="11" spans="1:21" ht="18.75" customHeight="1">
      <c r="A11" s="143"/>
      <c r="B11" s="143"/>
      <c r="C11" s="143"/>
      <c r="D11" s="143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62"/>
      <c r="T11" s="162"/>
      <c r="U11" s="162"/>
    </row>
    <row r="12" spans="1:21" ht="18.75" customHeight="1">
      <c r="A12" s="143"/>
      <c r="B12" s="143"/>
      <c r="C12" s="143"/>
      <c r="D12" s="143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62"/>
      <c r="T12" s="162"/>
      <c r="U12" s="162"/>
    </row>
    <row r="13" spans="1:21" ht="18.75" customHeight="1">
      <c r="A13" s="143"/>
      <c r="B13" s="143"/>
      <c r="C13" s="143"/>
      <c r="D13" s="14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62"/>
      <c r="T13" s="162"/>
      <c r="U13" s="163"/>
    </row>
    <row r="14" spans="1:21" ht="18.75" customHeight="1">
      <c r="A14" s="146"/>
      <c r="B14" s="146"/>
      <c r="C14" s="146"/>
      <c r="D14" s="143"/>
      <c r="E14" s="144"/>
      <c r="F14" s="145"/>
      <c r="G14" s="147"/>
      <c r="H14" s="145"/>
      <c r="I14" s="145"/>
      <c r="J14" s="145"/>
      <c r="K14" s="147"/>
      <c r="L14" s="145"/>
      <c r="M14" s="145"/>
      <c r="N14" s="145"/>
      <c r="O14" s="145"/>
      <c r="P14" s="145"/>
      <c r="Q14" s="145"/>
      <c r="R14" s="145"/>
      <c r="S14" s="162"/>
      <c r="T14" s="162"/>
      <c r="U14" s="163"/>
    </row>
    <row r="15" spans="1:21" ht="18.75" customHeight="1">
      <c r="A15" s="146"/>
      <c r="B15" s="146"/>
      <c r="C15" s="146"/>
      <c r="D15" s="146"/>
      <c r="E15" s="148"/>
      <c r="F15" s="145"/>
      <c r="G15" s="147"/>
      <c r="H15" s="147"/>
      <c r="I15" s="147"/>
      <c r="J15" s="147"/>
      <c r="K15" s="147"/>
      <c r="L15" s="147"/>
      <c r="M15" s="145"/>
      <c r="N15" s="145"/>
      <c r="O15" s="145"/>
      <c r="P15" s="145"/>
      <c r="Q15" s="145"/>
      <c r="R15" s="145"/>
      <c r="S15" s="162"/>
      <c r="T15" s="163"/>
      <c r="U15" s="163"/>
    </row>
    <row r="16" spans="1:21" ht="18.75" customHeight="1">
      <c r="A16" s="146"/>
      <c r="B16" s="146"/>
      <c r="C16" s="146"/>
      <c r="D16" s="146"/>
      <c r="E16" s="148"/>
      <c r="F16" s="145"/>
      <c r="G16" s="147"/>
      <c r="H16" s="147"/>
      <c r="I16" s="147"/>
      <c r="J16" s="147"/>
      <c r="K16" s="147"/>
      <c r="L16" s="147"/>
      <c r="M16" s="145"/>
      <c r="N16" s="145"/>
      <c r="O16" s="145"/>
      <c r="P16" s="145"/>
      <c r="Q16" s="145"/>
      <c r="R16" s="145"/>
      <c r="S16" s="163"/>
      <c r="T16" s="163"/>
      <c r="U16" s="16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5"/>
      <c r="M17" s="12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6" t="s">
        <v>259</v>
      </c>
    </row>
    <row r="2" spans="1:21" ht="24.75" customHeight="1">
      <c r="A2" s="80" t="s">
        <v>260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6" t="s">
        <v>2</v>
      </c>
      <c r="B3" s="6"/>
      <c r="C3" s="6"/>
      <c r="D3" s="7"/>
      <c r="E3" s="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7" t="s">
        <v>78</v>
      </c>
      <c r="U3" s="97"/>
    </row>
    <row r="4" spans="1:21" ht="27.75" customHeight="1">
      <c r="A4" s="81" t="s">
        <v>112</v>
      </c>
      <c r="B4" s="82"/>
      <c r="C4" s="83"/>
      <c r="D4" s="84" t="s">
        <v>131</v>
      </c>
      <c r="E4" s="84" t="s">
        <v>132</v>
      </c>
      <c r="F4" s="84" t="s">
        <v>100</v>
      </c>
      <c r="G4" s="85" t="s">
        <v>133</v>
      </c>
      <c r="H4" s="85" t="s">
        <v>134</v>
      </c>
      <c r="I4" s="85" t="s">
        <v>135</v>
      </c>
      <c r="J4" s="85" t="s">
        <v>136</v>
      </c>
      <c r="K4" s="85" t="s">
        <v>137</v>
      </c>
      <c r="L4" s="85" t="s">
        <v>138</v>
      </c>
      <c r="M4" s="85" t="s">
        <v>123</v>
      </c>
      <c r="N4" s="85" t="s">
        <v>139</v>
      </c>
      <c r="O4" s="85" t="s">
        <v>121</v>
      </c>
      <c r="P4" s="85" t="s">
        <v>125</v>
      </c>
      <c r="Q4" s="85" t="s">
        <v>124</v>
      </c>
      <c r="R4" s="85" t="s">
        <v>140</v>
      </c>
      <c r="S4" s="85" t="s">
        <v>141</v>
      </c>
      <c r="T4" s="85" t="s">
        <v>142</v>
      </c>
      <c r="U4" s="85" t="s">
        <v>128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8" customFormat="1" ht="29.25" customHeight="1">
      <c r="A7" s="120"/>
      <c r="B7" s="120"/>
      <c r="C7" s="120"/>
      <c r="D7" s="120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11" ht="14.25">
      <c r="A8" s="123" t="s">
        <v>258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S27" sqref="S27"/>
    </sheetView>
  </sheetViews>
  <sheetFormatPr defaultColWidth="6.875" defaultRowHeight="12.75" customHeight="1"/>
  <cols>
    <col min="1" max="3" width="3.625" style="99" customWidth="1"/>
    <col min="4" max="4" width="6.875" style="99" customWidth="1"/>
    <col min="5" max="5" width="43.375" style="99" customWidth="1"/>
    <col min="6" max="6" width="9.375" style="99" customWidth="1"/>
    <col min="7" max="7" width="8.625" style="99" customWidth="1"/>
    <col min="8" max="10" width="7.50390625" style="99" customWidth="1"/>
    <col min="11" max="11" width="8.375" style="99" customWidth="1"/>
    <col min="12" max="21" width="7.50390625" style="99" customWidth="1"/>
    <col min="22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5" t="s">
        <v>261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/>
      <c r="IU1"/>
    </row>
    <row r="2" spans="1:255" ht="33" customHeight="1">
      <c r="A2" s="101" t="s">
        <v>262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/>
      <c r="IU2"/>
    </row>
    <row r="3" spans="1:255" ht="18.75" customHeight="1">
      <c r="A3" s="102"/>
      <c r="B3" s="6" t="s">
        <v>2</v>
      </c>
      <c r="C3" s="6"/>
      <c r="D3" s="6"/>
      <c r="E3" s="7"/>
      <c r="F3" s="8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6"/>
      <c r="U3" s="117" t="s">
        <v>78</v>
      </c>
      <c r="V3" s="116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/>
      <c r="IU3"/>
    </row>
    <row r="4" spans="1:255" s="98" customFormat="1" ht="23.25" customHeight="1">
      <c r="A4" s="103" t="s">
        <v>112</v>
      </c>
      <c r="B4" s="103"/>
      <c r="C4" s="103"/>
      <c r="D4" s="104" t="s">
        <v>79</v>
      </c>
      <c r="E4" s="105" t="s">
        <v>99</v>
      </c>
      <c r="F4" s="104" t="s">
        <v>113</v>
      </c>
      <c r="G4" s="106" t="s">
        <v>114</v>
      </c>
      <c r="H4" s="106"/>
      <c r="I4" s="106"/>
      <c r="J4" s="106"/>
      <c r="K4" s="106" t="s">
        <v>115</v>
      </c>
      <c r="L4" s="106"/>
      <c r="M4" s="106"/>
      <c r="N4" s="106"/>
      <c r="O4" s="106"/>
      <c r="P4" s="106"/>
      <c r="Q4" s="106"/>
      <c r="R4" s="106"/>
      <c r="S4" s="107" t="s">
        <v>263</v>
      </c>
      <c r="T4" s="107"/>
      <c r="U4" s="107"/>
      <c r="V4" s="107"/>
      <c r="IT4"/>
      <c r="IU4"/>
    </row>
    <row r="5" spans="1:255" s="98" customFormat="1" ht="23.25" customHeight="1">
      <c r="A5" s="107" t="s">
        <v>101</v>
      </c>
      <c r="B5" s="104" t="s">
        <v>102</v>
      </c>
      <c r="C5" s="104" t="s">
        <v>103</v>
      </c>
      <c r="D5" s="104"/>
      <c r="E5" s="105"/>
      <c r="F5" s="104"/>
      <c r="G5" s="104" t="s">
        <v>81</v>
      </c>
      <c r="H5" s="104" t="s">
        <v>119</v>
      </c>
      <c r="I5" s="104" t="s">
        <v>120</v>
      </c>
      <c r="J5" s="104" t="s">
        <v>121</v>
      </c>
      <c r="K5" s="104" t="s">
        <v>81</v>
      </c>
      <c r="L5" s="104" t="s">
        <v>122</v>
      </c>
      <c r="M5" s="104" t="s">
        <v>123</v>
      </c>
      <c r="N5" s="104" t="s">
        <v>124</v>
      </c>
      <c r="O5" s="104" t="s">
        <v>125</v>
      </c>
      <c r="P5" s="104" t="s">
        <v>126</v>
      </c>
      <c r="Q5" s="104" t="s">
        <v>127</v>
      </c>
      <c r="R5" s="104" t="s">
        <v>128</v>
      </c>
      <c r="S5" s="107" t="s">
        <v>81</v>
      </c>
      <c r="T5" s="107" t="s">
        <v>264</v>
      </c>
      <c r="U5" s="107" t="s">
        <v>265</v>
      </c>
      <c r="V5" s="107" t="s">
        <v>266</v>
      </c>
      <c r="IT5"/>
      <c r="IU5"/>
    </row>
    <row r="6" spans="1:255" ht="31.5" customHeight="1">
      <c r="A6" s="107"/>
      <c r="B6" s="104"/>
      <c r="C6" s="104"/>
      <c r="D6" s="104"/>
      <c r="E6" s="105"/>
      <c r="F6" s="108" t="s">
        <v>100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107"/>
      <c r="U6" s="107"/>
      <c r="V6" s="107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00"/>
      <c r="IR6" s="100"/>
      <c r="IS6" s="100"/>
      <c r="IT6"/>
      <c r="IU6"/>
    </row>
    <row r="7" spans="1:255" ht="23.25" customHeight="1">
      <c r="A7" s="109" t="s">
        <v>93</v>
      </c>
      <c r="B7" s="109" t="s">
        <v>93</v>
      </c>
      <c r="C7" s="109" t="s">
        <v>93</v>
      </c>
      <c r="D7" s="109" t="s">
        <v>93</v>
      </c>
      <c r="E7" s="109" t="s">
        <v>93</v>
      </c>
      <c r="F7" s="109">
        <v>1</v>
      </c>
      <c r="G7" s="109">
        <v>2</v>
      </c>
      <c r="H7" s="109">
        <v>3</v>
      </c>
      <c r="I7" s="112">
        <v>4</v>
      </c>
      <c r="J7" s="112">
        <v>5</v>
      </c>
      <c r="K7" s="109">
        <v>6</v>
      </c>
      <c r="L7" s="109">
        <v>7</v>
      </c>
      <c r="M7" s="109">
        <v>8</v>
      </c>
      <c r="N7" s="112">
        <v>9</v>
      </c>
      <c r="O7" s="112">
        <v>10</v>
      </c>
      <c r="P7" s="109">
        <v>11</v>
      </c>
      <c r="Q7" s="109">
        <v>12</v>
      </c>
      <c r="R7" s="109">
        <v>13</v>
      </c>
      <c r="S7" s="109">
        <v>14</v>
      </c>
      <c r="T7" s="109">
        <v>15</v>
      </c>
      <c r="U7" s="109">
        <v>16</v>
      </c>
      <c r="V7" s="109">
        <v>17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00"/>
      <c r="IR7" s="100"/>
      <c r="IS7" s="100"/>
      <c r="IT7"/>
      <c r="IU7"/>
    </row>
    <row r="8" spans="1:255" ht="19.5" customHeight="1">
      <c r="A8" s="88">
        <v>214</v>
      </c>
      <c r="B8" s="88"/>
      <c r="C8" s="88"/>
      <c r="D8" s="48" t="s">
        <v>94</v>
      </c>
      <c r="E8" s="89" t="s">
        <v>104</v>
      </c>
      <c r="F8" s="110">
        <f aca="true" t="shared" si="0" ref="F8:F10">G8+K8</f>
        <v>166.86</v>
      </c>
      <c r="G8" s="110">
        <f aca="true" t="shared" si="1" ref="G8:G10">SUM(H8:J8)</f>
        <v>138.86</v>
      </c>
      <c r="H8" s="110">
        <v>131.3</v>
      </c>
      <c r="I8" s="113">
        <v>7.56</v>
      </c>
      <c r="J8" s="113"/>
      <c r="K8" s="113">
        <f aca="true" t="shared" si="2" ref="K8:K10">SUM(L8:R8)</f>
        <v>28</v>
      </c>
      <c r="L8" s="113">
        <v>28</v>
      </c>
      <c r="M8" s="113"/>
      <c r="N8" s="113"/>
      <c r="O8" s="113"/>
      <c r="P8" s="110"/>
      <c r="Q8" s="110"/>
      <c r="R8" s="110"/>
      <c r="S8" s="110">
        <v>166.86</v>
      </c>
      <c r="T8" s="110">
        <v>166.86</v>
      </c>
      <c r="U8" s="110"/>
      <c r="V8" s="110"/>
      <c r="W8" s="119"/>
      <c r="IT8"/>
      <c r="IU8"/>
    </row>
    <row r="9" spans="1:22" ht="19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111">
        <f t="shared" si="0"/>
        <v>166.86</v>
      </c>
      <c r="G9" s="111">
        <f t="shared" si="1"/>
        <v>138.86</v>
      </c>
      <c r="H9" s="111">
        <v>131.3</v>
      </c>
      <c r="I9" s="114">
        <v>7.56</v>
      </c>
      <c r="J9" s="114"/>
      <c r="K9" s="114">
        <f t="shared" si="2"/>
        <v>28</v>
      </c>
      <c r="L9" s="114">
        <v>28</v>
      </c>
      <c r="M9" s="114"/>
      <c r="N9" s="114"/>
      <c r="O9" s="114"/>
      <c r="P9" s="111"/>
      <c r="Q9" s="111"/>
      <c r="R9" s="111"/>
      <c r="S9" s="111">
        <v>166.86</v>
      </c>
      <c r="T9" s="111">
        <v>166.86</v>
      </c>
      <c r="U9" s="111"/>
      <c r="V9" s="111"/>
    </row>
    <row r="10" spans="1:22" ht="19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111">
        <f t="shared" si="0"/>
        <v>166.86</v>
      </c>
      <c r="G10" s="111">
        <f t="shared" si="1"/>
        <v>138.86</v>
      </c>
      <c r="H10" s="111">
        <v>131.3</v>
      </c>
      <c r="I10" s="114">
        <v>7.56</v>
      </c>
      <c r="J10" s="114"/>
      <c r="K10" s="114">
        <f t="shared" si="2"/>
        <v>28</v>
      </c>
      <c r="L10" s="114">
        <v>28</v>
      </c>
      <c r="M10" s="114"/>
      <c r="N10" s="114"/>
      <c r="O10" s="114"/>
      <c r="P10" s="111"/>
      <c r="Q10" s="111"/>
      <c r="R10" s="111"/>
      <c r="S10" s="111">
        <v>166.86</v>
      </c>
      <c r="T10" s="111">
        <v>166.86</v>
      </c>
      <c r="U10" s="111"/>
      <c r="V10" s="11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X36" sqref="X3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96" t="s">
        <v>267</v>
      </c>
    </row>
    <row r="2" spans="1:21" ht="24.75" customHeight="1">
      <c r="A2" s="80" t="s">
        <v>268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6" t="s">
        <v>2</v>
      </c>
      <c r="B3" s="6"/>
      <c r="C3" s="6"/>
      <c r="D3" s="7"/>
      <c r="E3" s="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97" t="s">
        <v>78</v>
      </c>
      <c r="U3" s="97"/>
    </row>
    <row r="4" spans="1:21" ht="27.75" customHeight="1">
      <c r="A4" s="81" t="s">
        <v>112</v>
      </c>
      <c r="B4" s="82"/>
      <c r="C4" s="83"/>
      <c r="D4" s="84" t="s">
        <v>131</v>
      </c>
      <c r="E4" s="84" t="s">
        <v>132</v>
      </c>
      <c r="F4" s="84" t="s">
        <v>100</v>
      </c>
      <c r="G4" s="85" t="s">
        <v>133</v>
      </c>
      <c r="H4" s="85" t="s">
        <v>134</v>
      </c>
      <c r="I4" s="85" t="s">
        <v>135</v>
      </c>
      <c r="J4" s="85" t="s">
        <v>136</v>
      </c>
      <c r="K4" s="85" t="s">
        <v>137</v>
      </c>
      <c r="L4" s="85" t="s">
        <v>138</v>
      </c>
      <c r="M4" s="85" t="s">
        <v>123</v>
      </c>
      <c r="N4" s="85" t="s">
        <v>139</v>
      </c>
      <c r="O4" s="85" t="s">
        <v>121</v>
      </c>
      <c r="P4" s="85" t="s">
        <v>125</v>
      </c>
      <c r="Q4" s="85" t="s">
        <v>124</v>
      </c>
      <c r="R4" s="85" t="s">
        <v>140</v>
      </c>
      <c r="S4" s="85" t="s">
        <v>141</v>
      </c>
      <c r="T4" s="85" t="s">
        <v>142</v>
      </c>
      <c r="U4" s="85" t="s">
        <v>128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21" customHeight="1">
      <c r="A7" s="88">
        <v>214</v>
      </c>
      <c r="B7" s="88"/>
      <c r="C7" s="88"/>
      <c r="D7" s="48" t="s">
        <v>94</v>
      </c>
      <c r="E7" s="89" t="s">
        <v>104</v>
      </c>
      <c r="F7" s="90">
        <f aca="true" t="shared" si="0" ref="F7:F9">SUM(G7:U7)</f>
        <v>166.86</v>
      </c>
      <c r="G7" s="90">
        <v>131.3</v>
      </c>
      <c r="H7" s="90">
        <v>7.56</v>
      </c>
      <c r="I7" s="90">
        <v>28</v>
      </c>
      <c r="J7" s="93"/>
      <c r="K7" s="94"/>
      <c r="L7" s="94"/>
      <c r="M7" s="94"/>
      <c r="N7" s="94"/>
      <c r="O7" s="94"/>
      <c r="P7" s="95"/>
      <c r="Q7" s="95"/>
      <c r="R7" s="95"/>
      <c r="S7" s="95"/>
      <c r="T7" s="95"/>
      <c r="U7" s="95"/>
    </row>
    <row r="8" spans="1:21" ht="20.25" customHeight="1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93">
        <f t="shared" si="0"/>
        <v>166.86</v>
      </c>
      <c r="G8" s="93">
        <v>131.3</v>
      </c>
      <c r="H8" s="93">
        <v>7.56</v>
      </c>
      <c r="I8" s="93">
        <v>28</v>
      </c>
      <c r="J8" s="93"/>
      <c r="K8" s="94"/>
      <c r="L8" s="94"/>
      <c r="M8" s="94"/>
      <c r="N8" s="94"/>
      <c r="O8" s="94"/>
      <c r="P8" s="95"/>
      <c r="Q8" s="95"/>
      <c r="R8" s="95"/>
      <c r="S8" s="95"/>
      <c r="T8" s="95"/>
      <c r="U8" s="95"/>
    </row>
    <row r="9" spans="1:21" ht="20.25" customHeight="1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93">
        <f t="shared" si="0"/>
        <v>166.86</v>
      </c>
      <c r="G9" s="93">
        <v>131.3</v>
      </c>
      <c r="H9" s="93">
        <v>7.56</v>
      </c>
      <c r="I9" s="93">
        <v>28</v>
      </c>
      <c r="J9" s="93"/>
      <c r="K9" s="94"/>
      <c r="L9" s="94"/>
      <c r="M9" s="94"/>
      <c r="N9" s="94"/>
      <c r="O9" s="94"/>
      <c r="P9" s="95"/>
      <c r="Q9" s="95"/>
      <c r="R9" s="95"/>
      <c r="S9" s="95"/>
      <c r="T9" s="95"/>
      <c r="U9" s="9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B19" sqref="B19"/>
    </sheetView>
  </sheetViews>
  <sheetFormatPr defaultColWidth="6.875" defaultRowHeight="12.75" customHeight="1"/>
  <cols>
    <col min="1" max="1" width="20.875" style="58" customWidth="1"/>
    <col min="2" max="2" width="9.125" style="58" customWidth="1"/>
    <col min="3" max="8" width="7.875" style="58" customWidth="1"/>
    <col min="9" max="9" width="9.125" style="58" customWidth="1"/>
    <col min="10" max="15" width="7.875" style="58" customWidth="1"/>
    <col min="16" max="250" width="6.875" style="58" customWidth="1"/>
    <col min="251" max="16384" width="6.875" style="58" customWidth="1"/>
  </cols>
  <sheetData>
    <row r="1" spans="15:250" ht="12.75" customHeight="1">
      <c r="O1" s="74" t="s">
        <v>269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9" t="s">
        <v>270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6"/>
      <c r="D3" s="7"/>
      <c r="E3" s="8"/>
      <c r="F3" s="60"/>
      <c r="G3" s="60"/>
      <c r="H3" s="60"/>
      <c r="I3" s="60"/>
      <c r="J3" s="60"/>
      <c r="K3" s="60"/>
      <c r="L3" s="60"/>
      <c r="M3" s="60"/>
      <c r="N3" s="60"/>
      <c r="O3" s="60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271</v>
      </c>
      <c r="B4" s="62" t="s">
        <v>272</v>
      </c>
      <c r="C4" s="62"/>
      <c r="D4" s="62"/>
      <c r="E4" s="62"/>
      <c r="F4" s="62"/>
      <c r="G4" s="62"/>
      <c r="H4" s="62"/>
      <c r="I4" s="75" t="s">
        <v>273</v>
      </c>
      <c r="J4" s="76"/>
      <c r="K4" s="76"/>
      <c r="L4" s="76"/>
      <c r="M4" s="76"/>
      <c r="N4" s="76"/>
      <c r="O4" s="7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"/>
      <c r="B5" s="63" t="s">
        <v>81</v>
      </c>
      <c r="C5" s="63" t="s">
        <v>184</v>
      </c>
      <c r="D5" s="63" t="s">
        <v>274</v>
      </c>
      <c r="E5" s="64" t="s">
        <v>275</v>
      </c>
      <c r="F5" s="65" t="s">
        <v>187</v>
      </c>
      <c r="G5" s="65" t="s">
        <v>276</v>
      </c>
      <c r="H5" s="66" t="s">
        <v>189</v>
      </c>
      <c r="I5" s="68" t="s">
        <v>81</v>
      </c>
      <c r="J5" s="69" t="s">
        <v>184</v>
      </c>
      <c r="K5" s="69" t="s">
        <v>274</v>
      </c>
      <c r="L5" s="69" t="s">
        <v>275</v>
      </c>
      <c r="M5" s="69" t="s">
        <v>187</v>
      </c>
      <c r="N5" s="69" t="s">
        <v>276</v>
      </c>
      <c r="O5" s="69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"/>
      <c r="B6" s="67"/>
      <c r="C6" s="67"/>
      <c r="D6" s="67"/>
      <c r="E6" s="68"/>
      <c r="F6" s="69"/>
      <c r="G6" s="69"/>
      <c r="H6" s="70"/>
      <c r="I6" s="68"/>
      <c r="J6" s="69"/>
      <c r="K6" s="69"/>
      <c r="L6" s="69"/>
      <c r="M6" s="69"/>
      <c r="N6" s="69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71" t="s">
        <v>93</v>
      </c>
      <c r="B7" s="72">
        <v>7</v>
      </c>
      <c r="C7" s="72">
        <v>8</v>
      </c>
      <c r="D7" s="72">
        <v>9</v>
      </c>
      <c r="E7" s="72">
        <v>10</v>
      </c>
      <c r="F7" s="72">
        <v>11</v>
      </c>
      <c r="G7" s="72">
        <v>12</v>
      </c>
      <c r="H7" s="72">
        <v>13</v>
      </c>
      <c r="I7" s="72">
        <v>14</v>
      </c>
      <c r="J7" s="72">
        <v>15</v>
      </c>
      <c r="K7" s="72">
        <v>16</v>
      </c>
      <c r="L7" s="72">
        <v>17</v>
      </c>
      <c r="M7" s="72">
        <v>18</v>
      </c>
      <c r="N7" s="72">
        <v>19</v>
      </c>
      <c r="O7" s="7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7" customFormat="1" ht="28.5" customHeight="1">
      <c r="A8" s="19" t="s">
        <v>277</v>
      </c>
      <c r="B8" s="73">
        <f>C8</f>
        <v>1</v>
      </c>
      <c r="C8" s="73">
        <v>1</v>
      </c>
      <c r="D8" s="73"/>
      <c r="E8" s="73"/>
      <c r="F8" s="73"/>
      <c r="G8" s="73"/>
      <c r="H8" s="73"/>
      <c r="I8" s="73">
        <f>J8</f>
        <v>0.6</v>
      </c>
      <c r="J8" s="73">
        <v>0.6</v>
      </c>
      <c r="K8" s="77"/>
      <c r="L8" s="77"/>
      <c r="M8" s="77"/>
      <c r="N8" s="77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</row>
    <row r="9" spans="1:250" ht="12.75" customHeight="1">
      <c r="A9" s="5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7" sqref="H7"/>
    </sheetView>
  </sheetViews>
  <sheetFormatPr defaultColWidth="6.875" defaultRowHeight="12.75" customHeight="1"/>
  <cols>
    <col min="1" max="1" width="8.75390625" style="33" customWidth="1"/>
    <col min="2" max="2" width="22.875" style="33" customWidth="1"/>
    <col min="3" max="5" width="15.125" style="33" customWidth="1"/>
    <col min="6" max="7" width="23.625" style="33" customWidth="1"/>
    <col min="8" max="9" width="20.625" style="33" customWidth="1"/>
    <col min="10" max="10" width="8.75390625" style="33" customWidth="1"/>
    <col min="11" max="16384" width="6.875" style="33" customWidth="1"/>
  </cols>
  <sheetData>
    <row r="1" spans="1:10" ht="18.75" customHeight="1">
      <c r="A1" s="34"/>
      <c r="B1" s="34"/>
      <c r="C1" s="34"/>
      <c r="D1" s="34"/>
      <c r="E1" s="35"/>
      <c r="F1" s="34"/>
      <c r="G1" s="34"/>
      <c r="H1" s="34"/>
      <c r="I1" s="34" t="s">
        <v>278</v>
      </c>
      <c r="J1" s="34"/>
    </row>
    <row r="2" spans="1:10" ht="18.75" customHeight="1">
      <c r="A2" s="36" t="s">
        <v>279</v>
      </c>
      <c r="B2" s="36"/>
      <c r="C2" s="36"/>
      <c r="D2" s="36"/>
      <c r="E2" s="36"/>
      <c r="F2" s="36"/>
      <c r="G2" s="36"/>
      <c r="H2" s="36"/>
      <c r="I2" s="36"/>
      <c r="J2" s="34"/>
    </row>
    <row r="3" spans="1:9" ht="18.75" customHeight="1">
      <c r="A3" s="6" t="s">
        <v>2</v>
      </c>
      <c r="B3" s="6"/>
      <c r="C3" s="6"/>
      <c r="D3" s="7"/>
      <c r="E3" s="8"/>
      <c r="I3" s="54" t="s">
        <v>78</v>
      </c>
    </row>
    <row r="4" spans="1:10" ht="32.25" customHeight="1">
      <c r="A4" s="37" t="s">
        <v>131</v>
      </c>
      <c r="B4" s="38" t="s">
        <v>80</v>
      </c>
      <c r="C4" s="39" t="s">
        <v>280</v>
      </c>
      <c r="D4" s="40"/>
      <c r="E4" s="41"/>
      <c r="F4" s="40" t="s">
        <v>281</v>
      </c>
      <c r="G4" s="39" t="s">
        <v>282</v>
      </c>
      <c r="H4" s="39" t="s">
        <v>283</v>
      </c>
      <c r="I4" s="40"/>
      <c r="J4" s="34"/>
    </row>
    <row r="5" spans="1:10" ht="24.75" customHeight="1">
      <c r="A5" s="37"/>
      <c r="B5" s="38"/>
      <c r="C5" s="42" t="s">
        <v>284</v>
      </c>
      <c r="D5" s="43" t="s">
        <v>114</v>
      </c>
      <c r="E5" s="44" t="s">
        <v>115</v>
      </c>
      <c r="F5" s="40"/>
      <c r="G5" s="39"/>
      <c r="H5" s="45" t="s">
        <v>285</v>
      </c>
      <c r="I5" s="55" t="s">
        <v>286</v>
      </c>
      <c r="J5" s="34"/>
    </row>
    <row r="6" spans="1:10" ht="9.75" customHeight="1">
      <c r="A6" s="46" t="s">
        <v>93</v>
      </c>
      <c r="B6" s="46" t="s">
        <v>93</v>
      </c>
      <c r="C6" s="47" t="s">
        <v>93</v>
      </c>
      <c r="D6" s="47" t="s">
        <v>93</v>
      </c>
      <c r="E6" s="47" t="s">
        <v>93</v>
      </c>
      <c r="F6" s="46" t="s">
        <v>93</v>
      </c>
      <c r="G6" s="46" t="s">
        <v>93</v>
      </c>
      <c r="H6" s="47" t="s">
        <v>93</v>
      </c>
      <c r="I6" s="46" t="s">
        <v>93</v>
      </c>
      <c r="J6" s="34"/>
    </row>
    <row r="7" spans="1:10" s="32" customFormat="1" ht="60">
      <c r="A7" s="48" t="s">
        <v>94</v>
      </c>
      <c r="B7" s="19" t="s">
        <v>287</v>
      </c>
      <c r="C7" s="49">
        <f>D7+E7</f>
        <v>236.86</v>
      </c>
      <c r="D7" s="50">
        <v>138.86</v>
      </c>
      <c r="E7" s="51">
        <v>98</v>
      </c>
      <c r="F7" s="30" t="s">
        <v>288</v>
      </c>
      <c r="G7" s="30" t="s">
        <v>289</v>
      </c>
      <c r="H7" s="30" t="s">
        <v>290</v>
      </c>
      <c r="I7" s="56" t="s">
        <v>291</v>
      </c>
      <c r="J7" s="52"/>
    </row>
    <row r="8" spans="1:10" ht="49.5" customHeight="1">
      <c r="A8" s="52"/>
      <c r="B8" s="52"/>
      <c r="C8" s="52"/>
      <c r="D8" s="52"/>
      <c r="E8" s="53"/>
      <c r="F8" s="52"/>
      <c r="G8" s="52"/>
      <c r="H8" s="52"/>
      <c r="I8" s="52"/>
      <c r="J8" s="34"/>
    </row>
    <row r="9" spans="1:10" ht="18.75" customHeight="1">
      <c r="A9" s="34"/>
      <c r="B9" s="52"/>
      <c r="C9" s="52"/>
      <c r="D9" s="52"/>
      <c r="E9" s="35"/>
      <c r="F9" s="34"/>
      <c r="G9" s="34"/>
      <c r="H9" s="52"/>
      <c r="I9" s="52"/>
      <c r="J9" s="34"/>
    </row>
    <row r="10" spans="1:10" ht="18.75" customHeight="1">
      <c r="A10" s="34"/>
      <c r="B10" s="52"/>
      <c r="C10" s="52"/>
      <c r="D10" s="52"/>
      <c r="E10" s="53"/>
      <c r="F10" s="34"/>
      <c r="G10" s="34"/>
      <c r="H10" s="34"/>
      <c r="I10" s="34"/>
      <c r="J10" s="34"/>
    </row>
    <row r="11" spans="1:10" ht="18.75" customHeight="1">
      <c r="A11" s="34"/>
      <c r="B11" s="52"/>
      <c r="C11" s="34"/>
      <c r="D11" s="52"/>
      <c r="E11" s="35"/>
      <c r="F11" s="34"/>
      <c r="G11" s="34"/>
      <c r="H11" s="52"/>
      <c r="I11" s="52"/>
      <c r="J11" s="34"/>
    </row>
    <row r="12" spans="1:10" ht="18.75" customHeight="1">
      <c r="A12" s="34"/>
      <c r="B12" s="34"/>
      <c r="C12" s="52"/>
      <c r="D12" s="52"/>
      <c r="E12" s="35"/>
      <c r="F12" s="34"/>
      <c r="G12" s="34"/>
      <c r="H12" s="34"/>
      <c r="I12" s="34"/>
      <c r="J12" s="34"/>
    </row>
    <row r="13" spans="1:10" ht="18.75" customHeight="1">
      <c r="A13" s="34"/>
      <c r="B13" s="34"/>
      <c r="C13" s="52"/>
      <c r="D13" s="52"/>
      <c r="E13" s="53"/>
      <c r="F13" s="34"/>
      <c r="G13" s="52"/>
      <c r="H13" s="52"/>
      <c r="I13" s="34"/>
      <c r="J13" s="34"/>
    </row>
    <row r="14" spans="1:10" ht="18.75" customHeight="1">
      <c r="A14" s="34"/>
      <c r="B14" s="34"/>
      <c r="C14" s="34"/>
      <c r="D14" s="34"/>
      <c r="E14" s="35"/>
      <c r="F14" s="34"/>
      <c r="G14" s="34"/>
      <c r="H14" s="34"/>
      <c r="I14" s="34"/>
      <c r="J14" s="3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F18" sqref="F18"/>
    </sheetView>
  </sheetViews>
  <sheetFormatPr defaultColWidth="6.875" defaultRowHeight="22.5" customHeight="1"/>
  <cols>
    <col min="1" max="1" width="4.50390625" style="477" bestFit="1" customWidth="1"/>
    <col min="2" max="3" width="3.375" style="477" customWidth="1"/>
    <col min="4" max="4" width="7.125" style="477" customWidth="1"/>
    <col min="5" max="5" width="44.375" style="477" bestFit="1" customWidth="1"/>
    <col min="6" max="6" width="12.50390625" style="477" customWidth="1"/>
    <col min="7" max="7" width="11.625" style="477" customWidth="1"/>
    <col min="8" max="16" width="10.50390625" style="477" customWidth="1"/>
    <col min="17" max="247" width="6.75390625" style="477" customWidth="1"/>
    <col min="248" max="16384" width="6.875" style="439" customWidth="1"/>
  </cols>
  <sheetData>
    <row r="1" spans="2:247" ht="22.5" customHeight="1"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P1" s="487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9" t="s">
        <v>97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9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6" t="s">
        <v>2</v>
      </c>
      <c r="B3" s="6"/>
      <c r="C3" s="6"/>
      <c r="D3" s="7"/>
      <c r="E3" s="8"/>
      <c r="F3" s="7"/>
      <c r="G3" s="480"/>
      <c r="H3" s="480"/>
      <c r="I3" s="480"/>
      <c r="J3" s="7"/>
      <c r="K3" s="7"/>
      <c r="L3" s="7"/>
      <c r="O3" s="488" t="s">
        <v>78</v>
      </c>
      <c r="P3" s="488"/>
      <c r="Q3" s="48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1" t="s">
        <v>98</v>
      </c>
      <c r="B4" s="481"/>
      <c r="C4" s="481"/>
      <c r="D4" s="465" t="s">
        <v>79</v>
      </c>
      <c r="E4" s="482" t="s">
        <v>99</v>
      </c>
      <c r="F4" s="483" t="s">
        <v>100</v>
      </c>
      <c r="G4" s="484" t="s">
        <v>82</v>
      </c>
      <c r="H4" s="484"/>
      <c r="I4" s="484"/>
      <c r="J4" s="465" t="s">
        <v>83</v>
      </c>
      <c r="K4" s="465" t="s">
        <v>84</v>
      </c>
      <c r="L4" s="465" t="s">
        <v>85</v>
      </c>
      <c r="M4" s="465" t="s">
        <v>86</v>
      </c>
      <c r="N4" s="465" t="s">
        <v>87</v>
      </c>
      <c r="O4" s="489" t="s">
        <v>88</v>
      </c>
      <c r="P4" s="49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65" t="s">
        <v>101</v>
      </c>
      <c r="B5" s="465" t="s">
        <v>102</v>
      </c>
      <c r="C5" s="465" t="s">
        <v>103</v>
      </c>
      <c r="D5" s="465"/>
      <c r="E5" s="482"/>
      <c r="F5" s="465"/>
      <c r="G5" s="465" t="s">
        <v>90</v>
      </c>
      <c r="H5" s="465" t="s">
        <v>91</v>
      </c>
      <c r="I5" s="465" t="s">
        <v>92</v>
      </c>
      <c r="J5" s="465"/>
      <c r="K5" s="465"/>
      <c r="L5" s="465"/>
      <c r="M5" s="465"/>
      <c r="N5" s="465"/>
      <c r="O5" s="491"/>
      <c r="P5" s="4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85" t="s">
        <v>93</v>
      </c>
      <c r="B6" s="485" t="s">
        <v>93</v>
      </c>
      <c r="C6" s="485" t="s">
        <v>93</v>
      </c>
      <c r="D6" s="485" t="s">
        <v>93</v>
      </c>
      <c r="E6" s="485" t="s">
        <v>93</v>
      </c>
      <c r="F6" s="485">
        <v>1</v>
      </c>
      <c r="G6" s="485">
        <v>2</v>
      </c>
      <c r="H6" s="485">
        <v>3</v>
      </c>
      <c r="I6" s="485">
        <v>4</v>
      </c>
      <c r="J6" s="485">
        <v>5</v>
      </c>
      <c r="K6" s="485">
        <v>6</v>
      </c>
      <c r="L6" s="485">
        <v>7</v>
      </c>
      <c r="M6" s="485">
        <v>8</v>
      </c>
      <c r="N6" s="485">
        <v>9</v>
      </c>
      <c r="O6" s="493">
        <v>10</v>
      </c>
      <c r="P6" s="43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88">
        <v>214</v>
      </c>
      <c r="B7" s="88"/>
      <c r="C7" s="88"/>
      <c r="D7" s="48" t="s">
        <v>94</v>
      </c>
      <c r="E7" s="89" t="s">
        <v>104</v>
      </c>
      <c r="F7" s="337">
        <f>G7</f>
        <v>236.86</v>
      </c>
      <c r="G7" s="337">
        <v>236.86</v>
      </c>
      <c r="H7" s="337">
        <v>166.86</v>
      </c>
      <c r="I7" s="494">
        <v>70</v>
      </c>
      <c r="J7" s="88"/>
      <c r="K7" s="88"/>
      <c r="L7" s="88"/>
      <c r="M7" s="88"/>
      <c r="N7" s="88"/>
      <c r="O7" s="495"/>
      <c r="P7" s="43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340">
        <f>G8</f>
        <v>236.86</v>
      </c>
      <c r="G8" s="340">
        <v>236.86</v>
      </c>
      <c r="H8" s="340">
        <v>166.86</v>
      </c>
      <c r="I8" s="496">
        <v>70</v>
      </c>
      <c r="J8" s="88"/>
      <c r="K8" s="88"/>
      <c r="L8" s="88"/>
      <c r="M8" s="88"/>
      <c r="N8" s="88"/>
      <c r="O8" s="495"/>
      <c r="P8" s="43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" customHeight="1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340">
        <f>G9</f>
        <v>236.86</v>
      </c>
      <c r="G9" s="340">
        <v>236.86</v>
      </c>
      <c r="H9" s="340">
        <v>166.86</v>
      </c>
      <c r="I9" s="496">
        <v>70</v>
      </c>
      <c r="J9" s="435"/>
      <c r="K9" s="435"/>
      <c r="L9" s="435"/>
      <c r="M9" s="435"/>
      <c r="N9" s="435"/>
      <c r="O9" s="466"/>
      <c r="P9" s="43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86"/>
      <c r="B10" s="486"/>
      <c r="C10" s="486"/>
      <c r="D10" s="486"/>
      <c r="H10" s="486"/>
      <c r="I10" s="486"/>
      <c r="J10" s="486"/>
      <c r="K10" s="486"/>
      <c r="L10" s="486"/>
      <c r="M10" s="486"/>
      <c r="N10" s="486"/>
      <c r="O10" s="4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6"/>
      <c r="B11" s="486"/>
      <c r="C11" s="486"/>
      <c r="D11" s="486"/>
      <c r="F11" s="486"/>
      <c r="H11" s="486"/>
      <c r="I11" s="486"/>
      <c r="J11" s="486"/>
      <c r="K11" s="486"/>
      <c r="L11" s="486"/>
      <c r="M11" s="486"/>
      <c r="N11" s="486"/>
      <c r="O11" s="48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86"/>
      <c r="C12" s="486"/>
      <c r="D12" s="486"/>
      <c r="H12" s="486"/>
      <c r="I12" s="486"/>
      <c r="J12" s="486"/>
      <c r="K12" s="486"/>
      <c r="L12" s="486"/>
      <c r="M12" s="486"/>
      <c r="N12" s="486"/>
      <c r="O12" s="48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86"/>
      <c r="D13" s="486"/>
      <c r="I13" s="486"/>
      <c r="L13" s="486"/>
      <c r="M13" s="486"/>
      <c r="N13" s="48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86"/>
      <c r="M14" s="48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86"/>
      <c r="L15" s="48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pane xSplit="26745" topLeftCell="R1" activePane="topLeft" state="split"/>
      <selection pane="topLeft" activeCell="L14" sqref="L14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292</v>
      </c>
      <c r="O1" s="3"/>
      <c r="P1"/>
      <c r="Q1"/>
      <c r="R1"/>
      <c r="S1"/>
    </row>
    <row r="2" spans="1:19" ht="18.75" customHeight="1">
      <c r="A2" s="5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7"/>
      <c r="E3" s="8"/>
      <c r="N3" s="27" t="s">
        <v>78</v>
      </c>
      <c r="P3"/>
      <c r="Q3"/>
      <c r="R3"/>
      <c r="S3"/>
    </row>
    <row r="4" spans="1:19" ht="32.25" customHeight="1">
      <c r="A4" s="9" t="s">
        <v>131</v>
      </c>
      <c r="B4" s="10" t="s">
        <v>80</v>
      </c>
      <c r="C4" s="11" t="s">
        <v>294</v>
      </c>
      <c r="D4" s="9" t="s">
        <v>295</v>
      </c>
      <c r="E4" s="9" t="s">
        <v>296</v>
      </c>
      <c r="F4" s="9"/>
      <c r="G4" s="9" t="s">
        <v>297</v>
      </c>
      <c r="H4" s="12" t="s">
        <v>298</v>
      </c>
      <c r="I4" s="9" t="s">
        <v>299</v>
      </c>
      <c r="J4" s="9" t="s">
        <v>300</v>
      </c>
      <c r="K4" s="9" t="s">
        <v>301</v>
      </c>
      <c r="L4" s="9" t="s">
        <v>302</v>
      </c>
      <c r="M4" s="9" t="s">
        <v>303</v>
      </c>
      <c r="N4" s="9" t="s">
        <v>304</v>
      </c>
      <c r="O4" s="3"/>
      <c r="P4"/>
      <c r="Q4"/>
      <c r="R4"/>
      <c r="S4"/>
    </row>
    <row r="5" spans="1:19" ht="24.75" customHeight="1">
      <c r="A5" s="9"/>
      <c r="B5" s="13"/>
      <c r="C5" s="11"/>
      <c r="D5" s="9"/>
      <c r="E5" s="9" t="s">
        <v>172</v>
      </c>
      <c r="F5" s="14" t="s">
        <v>305</v>
      </c>
      <c r="G5" s="9"/>
      <c r="H5" s="12"/>
      <c r="I5" s="9"/>
      <c r="J5" s="9"/>
      <c r="K5" s="9"/>
      <c r="L5" s="9"/>
      <c r="M5" s="9"/>
      <c r="N5" s="9"/>
      <c r="O5" s="3"/>
      <c r="P5"/>
      <c r="Q5"/>
      <c r="R5"/>
      <c r="S5"/>
    </row>
    <row r="6" spans="1:19" ht="9.75" customHeight="1">
      <c r="A6" s="15" t="s">
        <v>93</v>
      </c>
      <c r="B6" s="15" t="s">
        <v>93</v>
      </c>
      <c r="C6" s="15" t="s">
        <v>93</v>
      </c>
      <c r="D6" s="16" t="s">
        <v>93</v>
      </c>
      <c r="E6" s="17" t="s">
        <v>93</v>
      </c>
      <c r="F6" s="17" t="s">
        <v>93</v>
      </c>
      <c r="G6" s="16" t="s">
        <v>93</v>
      </c>
      <c r="H6" s="15" t="s">
        <v>93</v>
      </c>
      <c r="I6" s="15" t="s">
        <v>93</v>
      </c>
      <c r="J6" s="15" t="s">
        <v>93</v>
      </c>
      <c r="K6" s="16" t="s">
        <v>93</v>
      </c>
      <c r="L6" s="16" t="s">
        <v>93</v>
      </c>
      <c r="M6" s="16" t="s">
        <v>93</v>
      </c>
      <c r="N6" s="15" t="s">
        <v>93</v>
      </c>
      <c r="O6" s="3"/>
      <c r="P6"/>
      <c r="Q6"/>
      <c r="R6"/>
      <c r="S6"/>
    </row>
    <row r="7" spans="1:19" s="1" customFormat="1" ht="37.5" customHeight="1">
      <c r="A7" s="524" t="s">
        <v>94</v>
      </c>
      <c r="B7" s="19" t="s">
        <v>277</v>
      </c>
      <c r="C7" s="18"/>
      <c r="D7" s="18"/>
      <c r="E7" s="20">
        <v>98</v>
      </c>
      <c r="F7" s="20">
        <v>98</v>
      </c>
      <c r="G7" s="21"/>
      <c r="H7" s="22"/>
      <c r="I7" s="18"/>
      <c r="J7" s="18"/>
      <c r="K7" s="18"/>
      <c r="L7" s="18"/>
      <c r="M7" s="18"/>
      <c r="N7" s="18"/>
      <c r="O7" s="28"/>
      <c r="P7" s="29"/>
      <c r="Q7" s="29"/>
      <c r="R7" s="29"/>
      <c r="S7" s="29"/>
    </row>
    <row r="8" spans="1:19" ht="45" customHeight="1">
      <c r="A8" s="524" t="s">
        <v>94</v>
      </c>
      <c r="B8" s="19" t="s">
        <v>277</v>
      </c>
      <c r="C8" s="18" t="s">
        <v>306</v>
      </c>
      <c r="D8" s="18" t="s">
        <v>307</v>
      </c>
      <c r="E8" s="20">
        <v>71</v>
      </c>
      <c r="F8" s="20">
        <v>71</v>
      </c>
      <c r="G8" s="21" t="s">
        <v>308</v>
      </c>
      <c r="H8" s="22" t="s">
        <v>309</v>
      </c>
      <c r="I8" s="18" t="s">
        <v>310</v>
      </c>
      <c r="J8" s="18" t="s">
        <v>311</v>
      </c>
      <c r="K8" s="18" t="s">
        <v>312</v>
      </c>
      <c r="L8" s="18" t="s">
        <v>313</v>
      </c>
      <c r="M8" s="30" t="s">
        <v>290</v>
      </c>
      <c r="N8" s="23"/>
      <c r="O8" s="3"/>
      <c r="P8"/>
      <c r="Q8"/>
      <c r="R8"/>
      <c r="S8"/>
    </row>
    <row r="9" spans="1:19" ht="41.25" customHeight="1">
      <c r="A9" s="524" t="s">
        <v>94</v>
      </c>
      <c r="B9" s="19" t="s">
        <v>277</v>
      </c>
      <c r="C9" s="23" t="s">
        <v>314</v>
      </c>
      <c r="D9" s="18" t="s">
        <v>307</v>
      </c>
      <c r="E9" s="24">
        <v>27</v>
      </c>
      <c r="F9" s="24">
        <v>27</v>
      </c>
      <c r="G9" s="21" t="s">
        <v>308</v>
      </c>
      <c r="H9" s="22" t="s">
        <v>309</v>
      </c>
      <c r="I9" s="18" t="s">
        <v>310</v>
      </c>
      <c r="J9" s="18" t="s">
        <v>311</v>
      </c>
      <c r="K9" s="18" t="s">
        <v>312</v>
      </c>
      <c r="L9" s="18" t="s">
        <v>313</v>
      </c>
      <c r="M9" s="30" t="s">
        <v>290</v>
      </c>
      <c r="N9" s="23"/>
      <c r="O9" s="3"/>
      <c r="P9"/>
      <c r="Q9"/>
      <c r="R9"/>
      <c r="S9"/>
    </row>
    <row r="10" spans="1:19" ht="18.75" customHeight="1">
      <c r="A10" s="3"/>
      <c r="B10" s="3"/>
      <c r="C10" s="25"/>
      <c r="D10" s="25"/>
      <c r="E10" s="25"/>
      <c r="F10" s="25"/>
      <c r="G10" s="26"/>
      <c r="H10" s="3"/>
      <c r="I10" s="3"/>
      <c r="J10" s="3"/>
      <c r="K10" s="25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5"/>
      <c r="D11" s="25"/>
      <c r="E11" s="25"/>
      <c r="F11" s="25"/>
      <c r="G11" s="26"/>
      <c r="H11" s="3"/>
      <c r="I11" s="3"/>
      <c r="J11" s="3"/>
      <c r="K11" s="25"/>
      <c r="L11" s="3"/>
      <c r="M11" s="3"/>
      <c r="N11" s="25"/>
      <c r="O11" s="3"/>
      <c r="P11"/>
      <c r="Q11"/>
      <c r="R11"/>
      <c r="S11"/>
    </row>
    <row r="12" spans="1:19" ht="18.75" customHeight="1">
      <c r="A12" s="3"/>
      <c r="B12" s="3"/>
      <c r="C12" s="3"/>
      <c r="D12" s="25"/>
      <c r="E12" s="25"/>
      <c r="F12" s="25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6"/>
      <c r="H13" s="3"/>
      <c r="I13" s="3"/>
      <c r="J13" s="3"/>
      <c r="K13" s="3"/>
      <c r="L13" s="3"/>
      <c r="M13" s="25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3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3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zoomScale="90" zoomScaleNormal="90" workbookViewId="0" topLeftCell="A1">
      <selection activeCell="H19" sqref="H19"/>
    </sheetView>
  </sheetViews>
  <sheetFormatPr defaultColWidth="6.875" defaultRowHeight="18.75" customHeight="1"/>
  <cols>
    <col min="1" max="1" width="4.125" style="440" bestFit="1" customWidth="1"/>
    <col min="2" max="3" width="3.50390625" style="440" customWidth="1"/>
    <col min="4" max="4" width="7.125" style="440" customWidth="1"/>
    <col min="5" max="5" width="48.00390625" style="441" bestFit="1" customWidth="1"/>
    <col min="6" max="8" width="11.25390625" style="442" customWidth="1"/>
    <col min="9" max="10" width="8.50390625" style="442" customWidth="1"/>
    <col min="11" max="12" width="8.625" style="442" customWidth="1"/>
    <col min="13" max="17" width="8.00390625" style="442" customWidth="1"/>
    <col min="18" max="18" width="8.00390625" style="443" customWidth="1"/>
    <col min="19" max="21" width="8.00390625" style="444" customWidth="1"/>
    <col min="22" max="16384" width="6.875" style="443" customWidth="1"/>
  </cols>
  <sheetData>
    <row r="1" spans="1:21" ht="24.75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S1" s="468"/>
      <c r="T1" s="468"/>
      <c r="U1" s="416" t="s">
        <v>110</v>
      </c>
    </row>
    <row r="2" spans="1:21" ht="24.75" customHeight="1">
      <c r="A2" s="445" t="s">
        <v>111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438" customFormat="1" ht="24.75" customHeight="1">
      <c r="A3" s="6" t="s">
        <v>2</v>
      </c>
      <c r="B3" s="6"/>
      <c r="C3" s="6"/>
      <c r="D3" s="7"/>
      <c r="E3" s="8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58"/>
      <c r="Q3" s="458"/>
      <c r="S3" s="469"/>
      <c r="T3" s="470" t="s">
        <v>78</v>
      </c>
      <c r="U3" s="470"/>
    </row>
    <row r="4" spans="1:21" s="438" customFormat="1" ht="21.75" customHeight="1">
      <c r="A4" s="446" t="s">
        <v>112</v>
      </c>
      <c r="B4" s="446"/>
      <c r="C4" s="447"/>
      <c r="D4" s="448" t="s">
        <v>79</v>
      </c>
      <c r="E4" s="449" t="s">
        <v>99</v>
      </c>
      <c r="F4" s="450" t="s">
        <v>113</v>
      </c>
      <c r="G4" s="451" t="s">
        <v>114</v>
      </c>
      <c r="H4" s="446"/>
      <c r="I4" s="446"/>
      <c r="J4" s="447"/>
      <c r="K4" s="459" t="s">
        <v>115</v>
      </c>
      <c r="L4" s="459"/>
      <c r="M4" s="459"/>
      <c r="N4" s="459"/>
      <c r="O4" s="459"/>
      <c r="P4" s="459"/>
      <c r="Q4" s="459"/>
      <c r="R4" s="459"/>
      <c r="S4" s="471" t="s">
        <v>116</v>
      </c>
      <c r="T4" s="472" t="s">
        <v>117</v>
      </c>
      <c r="U4" s="472" t="s">
        <v>118</v>
      </c>
    </row>
    <row r="5" spans="1:21" s="438" customFormat="1" ht="21.75" customHeight="1">
      <c r="A5" s="452" t="s">
        <v>101</v>
      </c>
      <c r="B5" s="448" t="s">
        <v>102</v>
      </c>
      <c r="C5" s="448" t="s">
        <v>103</v>
      </c>
      <c r="D5" s="448"/>
      <c r="E5" s="449"/>
      <c r="F5" s="450"/>
      <c r="G5" s="448" t="s">
        <v>81</v>
      </c>
      <c r="H5" s="448" t="s">
        <v>119</v>
      </c>
      <c r="I5" s="448" t="s">
        <v>120</v>
      </c>
      <c r="J5" s="450" t="s">
        <v>121</v>
      </c>
      <c r="K5" s="460" t="s">
        <v>81</v>
      </c>
      <c r="L5" s="461" t="s">
        <v>122</v>
      </c>
      <c r="M5" s="461" t="s">
        <v>123</v>
      </c>
      <c r="N5" s="460" t="s">
        <v>124</v>
      </c>
      <c r="O5" s="462" t="s">
        <v>125</v>
      </c>
      <c r="P5" s="462" t="s">
        <v>126</v>
      </c>
      <c r="Q5" s="462" t="s">
        <v>127</v>
      </c>
      <c r="R5" s="462" t="s">
        <v>128</v>
      </c>
      <c r="S5" s="473"/>
      <c r="T5" s="474"/>
      <c r="U5" s="474"/>
    </row>
    <row r="6" spans="1:21" ht="29.25" customHeight="1">
      <c r="A6" s="452"/>
      <c r="B6" s="448"/>
      <c r="C6" s="448"/>
      <c r="D6" s="448"/>
      <c r="E6" s="453"/>
      <c r="F6" s="454" t="s">
        <v>100</v>
      </c>
      <c r="G6" s="448"/>
      <c r="H6" s="448"/>
      <c r="I6" s="448"/>
      <c r="J6" s="450"/>
      <c r="K6" s="450"/>
      <c r="L6" s="463"/>
      <c r="M6" s="463"/>
      <c r="N6" s="450"/>
      <c r="O6" s="460"/>
      <c r="P6" s="460"/>
      <c r="Q6" s="460"/>
      <c r="R6" s="460"/>
      <c r="S6" s="474"/>
      <c r="T6" s="474"/>
      <c r="U6" s="474"/>
    </row>
    <row r="7" spans="1:21" ht="24.75" customHeight="1">
      <c r="A7" s="455" t="s">
        <v>93</v>
      </c>
      <c r="B7" s="455" t="s">
        <v>93</v>
      </c>
      <c r="C7" s="455" t="s">
        <v>93</v>
      </c>
      <c r="D7" s="455" t="s">
        <v>93</v>
      </c>
      <c r="E7" s="455" t="s">
        <v>93</v>
      </c>
      <c r="F7" s="456">
        <v>1</v>
      </c>
      <c r="G7" s="455">
        <v>2</v>
      </c>
      <c r="H7" s="455">
        <v>3</v>
      </c>
      <c r="I7" s="455">
        <v>4</v>
      </c>
      <c r="J7" s="455">
        <v>5</v>
      </c>
      <c r="K7" s="455">
        <v>6</v>
      </c>
      <c r="L7" s="455">
        <v>7</v>
      </c>
      <c r="M7" s="455">
        <v>8</v>
      </c>
      <c r="N7" s="455">
        <v>9</v>
      </c>
      <c r="O7" s="455">
        <v>10</v>
      </c>
      <c r="P7" s="455">
        <v>11</v>
      </c>
      <c r="Q7" s="455">
        <v>12</v>
      </c>
      <c r="R7" s="455">
        <v>13</v>
      </c>
      <c r="S7" s="456">
        <v>14</v>
      </c>
      <c r="T7" s="456">
        <v>15</v>
      </c>
      <c r="U7" s="456">
        <v>16</v>
      </c>
    </row>
    <row r="8" spans="1:247" s="439" customFormat="1" ht="27.75" customHeight="1">
      <c r="A8" s="88">
        <v>214</v>
      </c>
      <c r="B8" s="88"/>
      <c r="C8" s="88"/>
      <c r="D8" s="48" t="s">
        <v>94</v>
      </c>
      <c r="E8" s="89" t="s">
        <v>104</v>
      </c>
      <c r="F8" s="432">
        <f aca="true" t="shared" si="0" ref="F8:F10">G8+K8</f>
        <v>236.86</v>
      </c>
      <c r="G8" s="432">
        <f aca="true" t="shared" si="1" ref="G8:G10">SUM(H8:J8)</f>
        <v>138.86</v>
      </c>
      <c r="H8" s="432">
        <v>131.3</v>
      </c>
      <c r="I8" s="432">
        <v>7.56</v>
      </c>
      <c r="J8" s="464"/>
      <c r="K8" s="464">
        <f aca="true" t="shared" si="2" ref="K8:K10">SUM(L8:R8)</f>
        <v>98</v>
      </c>
      <c r="L8" s="464">
        <v>98</v>
      </c>
      <c r="M8" s="465"/>
      <c r="N8" s="465"/>
      <c r="O8" s="466"/>
      <c r="P8" s="435"/>
      <c r="Q8" s="475"/>
      <c r="R8" s="95"/>
      <c r="S8" s="95"/>
      <c r="T8" s="95"/>
      <c r="U8" s="95"/>
      <c r="V8" s="47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1" ht="27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433">
        <f t="shared" si="0"/>
        <v>236.86</v>
      </c>
      <c r="G9" s="433">
        <f t="shared" si="1"/>
        <v>138.86</v>
      </c>
      <c r="H9" s="433">
        <v>131.3</v>
      </c>
      <c r="I9" s="433">
        <v>7.56</v>
      </c>
      <c r="J9" s="467"/>
      <c r="K9" s="467">
        <f t="shared" si="2"/>
        <v>98</v>
      </c>
      <c r="L9" s="467">
        <v>98</v>
      </c>
      <c r="M9" s="465"/>
      <c r="N9" s="465"/>
      <c r="O9" s="466"/>
      <c r="P9" s="435"/>
      <c r="Q9" s="475"/>
      <c r="R9" s="95"/>
      <c r="S9" s="95"/>
      <c r="T9" s="95"/>
      <c r="U9" s="95"/>
    </row>
    <row r="10" spans="1:21" ht="27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433">
        <f t="shared" si="0"/>
        <v>236.86</v>
      </c>
      <c r="G10" s="433">
        <f t="shared" si="1"/>
        <v>138.86</v>
      </c>
      <c r="H10" s="433">
        <v>131.3</v>
      </c>
      <c r="I10" s="433">
        <v>7.56</v>
      </c>
      <c r="J10" s="467"/>
      <c r="K10" s="467">
        <f t="shared" si="2"/>
        <v>98</v>
      </c>
      <c r="L10" s="467">
        <v>98</v>
      </c>
      <c r="M10" s="465"/>
      <c r="N10" s="465"/>
      <c r="O10" s="466"/>
      <c r="P10" s="435"/>
      <c r="Q10" s="475"/>
      <c r="R10" s="95"/>
      <c r="S10" s="95"/>
      <c r="T10" s="95"/>
      <c r="U10" s="95"/>
    </row>
    <row r="11" spans="6:17" ht="18.75" customHeight="1">
      <c r="F11" s="457"/>
      <c r="O11" s="457"/>
      <c r="P11" s="457"/>
      <c r="Q11" s="457"/>
    </row>
    <row r="12" spans="1:22" ht="18.75" customHeight="1">
      <c r="A12"/>
      <c r="B12"/>
      <c r="C12"/>
      <c r="D12"/>
      <c r="E12"/>
      <c r="F12"/>
      <c r="O12" s="457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457"/>
      <c r="P13"/>
      <c r="Q13"/>
      <c r="R13"/>
      <c r="S13"/>
      <c r="T13"/>
      <c r="U13"/>
      <c r="V1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I27" sqref="I2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416" t="s">
        <v>129</v>
      </c>
    </row>
    <row r="2" spans="1:21" ht="24.75" customHeight="1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9.5" customHeight="1">
      <c r="A3" s="6" t="s">
        <v>2</v>
      </c>
      <c r="B3" s="6"/>
      <c r="C3" s="6"/>
      <c r="D3" s="7"/>
      <c r="E3" s="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437" t="s">
        <v>78</v>
      </c>
      <c r="U3" s="437"/>
    </row>
    <row r="4" spans="1:21" ht="27.75" customHeight="1">
      <c r="A4" s="81" t="s">
        <v>112</v>
      </c>
      <c r="B4" s="82"/>
      <c r="C4" s="83"/>
      <c r="D4" s="84" t="s">
        <v>131</v>
      </c>
      <c r="E4" s="84" t="s">
        <v>132</v>
      </c>
      <c r="F4" s="84" t="s">
        <v>100</v>
      </c>
      <c r="G4" s="85" t="s">
        <v>133</v>
      </c>
      <c r="H4" s="85" t="s">
        <v>134</v>
      </c>
      <c r="I4" s="85" t="s">
        <v>135</v>
      </c>
      <c r="J4" s="85" t="s">
        <v>136</v>
      </c>
      <c r="K4" s="85" t="s">
        <v>137</v>
      </c>
      <c r="L4" s="85" t="s">
        <v>138</v>
      </c>
      <c r="M4" s="85" t="s">
        <v>123</v>
      </c>
      <c r="N4" s="85" t="s">
        <v>139</v>
      </c>
      <c r="O4" s="85" t="s">
        <v>121</v>
      </c>
      <c r="P4" s="85" t="s">
        <v>125</v>
      </c>
      <c r="Q4" s="85" t="s">
        <v>124</v>
      </c>
      <c r="R4" s="85" t="s">
        <v>140</v>
      </c>
      <c r="S4" s="85" t="s">
        <v>141</v>
      </c>
      <c r="T4" s="85" t="s">
        <v>142</v>
      </c>
      <c r="U4" s="85" t="s">
        <v>128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35.25" customHeight="1">
      <c r="A7" s="88">
        <v>214</v>
      </c>
      <c r="B7" s="88"/>
      <c r="C7" s="88"/>
      <c r="D7" s="48" t="s">
        <v>94</v>
      </c>
      <c r="E7" s="89" t="s">
        <v>104</v>
      </c>
      <c r="F7" s="432">
        <f aca="true" t="shared" si="0" ref="F7:F9">SUM(G7:I7)</f>
        <v>236.86</v>
      </c>
      <c r="G7" s="432">
        <v>131.3</v>
      </c>
      <c r="H7" s="432">
        <v>7.56</v>
      </c>
      <c r="I7" s="434">
        <v>98</v>
      </c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</row>
    <row r="8" spans="1:21" ht="34.5" customHeight="1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433">
        <f t="shared" si="0"/>
        <v>236.86</v>
      </c>
      <c r="G8" s="433">
        <v>131.3</v>
      </c>
      <c r="H8" s="433">
        <v>7.56</v>
      </c>
      <c r="I8" s="435">
        <v>98</v>
      </c>
      <c r="J8" s="95"/>
      <c r="K8" s="95"/>
      <c r="L8" s="95"/>
      <c r="M8" s="95"/>
      <c r="N8" s="95"/>
      <c r="O8" s="95"/>
      <c r="P8" s="95"/>
      <c r="Q8" s="95"/>
      <c r="R8" s="95"/>
      <c r="S8" s="436"/>
      <c r="T8" s="436"/>
      <c r="U8" s="436"/>
    </row>
    <row r="9" spans="1:21" ht="34.5" customHeight="1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433">
        <f t="shared" si="0"/>
        <v>236.86</v>
      </c>
      <c r="G9" s="433">
        <v>131.3</v>
      </c>
      <c r="H9" s="433">
        <v>7.56</v>
      </c>
      <c r="I9" s="435">
        <v>98</v>
      </c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F1">
      <selection activeCell="I19" sqref="I19"/>
    </sheetView>
  </sheetViews>
  <sheetFormatPr defaultColWidth="6.75390625" defaultRowHeight="22.5" customHeight="1"/>
  <cols>
    <col min="1" max="3" width="3.625" style="418" customWidth="1"/>
    <col min="4" max="4" width="7.25390625" style="418" customWidth="1"/>
    <col min="5" max="5" width="42.00390625" style="418" customWidth="1"/>
    <col min="6" max="7" width="9.75390625" style="418" customWidth="1"/>
    <col min="8" max="8" width="9.875" style="418" customWidth="1"/>
    <col min="9" max="9" width="7.50390625" style="418" customWidth="1"/>
    <col min="10" max="10" width="8.50390625" style="418" customWidth="1"/>
    <col min="11" max="12" width="7.50390625" style="418" customWidth="1"/>
    <col min="13" max="13" width="8.125" style="419" customWidth="1"/>
    <col min="14" max="15" width="8.50390625" style="418" customWidth="1"/>
    <col min="16" max="16" width="9.125" style="418" customWidth="1"/>
    <col min="17" max="17" width="8.50390625" style="418" customWidth="1"/>
    <col min="18" max="22" width="7.50390625" style="418" customWidth="1"/>
    <col min="23" max="23" width="8.625" style="418" customWidth="1"/>
    <col min="24" max="24" width="8.125" style="418" customWidth="1"/>
    <col min="25" max="27" width="7.50390625" style="418" customWidth="1"/>
    <col min="28" max="16384" width="6.75390625" style="418" customWidth="1"/>
  </cols>
  <sheetData>
    <row r="1" spans="2:28" ht="22.5" customHeight="1"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AA1" s="428" t="s">
        <v>143</v>
      </c>
      <c r="AB1" s="429"/>
    </row>
    <row r="2" spans="1:27" ht="22.5" customHeight="1">
      <c r="A2" s="421" t="s">
        <v>144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8" ht="22.5" customHeight="1">
      <c r="A3" s="6" t="s">
        <v>2</v>
      </c>
      <c r="B3" s="6"/>
      <c r="C3" s="6"/>
      <c r="D3" s="7"/>
      <c r="E3" s="8"/>
      <c r="F3" s="422"/>
      <c r="G3" s="422"/>
      <c r="H3" s="422"/>
      <c r="I3" s="422"/>
      <c r="J3" s="422"/>
      <c r="K3" s="422"/>
      <c r="L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Z3" s="430" t="s">
        <v>78</v>
      </c>
      <c r="AA3" s="430"/>
      <c r="AB3" s="431"/>
    </row>
    <row r="4" spans="1:27" ht="27" customHeight="1">
      <c r="A4" s="423" t="s">
        <v>98</v>
      </c>
      <c r="B4" s="423"/>
      <c r="C4" s="423"/>
      <c r="D4" s="424" t="s">
        <v>79</v>
      </c>
      <c r="E4" s="424" t="s">
        <v>99</v>
      </c>
      <c r="F4" s="424" t="s">
        <v>100</v>
      </c>
      <c r="G4" s="425" t="s">
        <v>145</v>
      </c>
      <c r="H4" s="425"/>
      <c r="I4" s="425"/>
      <c r="J4" s="425"/>
      <c r="K4" s="425"/>
      <c r="L4" s="425"/>
      <c r="M4" s="425"/>
      <c r="N4" s="425"/>
      <c r="O4" s="425" t="s">
        <v>146</v>
      </c>
      <c r="P4" s="425"/>
      <c r="Q4" s="425"/>
      <c r="R4" s="425"/>
      <c r="S4" s="425"/>
      <c r="T4" s="425"/>
      <c r="U4" s="425"/>
      <c r="V4" s="425"/>
      <c r="W4" s="315" t="s">
        <v>147</v>
      </c>
      <c r="X4" s="424" t="s">
        <v>148</v>
      </c>
      <c r="Y4" s="424"/>
      <c r="Z4" s="424"/>
      <c r="AA4" s="424"/>
    </row>
    <row r="5" spans="1:27" ht="27" customHeight="1">
      <c r="A5" s="424" t="s">
        <v>101</v>
      </c>
      <c r="B5" s="424" t="s">
        <v>102</v>
      </c>
      <c r="C5" s="424" t="s">
        <v>103</v>
      </c>
      <c r="D5" s="424"/>
      <c r="E5" s="424"/>
      <c r="F5" s="424"/>
      <c r="G5" s="424" t="s">
        <v>81</v>
      </c>
      <c r="H5" s="424" t="s">
        <v>149</v>
      </c>
      <c r="I5" s="424" t="s">
        <v>150</v>
      </c>
      <c r="J5" s="424" t="s">
        <v>151</v>
      </c>
      <c r="K5" s="424" t="s">
        <v>152</v>
      </c>
      <c r="L5" s="310" t="s">
        <v>153</v>
      </c>
      <c r="M5" s="424" t="s">
        <v>154</v>
      </c>
      <c r="N5" s="424" t="s">
        <v>155</v>
      </c>
      <c r="O5" s="424" t="s">
        <v>81</v>
      </c>
      <c r="P5" s="424" t="s">
        <v>156</v>
      </c>
      <c r="Q5" s="424" t="s">
        <v>157</v>
      </c>
      <c r="R5" s="424" t="s">
        <v>158</v>
      </c>
      <c r="S5" s="310" t="s">
        <v>159</v>
      </c>
      <c r="T5" s="424" t="s">
        <v>160</v>
      </c>
      <c r="U5" s="424" t="s">
        <v>161</v>
      </c>
      <c r="V5" s="424" t="s">
        <v>162</v>
      </c>
      <c r="W5" s="316"/>
      <c r="X5" s="424" t="s">
        <v>81</v>
      </c>
      <c r="Y5" s="424" t="s">
        <v>163</v>
      </c>
      <c r="Z5" s="424" t="s">
        <v>164</v>
      </c>
      <c r="AA5" s="424" t="s">
        <v>148</v>
      </c>
    </row>
    <row r="6" spans="1:27" ht="27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310"/>
      <c r="M6" s="424"/>
      <c r="N6" s="424"/>
      <c r="O6" s="424"/>
      <c r="P6" s="424"/>
      <c r="Q6" s="424"/>
      <c r="R6" s="424"/>
      <c r="S6" s="310"/>
      <c r="T6" s="424"/>
      <c r="U6" s="424"/>
      <c r="V6" s="424"/>
      <c r="W6" s="317"/>
      <c r="X6" s="424"/>
      <c r="Y6" s="424"/>
      <c r="Z6" s="424"/>
      <c r="AA6" s="424"/>
    </row>
    <row r="7" spans="1:27" ht="22.5" customHeight="1">
      <c r="A7" s="423" t="s">
        <v>93</v>
      </c>
      <c r="B7" s="423" t="s">
        <v>93</v>
      </c>
      <c r="C7" s="423" t="s">
        <v>93</v>
      </c>
      <c r="D7" s="423" t="s">
        <v>93</v>
      </c>
      <c r="E7" s="423" t="s">
        <v>93</v>
      </c>
      <c r="F7" s="423">
        <v>1</v>
      </c>
      <c r="G7" s="423">
        <v>2</v>
      </c>
      <c r="H7" s="423">
        <v>3</v>
      </c>
      <c r="I7" s="423">
        <v>4</v>
      </c>
      <c r="J7" s="423">
        <v>5</v>
      </c>
      <c r="K7" s="423">
        <v>6</v>
      </c>
      <c r="L7" s="423">
        <v>7</v>
      </c>
      <c r="M7" s="423">
        <v>8</v>
      </c>
      <c r="N7" s="423">
        <v>9</v>
      </c>
      <c r="O7" s="423">
        <v>10</v>
      </c>
      <c r="P7" s="423">
        <v>11</v>
      </c>
      <c r="Q7" s="423">
        <v>12</v>
      </c>
      <c r="R7" s="423">
        <v>13</v>
      </c>
      <c r="S7" s="423">
        <v>14</v>
      </c>
      <c r="T7" s="423">
        <v>15</v>
      </c>
      <c r="U7" s="423">
        <v>16</v>
      </c>
      <c r="V7" s="423">
        <v>17</v>
      </c>
      <c r="W7" s="423">
        <v>18</v>
      </c>
      <c r="X7" s="423">
        <v>19</v>
      </c>
      <c r="Y7" s="423">
        <v>20</v>
      </c>
      <c r="Z7" s="423">
        <v>21</v>
      </c>
      <c r="AA7" s="423">
        <v>22</v>
      </c>
    </row>
    <row r="8" spans="1:27" ht="22.5" customHeight="1">
      <c r="A8" s="88">
        <v>214</v>
      </c>
      <c r="B8" s="88"/>
      <c r="C8" s="88"/>
      <c r="D8" s="48" t="s">
        <v>94</v>
      </c>
      <c r="E8" s="89" t="s">
        <v>104</v>
      </c>
      <c r="F8" s="308">
        <v>131.3</v>
      </c>
      <c r="G8" s="308">
        <f aca="true" t="shared" si="0" ref="G8:G10">SUM(H8:N8)</f>
        <v>101.24</v>
      </c>
      <c r="H8" s="308">
        <v>55.51</v>
      </c>
      <c r="I8" s="308"/>
      <c r="J8" s="308">
        <v>28.93</v>
      </c>
      <c r="K8" s="308"/>
      <c r="L8" s="308"/>
      <c r="M8" s="426">
        <v>16.8</v>
      </c>
      <c r="N8" s="308"/>
      <c r="O8" s="308">
        <f aca="true" t="shared" si="1" ref="O8:O10">P8+Q8+R8+T8</f>
        <v>20.439999999999998</v>
      </c>
      <c r="P8" s="308">
        <v>12.76</v>
      </c>
      <c r="Q8" s="308">
        <v>6.1</v>
      </c>
      <c r="R8" s="308">
        <v>0.79</v>
      </c>
      <c r="S8" s="308"/>
      <c r="T8" s="308">
        <v>0.79</v>
      </c>
      <c r="U8" s="308"/>
      <c r="V8" s="308"/>
      <c r="W8" s="308">
        <v>9.62</v>
      </c>
      <c r="X8" s="308"/>
      <c r="Y8" s="308"/>
      <c r="Z8" s="308"/>
      <c r="AA8" s="309"/>
    </row>
    <row r="9" spans="1:27" ht="22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309">
        <v>131.3</v>
      </c>
      <c r="G9" s="309">
        <f t="shared" si="0"/>
        <v>101.24</v>
      </c>
      <c r="H9" s="309">
        <v>55.51</v>
      </c>
      <c r="I9" s="309"/>
      <c r="J9" s="309">
        <v>28.93</v>
      </c>
      <c r="K9" s="309"/>
      <c r="L9" s="309"/>
      <c r="M9" s="427">
        <v>16.8</v>
      </c>
      <c r="N9" s="309"/>
      <c r="O9" s="309">
        <f t="shared" si="1"/>
        <v>20.439999999999998</v>
      </c>
      <c r="P9" s="309">
        <v>12.76</v>
      </c>
      <c r="Q9" s="309">
        <v>6.1</v>
      </c>
      <c r="R9" s="309">
        <v>0.79</v>
      </c>
      <c r="S9" s="309"/>
      <c r="T9" s="309">
        <v>0.79</v>
      </c>
      <c r="U9" s="309"/>
      <c r="V9" s="309"/>
      <c r="W9" s="309">
        <v>9.62</v>
      </c>
      <c r="X9" s="309"/>
      <c r="Y9" s="309"/>
      <c r="Z9" s="309"/>
      <c r="AA9" s="309"/>
    </row>
    <row r="10" spans="1:27" ht="22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309">
        <v>131.3</v>
      </c>
      <c r="G10" s="309">
        <f t="shared" si="0"/>
        <v>101.24</v>
      </c>
      <c r="H10" s="309">
        <v>55.51</v>
      </c>
      <c r="I10" s="309"/>
      <c r="J10" s="309">
        <v>28.93</v>
      </c>
      <c r="K10" s="309"/>
      <c r="L10" s="309"/>
      <c r="M10" s="427">
        <v>16.8</v>
      </c>
      <c r="N10" s="309"/>
      <c r="O10" s="309">
        <f t="shared" si="1"/>
        <v>20.439999999999998</v>
      </c>
      <c r="P10" s="309">
        <v>12.76</v>
      </c>
      <c r="Q10" s="309">
        <v>6.1</v>
      </c>
      <c r="R10" s="309">
        <v>0.79</v>
      </c>
      <c r="S10" s="309"/>
      <c r="T10" s="309">
        <v>0.79</v>
      </c>
      <c r="U10" s="309"/>
      <c r="V10" s="309"/>
      <c r="W10" s="309">
        <v>9.62</v>
      </c>
      <c r="X10" s="309"/>
      <c r="Y10" s="309"/>
      <c r="Z10" s="309"/>
      <c r="AA10" s="309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K23" sqref="K23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416" t="s">
        <v>165</v>
      </c>
    </row>
    <row r="2" spans="1:14" ht="33" customHeight="1">
      <c r="A2" s="299" t="s">
        <v>166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4.25" customHeight="1">
      <c r="A3" s="6" t="s">
        <v>2</v>
      </c>
      <c r="B3" s="6"/>
      <c r="C3" s="6"/>
      <c r="D3" s="7"/>
      <c r="E3" s="8"/>
      <c r="M3" s="403" t="s">
        <v>78</v>
      </c>
      <c r="N3" s="403"/>
    </row>
    <row r="4" spans="1:14" ht="22.5" customHeight="1">
      <c r="A4" s="248" t="s">
        <v>98</v>
      </c>
      <c r="B4" s="248"/>
      <c r="C4" s="248"/>
      <c r="D4" s="85" t="s">
        <v>131</v>
      </c>
      <c r="E4" s="85" t="s">
        <v>80</v>
      </c>
      <c r="F4" s="85" t="s">
        <v>81</v>
      </c>
      <c r="G4" s="85" t="s">
        <v>133</v>
      </c>
      <c r="H4" s="85"/>
      <c r="I4" s="85"/>
      <c r="J4" s="85"/>
      <c r="K4" s="85"/>
      <c r="L4" s="85" t="s">
        <v>137</v>
      </c>
      <c r="M4" s="85"/>
      <c r="N4" s="85"/>
    </row>
    <row r="5" spans="1:14" ht="17.25" customHeight="1">
      <c r="A5" s="85" t="s">
        <v>101</v>
      </c>
      <c r="B5" s="121" t="s">
        <v>102</v>
      </c>
      <c r="C5" s="85" t="s">
        <v>103</v>
      </c>
      <c r="D5" s="85"/>
      <c r="E5" s="85"/>
      <c r="F5" s="85"/>
      <c r="G5" s="85" t="s">
        <v>167</v>
      </c>
      <c r="H5" s="85" t="s">
        <v>168</v>
      </c>
      <c r="I5" s="85" t="s">
        <v>146</v>
      </c>
      <c r="J5" s="85" t="s">
        <v>147</v>
      </c>
      <c r="K5" s="85" t="s">
        <v>148</v>
      </c>
      <c r="L5" s="85" t="s">
        <v>167</v>
      </c>
      <c r="M5" s="85" t="s">
        <v>119</v>
      </c>
      <c r="N5" s="85" t="s">
        <v>169</v>
      </c>
    </row>
    <row r="6" spans="1:14" ht="20.25" customHeight="1">
      <c r="A6" s="85"/>
      <c r="B6" s="121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7.75" customHeight="1">
      <c r="A7" s="88">
        <v>214</v>
      </c>
      <c r="B7" s="88"/>
      <c r="C7" s="88"/>
      <c r="D7" s="48" t="s">
        <v>94</v>
      </c>
      <c r="E7" s="89" t="s">
        <v>104</v>
      </c>
      <c r="F7" s="338">
        <f aca="true" t="shared" si="0" ref="F7:F9">G7+L7</f>
        <v>131.3</v>
      </c>
      <c r="G7" s="338">
        <v>131.3</v>
      </c>
      <c r="H7" s="338">
        <v>101.24</v>
      </c>
      <c r="I7" s="338">
        <v>20.44</v>
      </c>
      <c r="J7" s="338">
        <v>9.62</v>
      </c>
      <c r="K7" s="341"/>
      <c r="L7" s="417"/>
      <c r="M7" s="404"/>
      <c r="N7" s="404"/>
    </row>
    <row r="8" spans="1:14" ht="27" customHeight="1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341">
        <f t="shared" si="0"/>
        <v>131.3</v>
      </c>
      <c r="G8" s="341">
        <v>131.3</v>
      </c>
      <c r="H8" s="341">
        <v>101.24</v>
      </c>
      <c r="I8" s="341">
        <v>20.44</v>
      </c>
      <c r="J8" s="341">
        <v>9.62</v>
      </c>
      <c r="K8" s="341"/>
      <c r="L8" s="417"/>
      <c r="M8" s="404"/>
      <c r="N8" s="404"/>
    </row>
    <row r="9" spans="1:14" ht="27" customHeight="1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341">
        <f t="shared" si="0"/>
        <v>131.3</v>
      </c>
      <c r="G9" s="341">
        <v>131.3</v>
      </c>
      <c r="H9" s="341">
        <v>101.24</v>
      </c>
      <c r="I9" s="341">
        <v>20.44</v>
      </c>
      <c r="J9" s="341">
        <v>9.62</v>
      </c>
      <c r="K9" s="341"/>
      <c r="L9" s="417"/>
      <c r="M9" s="404"/>
      <c r="N9" s="40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="90" zoomScaleNormal="90" workbookViewId="0" topLeftCell="A2">
      <selection activeCell="P25" sqref="P25"/>
    </sheetView>
  </sheetViews>
  <sheetFormatPr defaultColWidth="6.75390625" defaultRowHeight="22.5" customHeight="1"/>
  <cols>
    <col min="1" max="3" width="3.625" style="405" customWidth="1"/>
    <col min="4" max="4" width="10.00390625" style="405" customWidth="1"/>
    <col min="5" max="5" width="48.00390625" style="405" bestFit="1" customWidth="1"/>
    <col min="6" max="6" width="8.125" style="405" customWidth="1"/>
    <col min="7" max="21" width="6.50390625" style="405" customWidth="1"/>
    <col min="22" max="25" width="6.875" style="405" customWidth="1"/>
    <col min="26" max="26" width="6.50390625" style="405" customWidth="1"/>
    <col min="27" max="16384" width="6.75390625" style="405" customWidth="1"/>
  </cols>
  <sheetData>
    <row r="1" spans="2:26" ht="22.5" customHeight="1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T1" s="411"/>
      <c r="V1" s="411"/>
      <c r="W1" s="411"/>
      <c r="X1" s="411"/>
      <c r="Y1" s="413" t="s">
        <v>170</v>
      </c>
      <c r="Z1" s="413"/>
    </row>
    <row r="2" spans="1:26" ht="22.5" customHeight="1">
      <c r="A2" s="407" t="s">
        <v>171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</row>
    <row r="3" spans="1:26" ht="22.5" customHeight="1">
      <c r="A3" s="6" t="s">
        <v>2</v>
      </c>
      <c r="B3" s="6"/>
      <c r="C3" s="6"/>
      <c r="D3" s="7"/>
      <c r="E3" s="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V3" s="412"/>
      <c r="W3" s="412"/>
      <c r="X3" s="412"/>
      <c r="Y3" s="414" t="s">
        <v>3</v>
      </c>
      <c r="Z3" s="414"/>
    </row>
    <row r="4" spans="1:26" ht="22.5" customHeight="1">
      <c r="A4" s="409" t="s">
        <v>98</v>
      </c>
      <c r="B4" s="409"/>
      <c r="C4" s="409"/>
      <c r="D4" s="410" t="s">
        <v>79</v>
      </c>
      <c r="E4" s="410" t="s">
        <v>99</v>
      </c>
      <c r="F4" s="410" t="s">
        <v>172</v>
      </c>
      <c r="G4" s="410" t="s">
        <v>173</v>
      </c>
      <c r="H4" s="410" t="s">
        <v>174</v>
      </c>
      <c r="I4" s="410" t="s">
        <v>175</v>
      </c>
      <c r="J4" s="410" t="s">
        <v>176</v>
      </c>
      <c r="K4" s="410" t="s">
        <v>177</v>
      </c>
      <c r="L4" s="410" t="s">
        <v>178</v>
      </c>
      <c r="M4" s="410" t="s">
        <v>179</v>
      </c>
      <c r="N4" s="410" t="s">
        <v>180</v>
      </c>
      <c r="O4" s="410" t="s">
        <v>181</v>
      </c>
      <c r="P4" s="410" t="s">
        <v>182</v>
      </c>
      <c r="Q4" s="410" t="s">
        <v>183</v>
      </c>
      <c r="R4" s="410" t="s">
        <v>184</v>
      </c>
      <c r="S4" s="410" t="s">
        <v>185</v>
      </c>
      <c r="T4" s="410" t="s">
        <v>186</v>
      </c>
      <c r="U4" s="410" t="s">
        <v>187</v>
      </c>
      <c r="V4" s="410" t="s">
        <v>188</v>
      </c>
      <c r="W4" s="410" t="s">
        <v>189</v>
      </c>
      <c r="X4" s="410" t="s">
        <v>190</v>
      </c>
      <c r="Y4" s="410" t="s">
        <v>191</v>
      </c>
      <c r="Z4" s="415" t="s">
        <v>192</v>
      </c>
    </row>
    <row r="5" spans="1:26" ht="13.5" customHeight="1">
      <c r="A5" s="410" t="s">
        <v>101</v>
      </c>
      <c r="B5" s="410" t="s">
        <v>102</v>
      </c>
      <c r="C5" s="410" t="s">
        <v>103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5"/>
    </row>
    <row r="6" spans="1:26" ht="13.5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5"/>
    </row>
    <row r="7" spans="1:26" ht="22.5" customHeight="1">
      <c r="A7" s="409" t="s">
        <v>93</v>
      </c>
      <c r="B7" s="409" t="s">
        <v>93</v>
      </c>
      <c r="C7" s="409" t="s">
        <v>93</v>
      </c>
      <c r="D7" s="409" t="s">
        <v>93</v>
      </c>
      <c r="E7" s="409" t="s">
        <v>93</v>
      </c>
      <c r="F7" s="409">
        <v>1</v>
      </c>
      <c r="G7" s="409">
        <v>2</v>
      </c>
      <c r="H7" s="409">
        <v>3</v>
      </c>
      <c r="I7" s="409">
        <v>4</v>
      </c>
      <c r="J7" s="409">
        <v>5</v>
      </c>
      <c r="K7" s="409">
        <v>6</v>
      </c>
      <c r="L7" s="409">
        <v>7</v>
      </c>
      <c r="M7" s="409">
        <v>8</v>
      </c>
      <c r="N7" s="409">
        <v>9</v>
      </c>
      <c r="O7" s="409">
        <v>10</v>
      </c>
      <c r="P7" s="409">
        <v>11</v>
      </c>
      <c r="Q7" s="409">
        <v>12</v>
      </c>
      <c r="R7" s="409">
        <v>13</v>
      </c>
      <c r="S7" s="409">
        <v>14</v>
      </c>
      <c r="T7" s="409">
        <v>15</v>
      </c>
      <c r="U7" s="409">
        <v>16</v>
      </c>
      <c r="V7" s="409">
        <v>17</v>
      </c>
      <c r="W7" s="409">
        <v>18</v>
      </c>
      <c r="X7" s="409">
        <v>19</v>
      </c>
      <c r="Y7" s="409">
        <v>20</v>
      </c>
      <c r="Z7" s="409">
        <v>21</v>
      </c>
    </row>
    <row r="8" spans="1:26" ht="22.5" customHeight="1">
      <c r="A8" s="88">
        <v>214</v>
      </c>
      <c r="B8" s="88"/>
      <c r="C8" s="88"/>
      <c r="D8" s="48" t="s">
        <v>94</v>
      </c>
      <c r="E8" s="89" t="s">
        <v>104</v>
      </c>
      <c r="F8" s="291">
        <v>7.56</v>
      </c>
      <c r="G8" s="288">
        <v>0.8</v>
      </c>
      <c r="H8" s="288">
        <v>0.7</v>
      </c>
      <c r="I8" s="288">
        <v>0.3</v>
      </c>
      <c r="J8" s="291">
        <v>1.2</v>
      </c>
      <c r="K8" s="291">
        <v>2.08</v>
      </c>
      <c r="L8" s="291">
        <v>0.3</v>
      </c>
      <c r="M8" s="291">
        <v>0.56</v>
      </c>
      <c r="N8" s="288"/>
      <c r="O8" s="288">
        <v>0.4</v>
      </c>
      <c r="P8" s="291"/>
      <c r="Q8" s="291">
        <v>0.4</v>
      </c>
      <c r="R8" s="291">
        <v>0.6</v>
      </c>
      <c r="S8" s="291"/>
      <c r="T8" s="291"/>
      <c r="U8" s="288"/>
      <c r="V8" s="288"/>
      <c r="W8" s="288"/>
      <c r="X8" s="288"/>
      <c r="Y8" s="288"/>
      <c r="Z8" s="291">
        <v>0.22</v>
      </c>
    </row>
    <row r="9" spans="1:26" ht="22.5" customHeight="1">
      <c r="A9" s="88">
        <v>214</v>
      </c>
      <c r="B9" s="91" t="s">
        <v>105</v>
      </c>
      <c r="C9" s="88"/>
      <c r="D9" s="48" t="s">
        <v>94</v>
      </c>
      <c r="E9" s="92" t="s">
        <v>106</v>
      </c>
      <c r="F9" s="292">
        <v>7.56</v>
      </c>
      <c r="G9" s="290">
        <v>0.8</v>
      </c>
      <c r="H9" s="290">
        <v>0.7</v>
      </c>
      <c r="I9" s="290">
        <v>0.3</v>
      </c>
      <c r="J9" s="292">
        <v>1.2</v>
      </c>
      <c r="K9" s="292">
        <v>2.08</v>
      </c>
      <c r="L9" s="292">
        <v>0.3</v>
      </c>
      <c r="M9" s="292">
        <v>0.56</v>
      </c>
      <c r="N9" s="290"/>
      <c r="O9" s="290">
        <v>0.4</v>
      </c>
      <c r="P9" s="292"/>
      <c r="Q9" s="292">
        <v>0.4</v>
      </c>
      <c r="R9" s="292">
        <v>0.6</v>
      </c>
      <c r="S9" s="292"/>
      <c r="T9" s="292"/>
      <c r="U9" s="290"/>
      <c r="V9" s="290"/>
      <c r="W9" s="290"/>
      <c r="X9" s="290"/>
      <c r="Y9" s="290"/>
      <c r="Z9" s="292">
        <v>0.22</v>
      </c>
    </row>
    <row r="10" spans="1:26" ht="22.5" customHeight="1">
      <c r="A10" s="91" t="s">
        <v>107</v>
      </c>
      <c r="B10" s="91" t="s">
        <v>105</v>
      </c>
      <c r="C10" s="91" t="s">
        <v>108</v>
      </c>
      <c r="D10" s="48" t="s">
        <v>94</v>
      </c>
      <c r="E10" s="92" t="s">
        <v>109</v>
      </c>
      <c r="F10" s="292">
        <v>7.56</v>
      </c>
      <c r="G10" s="290">
        <v>0.8</v>
      </c>
      <c r="H10" s="290">
        <v>0.7</v>
      </c>
      <c r="I10" s="290">
        <v>0.3</v>
      </c>
      <c r="J10" s="292">
        <v>1.2</v>
      </c>
      <c r="K10" s="292">
        <v>2.08</v>
      </c>
      <c r="L10" s="292">
        <v>0.3</v>
      </c>
      <c r="M10" s="292">
        <v>0.56</v>
      </c>
      <c r="N10" s="290"/>
      <c r="O10" s="290">
        <v>0.4</v>
      </c>
      <c r="P10" s="292"/>
      <c r="Q10" s="292">
        <v>0.4</v>
      </c>
      <c r="R10" s="292">
        <v>0.6</v>
      </c>
      <c r="S10" s="292"/>
      <c r="T10" s="292"/>
      <c r="U10" s="290"/>
      <c r="V10" s="290"/>
      <c r="W10" s="290"/>
      <c r="X10" s="290"/>
      <c r="Y10" s="290"/>
      <c r="Z10" s="292">
        <v>0.22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L31" sqref="L31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80" t="s">
        <v>194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4.25" customHeight="1">
      <c r="A3" s="6" t="s">
        <v>2</v>
      </c>
      <c r="B3" s="6"/>
      <c r="C3" s="6"/>
      <c r="D3" s="7"/>
      <c r="E3" s="8"/>
      <c r="S3" s="403" t="s">
        <v>78</v>
      </c>
      <c r="T3" s="403"/>
    </row>
    <row r="4" spans="1:20" ht="22.5" customHeight="1">
      <c r="A4" s="275" t="s">
        <v>98</v>
      </c>
      <c r="B4" s="275"/>
      <c r="C4" s="275"/>
      <c r="D4" s="85" t="s">
        <v>195</v>
      </c>
      <c r="E4" s="85" t="s">
        <v>132</v>
      </c>
      <c r="F4" s="84" t="s">
        <v>172</v>
      </c>
      <c r="G4" s="85" t="s">
        <v>134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137</v>
      </c>
      <c r="S4" s="85"/>
      <c r="T4" s="85"/>
    </row>
    <row r="5" spans="1:20" ht="14.25" customHeight="1">
      <c r="A5" s="275"/>
      <c r="B5" s="275"/>
      <c r="C5" s="275"/>
      <c r="D5" s="85"/>
      <c r="E5" s="85"/>
      <c r="F5" s="86"/>
      <c r="G5" s="85" t="s">
        <v>90</v>
      </c>
      <c r="H5" s="85" t="s">
        <v>196</v>
      </c>
      <c r="I5" s="85" t="s">
        <v>182</v>
      </c>
      <c r="J5" s="85" t="s">
        <v>183</v>
      </c>
      <c r="K5" s="85" t="s">
        <v>197</v>
      </c>
      <c r="L5" s="85" t="s">
        <v>198</v>
      </c>
      <c r="M5" s="85" t="s">
        <v>184</v>
      </c>
      <c r="N5" s="85" t="s">
        <v>199</v>
      </c>
      <c r="O5" s="85" t="s">
        <v>187</v>
      </c>
      <c r="P5" s="85" t="s">
        <v>200</v>
      </c>
      <c r="Q5" s="85" t="s">
        <v>201</v>
      </c>
      <c r="R5" s="85" t="s">
        <v>90</v>
      </c>
      <c r="S5" s="85" t="s">
        <v>202</v>
      </c>
      <c r="T5" s="85" t="s">
        <v>169</v>
      </c>
    </row>
    <row r="6" spans="1:20" ht="42.75" customHeight="1">
      <c r="A6" s="85" t="s">
        <v>101</v>
      </c>
      <c r="B6" s="85" t="s">
        <v>102</v>
      </c>
      <c r="C6" s="85" t="s">
        <v>103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0.25" customHeight="1">
      <c r="A7" s="88">
        <v>214</v>
      </c>
      <c r="B7" s="88"/>
      <c r="C7" s="88"/>
      <c r="D7" s="48" t="s">
        <v>94</v>
      </c>
      <c r="E7" s="89" t="s">
        <v>104</v>
      </c>
      <c r="F7" s="276">
        <f aca="true" t="shared" si="0" ref="F7:F9">G7+R7</f>
        <v>7.5600000000000005</v>
      </c>
      <c r="G7" s="276">
        <f aca="true" t="shared" si="1" ref="G7:G9">SUM(H7:Q7)</f>
        <v>7.5600000000000005</v>
      </c>
      <c r="H7" s="288">
        <v>5.94</v>
      </c>
      <c r="I7" s="401"/>
      <c r="J7" s="291">
        <v>0.4</v>
      </c>
      <c r="K7" s="401"/>
      <c r="L7" s="401"/>
      <c r="M7" s="291">
        <v>0.6</v>
      </c>
      <c r="N7" s="401"/>
      <c r="O7" s="401"/>
      <c r="P7" s="288">
        <v>0.4</v>
      </c>
      <c r="Q7" s="291">
        <v>0.22</v>
      </c>
      <c r="R7" s="404"/>
      <c r="S7" s="404"/>
      <c r="T7" s="404"/>
    </row>
    <row r="8" spans="1:20" ht="20.25" customHeight="1">
      <c r="A8" s="88">
        <v>214</v>
      </c>
      <c r="B8" s="91" t="s">
        <v>105</v>
      </c>
      <c r="C8" s="88"/>
      <c r="D8" s="48" t="s">
        <v>94</v>
      </c>
      <c r="E8" s="92" t="s">
        <v>106</v>
      </c>
      <c r="F8" s="277">
        <f t="shared" si="0"/>
        <v>7.5600000000000005</v>
      </c>
      <c r="G8" s="277">
        <f t="shared" si="1"/>
        <v>7.5600000000000005</v>
      </c>
      <c r="H8" s="290">
        <v>5.94</v>
      </c>
      <c r="I8" s="402"/>
      <c r="J8" s="292">
        <v>0.4</v>
      </c>
      <c r="K8" s="402"/>
      <c r="L8" s="402"/>
      <c r="M8" s="292">
        <v>0.6</v>
      </c>
      <c r="N8" s="402"/>
      <c r="O8" s="402"/>
      <c r="P8" s="290">
        <v>0.4</v>
      </c>
      <c r="Q8" s="292">
        <v>0.22</v>
      </c>
      <c r="R8" s="404"/>
      <c r="S8" s="404"/>
      <c r="T8" s="404"/>
    </row>
    <row r="9" spans="1:20" ht="20.25" customHeight="1">
      <c r="A9" s="91" t="s">
        <v>107</v>
      </c>
      <c r="B9" s="91" t="s">
        <v>105</v>
      </c>
      <c r="C9" s="91" t="s">
        <v>108</v>
      </c>
      <c r="D9" s="48" t="s">
        <v>94</v>
      </c>
      <c r="E9" s="92" t="s">
        <v>109</v>
      </c>
      <c r="F9" s="277">
        <f t="shared" si="0"/>
        <v>7.5600000000000005</v>
      </c>
      <c r="G9" s="277">
        <f t="shared" si="1"/>
        <v>7.5600000000000005</v>
      </c>
      <c r="H9" s="290">
        <v>5.94</v>
      </c>
      <c r="I9" s="402"/>
      <c r="J9" s="292">
        <v>0.4</v>
      </c>
      <c r="K9" s="402"/>
      <c r="L9" s="402"/>
      <c r="M9" s="292">
        <v>0.6</v>
      </c>
      <c r="N9" s="402"/>
      <c r="O9" s="402"/>
      <c r="P9" s="290">
        <v>0.4</v>
      </c>
      <c r="Q9" s="292">
        <v>0.22</v>
      </c>
      <c r="R9" s="404"/>
      <c r="S9" s="404"/>
      <c r="T9" s="404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2022-01-04T02:21:54Z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4B67C7D88BD24AE5919282ECF1C6FD8B</vt:lpwstr>
  </property>
</Properties>
</file>