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897" firstSheet="6" activeTab="14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'项目明细表'!$A$1:$N$6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<sst xmlns="http://schemas.openxmlformats.org/spreadsheetml/2006/main" count="998" uniqueCount="318">
  <si>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</si>
  <si>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</si>
  <si>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</si>
  <si>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</si>
  <si>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</si>
  <si>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</si>
  <si>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</si>
  <si>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</si>
  <si>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</si>
  <si>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</si>
  <si>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</si>
  <si>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</si>
  <si>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</si>
  <si>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</si>
  <si>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</si>
  <si>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</si>
  <si>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</si>
  <si>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</si>
  <si>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</si>
  <si>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</si>
  <si>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</si>
  <si>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</si>
  <si>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</si>
  <si>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</si>
  <si>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</si>
  <si>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</si>
  <si>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</si>
  <si>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</si>
  <si>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</si>
  <si>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</si>
  <si>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</si>
  <si>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</si>
  <si>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</si>
  <si>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</si>
  <si>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</si>
  <si>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</si>
  <si>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</si>
  <si>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</si>
  <si>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</si>
  <si>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</si>
  <si>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</si>
  <si>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</si>
  <si>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</si>
  <si>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</si>
  <si>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</si>
  <si>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</si>
  <si>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</si>
  <si>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</si>
  <si>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</si>
  <si>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</si>
  <si>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</si>
  <si>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</si>
  <si>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</si>
  <si>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</si>
  <si>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</si>
  <si>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</si>
  <si>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</si>
  <si>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</si>
  <si>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</si>
  <si>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</si>
  <si>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</si>
  <si>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</si>
  <si>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</si>
  <si>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</si>
  <si>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</si>
  <si>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</si>
  <si>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</si>
  <si>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</si>
  <si>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</si>
  <si>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</si>
  <si>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</si>
  <si>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</si>
  <si>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</si>
  <si>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</si>
  <si>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</si>
  <si>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</si>
  <si>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</si>
  <si>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</si>
  <si>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</si>
  <si>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</si>
  <si>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</si>
  <si>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</si>
  <si>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</si>
  <si>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</si>
  <si>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</si>
  <si>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</si>
  <si>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</si>
  <si>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</si>
  <si>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</si>
  <si>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</si>
  <si>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</si>
  <si>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</si>
  <si>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</si>
  <si>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</si>
  <si>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</si>
  <si>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</si>
  <si>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</si>
  <si>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</si>
  <si>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</si>
  <si>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</si>
  <si>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</si>
  <si>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214</t>
  </si>
  <si>
    <t>01</t>
  </si>
  <si>
    <t>表-04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</si>
  <si>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</si>
  <si>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</si>
  <si>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</si>
  <si>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</si>
  <si>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</si>
  <si>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</si>
  <si>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</si>
  <si>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</si>
  <si>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</si>
  <si>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</si>
  <si>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</si>
  <si>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</si>
  <si>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</si>
  <si>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</si>
  <si>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</si>
  <si>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</si>
  <si>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</si>
  <si>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</si>
  <si>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</si>
  <si>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</si>
  <si>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</si>
  <si>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</si>
  <si>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</si>
  <si>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</si>
  <si>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</si>
  <si>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</si>
  <si>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</si>
  <si>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</si>
  <si>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</si>
  <si>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</si>
  <si>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</si>
  <si>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</si>
  <si>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</si>
  <si>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</si>
  <si>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</si>
  <si>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</si>
  <si>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</si>
  <si>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</si>
  <si>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</si>
  <si>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</si>
  <si>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</si>
  <si>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</si>
  <si>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</si>
  <si>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</si>
  <si>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</si>
  <si>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</si>
  <si>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</si>
  <si>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</si>
  <si>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</si>
  <si>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</si>
  <si>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</si>
  <si>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</si>
  <si>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</si>
  <si>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</si>
  <si>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</si>
  <si>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</si>
  <si>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</si>
  <si>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</si>
  <si>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</si>
  <si>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</si>
  <si>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</si>
  <si>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</si>
  <si>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</si>
  <si>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</si>
  <si>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</si>
  <si>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</si>
  <si>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</si>
  <si>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</si>
  <si>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</si>
  <si>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</si>
  <si>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</si>
  <si>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</si>
  <si>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</si>
  <si>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</si>
  <si>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</si>
  <si>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</si>
  <si>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</si>
  <si>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</si>
  <si>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</si>
  <si>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</si>
  <si>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</si>
  <si>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</si>
  <si>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</si>
  <si>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</si>
  <si>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</si>
  <si>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</si>
  <si>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</si>
  <si>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</si>
  <si>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</si>
  <si>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</si>
  <si>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</si>
  <si>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</si>
  <si>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</si>
  <si>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</si>
  <si>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</si>
  <si>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</si>
  <si>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</si>
  <si>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</si>
  <si>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</si>
  <si>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</si>
  <si>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</si>
  <si>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</si>
  <si>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</si>
  <si>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</si>
  <si>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</si>
  <si>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</si>
  <si>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</si>
  <si>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 xml:space="preserve">
总计</t>
  </si>
  <si>
    <t>表-14</t>
  </si>
  <si>
    <t>表-15</t>
  </si>
  <si>
    <t>表-16</t>
  </si>
  <si>
    <t>表-17</t>
  </si>
  <si>
    <t>表-18</t>
  </si>
  <si>
    <t>表-19</t>
  </si>
  <si>
    <t>表-20</t>
  </si>
  <si>
    <t>表-21</t>
  </si>
  <si>
    <t>支出预算项目明细表</t>
  </si>
  <si>
    <t>功能科目编码</t>
  </si>
  <si>
    <t>单位名称（项目名称）</t>
  </si>
  <si>
    <t>表-22</t>
  </si>
  <si>
    <t>表-23</t>
  </si>
  <si>
    <t>政府性基金拨款支出预算表(按政府预算经济分类)</t>
  </si>
  <si>
    <t>表-24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</si>
  <si>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</si>
  <si>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</si>
  <si>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</si>
  <si>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</si>
  <si>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</si>
  <si>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</si>
  <si>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</si>
  <si>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</si>
  <si>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</si>
  <si>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</si>
  <si>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</si>
  <si>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</si>
  <si>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</si>
  <si>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</si>
  <si>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</si>
  <si>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</si>
  <si>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</si>
  <si>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</si>
  <si>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</si>
  <si>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</si>
  <si>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</si>
  <si>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</si>
  <si>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</si>
  <si>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</si>
  <si>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</si>
  <si>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</si>
  <si>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</si>
  <si>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</si>
  <si>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</si>
  <si>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</si>
  <si>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</si>
  <si>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</si>
  <si>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</si>
  <si>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</si>
  <si>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</si>
  <si>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</si>
  <si>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</si>
  <si>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</si>
  <si>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</si>
  <si>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</si>
  <si>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</si>
  <si>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</si>
  <si>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</si>
  <si>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</si>
  <si>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</si>
  <si>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</si>
  <si>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</si>
  <si>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</si>
  <si>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</si>
  <si>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</si>
  <si>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</si>
  <si>
    <t>01</t>
  </si>
  <si>
    <t xml:space="preserve">   超限治理站</t>
  </si>
  <si>
    <r>
      <t>2</t>
    </r>
    <r>
      <rPr>
        <sz val="10"/>
        <rFont val="宋体"/>
        <family val="0"/>
      </rPr>
      <t>14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</si>
  <si>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</si>
  <si>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6</t>
    </r>
  </si>
  <si>
    <t>部门支出总表（按部门预算经济分类）</t>
  </si>
  <si>
    <t>工资福利支出预算表（按部门预算经济分类）</t>
  </si>
  <si>
    <t>一般商品和服务支出预算表（按部门预算经济分类）</t>
  </si>
  <si>
    <t>一般商品和服务支出预算(按政府预算经济分类)</t>
  </si>
  <si>
    <t>对个人和家庭的补助支出预算表（按部门预算经济分类）</t>
  </si>
  <si>
    <t>一般公共预算拨款支出预算表</t>
  </si>
  <si>
    <t>一般公共预算拨款基本支出预算表</t>
  </si>
  <si>
    <t>一般公共预算拨款——工资福利支出预算表（按部门预算经济分类）</t>
  </si>
  <si>
    <t>一般公共预算拨款——工资福利支出预算表(按政府预算经济分类)</t>
  </si>
  <si>
    <t>一般公共预算拨款——一般商品和服务支出预算表（按部门预算经济分类）</t>
  </si>
  <si>
    <t>一般公共预算拨款——一般商品和服务支出预算表（按政府预算经济分类）</t>
  </si>
  <si>
    <t>一般公共预算拨款——对个人和家庭的补助支出预算表（按部门预算经济分类）</t>
  </si>
  <si>
    <t>一般公共预算拨款——对个人和家庭的补助支出预算表（按政府预算经济分类）</t>
  </si>
  <si>
    <t>政府性基金拨款支出预算表（按部门预算经济分类）</t>
  </si>
  <si>
    <t>纳入专户管理的非税收入拨款支出预算表（按部门预算经济分类）</t>
  </si>
  <si>
    <t>经费拨款支出预算表（按部门预算经济分类）</t>
  </si>
  <si>
    <t>04</t>
  </si>
  <si>
    <t xml:space="preserve">        超限治理站（公路建设）</t>
  </si>
  <si>
    <t xml:space="preserve">        公路建设</t>
  </si>
  <si>
    <t xml:space="preserve">        超限治理站</t>
  </si>
  <si>
    <t xml:space="preserve">      超限治理站（公路建设）</t>
  </si>
  <si>
    <t xml:space="preserve">    超限治理站（超载超限治理）</t>
  </si>
  <si>
    <t>公路建设</t>
  </si>
  <si>
    <t>无</t>
  </si>
  <si>
    <t>说明：本单位2021年无对个人和家庭补助支出预算安排，故本表无数据</t>
  </si>
  <si>
    <t>说明：本单位2021年无政府性基金拨款支出预算安排，故本表无数据。</t>
  </si>
  <si>
    <t>说明：本单位2021年无纳入专户管理的非税收入拨款支出预算安排，故本表无数据。</t>
  </si>
  <si>
    <t>214</t>
  </si>
  <si>
    <t>岳阳县超限治理站</t>
  </si>
  <si>
    <t>超载超限治理</t>
  </si>
  <si>
    <r>
      <t>0660</t>
    </r>
    <r>
      <rPr>
        <sz val="10"/>
        <rFont val="宋体"/>
        <family val="0"/>
      </rPr>
      <t>11</t>
    </r>
  </si>
  <si>
    <t>066011</t>
  </si>
  <si>
    <t>本单位系2021年新成立单位，故上年度无相关数据</t>
  </si>
  <si>
    <t>单位:岳阳县超限治理站</t>
  </si>
  <si>
    <t>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</si>
</sst>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_);[Red]\(#,##0.00\)"/>
    <numFmt numFmtId="180" formatCode="#,##0.00_ "/>
    <numFmt numFmtId="181" formatCode="* #,##0.00;* \-#,##0.00;* &quot;&quot;??;@"/>
    <numFmt numFmtId="182" formatCode="0.0_ "/>
    <numFmt numFmtId="183" formatCode="#,##0.0000"/>
    <numFmt numFmtId="184" formatCode="00"/>
    <numFmt numFmtId="185" formatCode="0000"/>
    <numFmt numFmtId="186" formatCode="#,##0.0_);[Red]\(#,##0.0\)"/>
    <numFmt numFmtId="187" formatCode="0.0_);[Red]\(0.0\)"/>
    <numFmt numFmtId="188" formatCode="0.00_ "/>
    <numFmt numFmtId="189" formatCode="0_ "/>
    <numFmt numFmtId="190" formatCode="0.00;[Red]0.0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4" applyNumberFormat="0" applyAlignment="0" applyProtection="0"/>
    <xf numFmtId="0" fontId="24" fillId="12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27" fillId="11" borderId="7" applyNumberFormat="0" applyAlignment="0" applyProtection="0"/>
    <xf numFmtId="0" fontId="15" fillId="5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9">
    <xf numFmtId="0" fontId="0" fillId="0" borderId="0" xfId="0" applyAlignment="1">
      <alignment/>
    </xf>
    <xf numFmtId="0" fontId="2" fillId="0" borderId="0" xfId="56" applyAlignment="1">
      <alignment wrapText="1"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0" fontId="3" fillId="0" borderId="9" xfId="56" applyFont="1" applyBorder="1" applyAlignment="1">
      <alignment horizontal="center" vertical="center" wrapText="1"/>
      <protection/>
    </xf>
    <xf numFmtId="176" fontId="3" fillId="0" borderId="9" xfId="56" applyNumberFormat="1" applyFont="1" applyBorder="1" applyAlignment="1">
      <alignment horizontal="center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56" applyFill="1">
      <alignment/>
      <protection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0" fontId="2" fillId="0" borderId="0" xfId="43" applyFont="1" applyAlignment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5" fillId="11" borderId="9" xfId="53" applyNumberFormat="1" applyFont="1" applyFill="1" applyBorder="1" applyAlignment="1">
      <alignment horizontal="center" vertical="center" wrapText="1"/>
      <protection/>
    </xf>
    <xf numFmtId="49" fontId="5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11" xfId="44" applyFont="1" applyFill="1" applyBorder="1" applyAlignment="1">
      <alignment horizontal="center" vertical="center" wrapText="1"/>
      <protection/>
    </xf>
    <xf numFmtId="0" fontId="2" fillId="0" borderId="9" xfId="44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2" fillId="0" borderId="9" xfId="44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0" fontId="2" fillId="0" borderId="0" xfId="44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7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80" fontId="3" fillId="0" borderId="9" xfId="45" applyNumberFormat="1" applyFont="1" applyFill="1" applyBorder="1" applyAlignment="1" applyProtection="1">
      <alignment horizontal="right" vertical="center" wrapText="1"/>
      <protection/>
    </xf>
    <xf numFmtId="180" fontId="3" fillId="0" borderId="12" xfId="45" applyNumberFormat="1" applyFont="1" applyFill="1" applyBorder="1" applyAlignment="1" applyProtection="1">
      <alignment horizontal="right" vertical="center" wrapText="1"/>
      <protection/>
    </xf>
    <xf numFmtId="180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81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81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81" fontId="3" fillId="11" borderId="0" xfId="45" applyNumberFormat="1" applyFont="1" applyFill="1" applyAlignment="1">
      <alignment vertical="center"/>
      <protection/>
    </xf>
    <xf numFmtId="0" fontId="2" fillId="0" borderId="17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80" fontId="2" fillId="0" borderId="13" xfId="45" applyNumberFormat="1" applyFont="1" applyFill="1" applyBorder="1" applyAlignment="1" applyProtection="1">
      <alignment horizontal="right" vertical="center" wrapText="1"/>
      <protection/>
    </xf>
    <xf numFmtId="180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17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80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81" fontId="3" fillId="0" borderId="0" xfId="47" applyNumberFormat="1" applyFont="1" applyFill="1" applyAlignment="1">
      <alignment horizontal="center" vertical="center"/>
      <protection/>
    </xf>
    <xf numFmtId="181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80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81" fontId="3" fillId="11" borderId="0" xfId="47" applyNumberFormat="1" applyFont="1" applyFill="1" applyAlignment="1">
      <alignment vertical="center"/>
      <protection/>
    </xf>
    <xf numFmtId="0" fontId="2" fillId="0" borderId="17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80" fontId="2" fillId="0" borderId="13" xfId="47" applyNumberFormat="1" applyFont="1" applyFill="1" applyBorder="1" applyAlignment="1" applyProtection="1">
      <alignment horizontal="right" vertical="center" wrapText="1"/>
      <protection/>
    </xf>
    <xf numFmtId="180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7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6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8" borderId="13" xfId="50" applyNumberFormat="1" applyFont="1" applyFill="1" applyBorder="1" applyAlignment="1" applyProtection="1">
      <alignment horizontal="left" vertical="center" wrapText="1"/>
      <protection/>
    </xf>
    <xf numFmtId="182" fontId="3" fillId="0" borderId="9" xfId="50" applyNumberFormat="1" applyFont="1" applyBorder="1" applyAlignment="1">
      <alignment horizontal="center" vertical="center"/>
      <protection/>
    </xf>
    <xf numFmtId="182" fontId="3" fillId="0" borderId="9" xfId="50" applyNumberFormat="1" applyFont="1" applyFill="1" applyBorder="1" applyAlignment="1">
      <alignment horizontal="center" vertical="center"/>
      <protection/>
    </xf>
    <xf numFmtId="0" fontId="3" fillId="0" borderId="9" xfId="50" applyFont="1" applyFill="1" applyBorder="1" applyAlignment="1">
      <alignment horizontal="center" vertical="center"/>
      <protection/>
    </xf>
    <xf numFmtId="0" fontId="3" fillId="0" borderId="9" xfId="50" applyFont="1" applyBorder="1" applyAlignment="1">
      <alignment horizontal="center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7" xfId="50" applyNumberFormat="1" applyFont="1" applyFill="1" applyBorder="1" applyAlignment="1" applyProtection="1">
      <alignment wrapText="1"/>
      <protection/>
    </xf>
    <xf numFmtId="0" fontId="3" fillId="0" borderId="17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3" fillId="11" borderId="9" xfId="53" applyFont="1" applyFill="1" applyBorder="1" applyAlignment="1">
      <alignment horizontal="left" vertical="center"/>
      <protection/>
    </xf>
    <xf numFmtId="0" fontId="8" fillId="0" borderId="0" xfId="40" applyFont="1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80" fontId="8" fillId="0" borderId="9" xfId="40" applyNumberFormat="1" applyFont="1" applyFill="1" applyBorder="1" applyAlignment="1">
      <alignment horizontal="right" vertical="center" wrapText="1"/>
      <protection/>
    </xf>
    <xf numFmtId="183" fontId="5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8" fillId="0" borderId="0" xfId="40" applyFont="1">
      <alignment vertical="center"/>
      <protection/>
    </xf>
    <xf numFmtId="182" fontId="3" fillId="0" borderId="9" xfId="0" applyNumberFormat="1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7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176" fontId="3" fillId="0" borderId="9" xfId="52" applyNumberFormat="1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6" fontId="3" fillId="0" borderId="9" xfId="52" applyNumberFormat="1" applyFont="1" applyBorder="1" applyAlignment="1">
      <alignment horizontal="center"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0" fontId="3" fillId="11" borderId="0" xfId="48" applyFont="1" applyFill="1" applyAlignment="1">
      <alignment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185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81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5" fillId="11" borderId="9" xfId="53" applyFont="1" applyFill="1" applyBorder="1" applyAlignment="1">
      <alignment horizontal="left" vertical="center"/>
      <protection/>
    </xf>
    <xf numFmtId="182" fontId="3" fillId="0" borderId="9" xfId="48" applyNumberFormat="1" applyFont="1" applyFill="1" applyBorder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181" fontId="3" fillId="0" borderId="9" xfId="48" applyNumberFormat="1" applyFont="1" applyFill="1" applyBorder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vertical="center"/>
      <protection/>
    </xf>
    <xf numFmtId="0" fontId="2" fillId="0" borderId="9" xfId="48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180" fontId="5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Continuous" vertical="center"/>
      <protection/>
    </xf>
    <xf numFmtId="0" fontId="8" fillId="0" borderId="0" xfId="49" applyFont="1">
      <alignment vertical="center"/>
      <protection/>
    </xf>
    <xf numFmtId="0" fontId="0" fillId="0" borderId="9" xfId="0" applyBorder="1" applyAlignment="1">
      <alignment horizontal="center"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7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2" fillId="0" borderId="9" xfId="55" applyBorder="1" applyAlignment="1">
      <alignment horizontal="center"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3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81" fontId="3" fillId="11" borderId="0" xfId="51" applyNumberFormat="1" applyFont="1" applyFill="1" applyAlignment="1">
      <alignment horizontal="center"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181" fontId="3" fillId="0" borderId="0" xfId="51" applyNumberFormat="1" applyFont="1" applyFill="1" applyAlignment="1">
      <alignment horizontal="center" vertical="center"/>
      <protection/>
    </xf>
    <xf numFmtId="181" fontId="3" fillId="11" borderId="0" xfId="51" applyNumberFormat="1" applyFont="1" applyFill="1" applyAlignment="1">
      <alignment vertical="center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2" fillId="11" borderId="9" xfId="53" applyFill="1" applyBorder="1" applyAlignment="1">
      <alignment horizontal="center"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7" xfId="51" applyFont="1" applyBorder="1" applyAlignment="1">
      <alignment horizontal="left" vertical="center" wrapText="1"/>
      <protection/>
    </xf>
    <xf numFmtId="0" fontId="3" fillId="0" borderId="9" xfId="53" applyFont="1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188" fontId="3" fillId="11" borderId="9" xfId="53" applyNumberFormat="1" applyFont="1" applyFill="1" applyBorder="1" applyAlignment="1">
      <alignment horizontal="center" vertical="center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43" fontId="3" fillId="11" borderId="9" xfId="53" applyNumberFormat="1" applyFont="1" applyFill="1" applyBorder="1" applyAlignment="1">
      <alignment horizontal="center" vertical="center"/>
      <protection/>
    </xf>
    <xf numFmtId="43" fontId="3" fillId="11" borderId="9" xfId="53" applyNumberFormat="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90" fontId="3" fillId="0" borderId="9" xfId="0" applyNumberFormat="1" applyFont="1" applyFill="1" applyBorder="1" applyAlignment="1">
      <alignment horizontal="center" vertical="center"/>
    </xf>
    <xf numFmtId="190" fontId="0" fillId="0" borderId="9" xfId="0" applyNumberFormat="1" applyBorder="1" applyAlignment="1">
      <alignment horizontal="center"/>
    </xf>
    <xf numFmtId="190" fontId="3" fillId="0" borderId="9" xfId="46" applyNumberFormat="1" applyFont="1" applyFill="1" applyBorder="1" applyAlignment="1">
      <alignment horizontal="center" vertical="center"/>
      <protection/>
    </xf>
    <xf numFmtId="190" fontId="3" fillId="0" borderId="9" xfId="46" applyNumberFormat="1" applyFont="1" applyBorder="1" applyAlignment="1">
      <alignment horizontal="center" vertical="center"/>
      <protection/>
    </xf>
    <xf numFmtId="188" fontId="3" fillId="0" borderId="9" xfId="0" applyNumberFormat="1" applyFont="1" applyFill="1" applyBorder="1" applyAlignment="1">
      <alignment horizontal="center" vertical="center" wrapText="1"/>
    </xf>
    <xf numFmtId="188" fontId="0" fillId="0" borderId="9" xfId="0" applyNumberFormat="1" applyBorder="1" applyAlignment="1">
      <alignment/>
    </xf>
    <xf numFmtId="0" fontId="3" fillId="0" borderId="0" xfId="0" applyFont="1" applyAlignment="1">
      <alignment/>
    </xf>
    <xf numFmtId="190" fontId="3" fillId="0" borderId="9" xfId="0" applyNumberFormat="1" applyFont="1" applyFill="1" applyBorder="1" applyAlignment="1" applyProtection="1">
      <alignment horizontal="right" vertical="center" wrapText="1"/>
      <protection/>
    </xf>
    <xf numFmtId="190" fontId="2" fillId="0" borderId="9" xfId="48" applyNumberFormat="1" applyFont="1" applyFill="1" applyBorder="1" applyAlignment="1">
      <alignment horizontal="center" vertical="center"/>
      <protection/>
    </xf>
    <xf numFmtId="190" fontId="3" fillId="0" borderId="9" xfId="48" applyNumberFormat="1" applyFont="1" applyFill="1" applyBorder="1" applyAlignment="1">
      <alignment horizontal="center" vertical="center"/>
      <protection/>
    </xf>
    <xf numFmtId="190" fontId="3" fillId="11" borderId="9" xfId="51" applyNumberFormat="1" applyFont="1" applyFill="1" applyBorder="1" applyAlignment="1">
      <alignment horizontal="center" vertical="center"/>
      <protection/>
    </xf>
    <xf numFmtId="190" fontId="3" fillId="0" borderId="9" xfId="52" applyNumberFormat="1" applyFont="1" applyFill="1" applyBorder="1" applyAlignment="1">
      <alignment horizontal="center" vertical="center"/>
      <protection/>
    </xf>
    <xf numFmtId="188" fontId="3" fillId="0" borderId="9" xfId="52" applyNumberFormat="1" applyFont="1" applyFill="1" applyBorder="1" applyAlignment="1">
      <alignment horizontal="center" vertical="center"/>
      <protection/>
    </xf>
    <xf numFmtId="188" fontId="2" fillId="0" borderId="9" xfId="52" applyNumberFormat="1" applyBorder="1" applyAlignment="1">
      <alignment horizontal="center" vertical="center"/>
      <protection/>
    </xf>
    <xf numFmtId="188" fontId="0" fillId="0" borderId="0" xfId="0" applyNumberFormat="1" applyAlignment="1">
      <alignment/>
    </xf>
    <xf numFmtId="180" fontId="3" fillId="0" borderId="9" xfId="52" applyNumberFormat="1" applyFont="1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vertical="center" wrapText="1"/>
      <protection/>
    </xf>
    <xf numFmtId="0" fontId="3" fillId="18" borderId="9" xfId="5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188" fontId="2" fillId="0" borderId="9" xfId="43" applyNumberFormat="1" applyFont="1" applyFill="1" applyBorder="1" applyAlignment="1" applyProtection="1">
      <alignment horizontal="center" vertical="center" wrapText="1"/>
      <protection/>
    </xf>
    <xf numFmtId="188" fontId="2" fillId="0" borderId="9" xfId="43" applyNumberFormat="1" applyFont="1" applyFill="1" applyBorder="1" applyAlignment="1" applyProtection="1">
      <alignment horizontal="right" vertical="center" wrapText="1"/>
      <protection/>
    </xf>
    <xf numFmtId="180" fontId="3" fillId="0" borderId="9" xfId="42" applyNumberFormat="1" applyFont="1" applyFill="1" applyBorder="1" applyAlignment="1" applyProtection="1">
      <alignment horizontal="center" vertical="center" wrapText="1"/>
      <protection/>
    </xf>
    <xf numFmtId="180" fontId="3" fillId="11" borderId="12" xfId="51" applyNumberFormat="1" applyFont="1" applyFill="1" applyBorder="1" applyAlignment="1">
      <alignment horizontal="center" vertical="center" wrapText="1"/>
      <protection/>
    </xf>
    <xf numFmtId="180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5" fillId="18" borderId="9" xfId="53" applyFont="1" applyFill="1" applyBorder="1" applyAlignment="1">
      <alignment horizontal="left" vertical="center" wrapText="1"/>
      <protection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left" vertical="center" wrapText="1"/>
      <protection/>
    </xf>
    <xf numFmtId="49" fontId="3" fillId="0" borderId="9" xfId="47" applyNumberFormat="1" applyFont="1" applyFill="1" applyBorder="1" applyAlignment="1" applyProtection="1">
      <alignment horizontal="left" vertical="center" wrapText="1"/>
      <protection/>
    </xf>
    <xf numFmtId="180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5" fillId="0" borderId="9" xfId="49" applyFont="1" applyFill="1" applyBorder="1" applyAlignment="1">
      <alignment horizontal="center" vertical="center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3" fillId="11" borderId="9" xfId="53" applyFont="1" applyFill="1" applyBorder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left" vertical="center"/>
      <protection/>
    </xf>
    <xf numFmtId="0" fontId="3" fillId="11" borderId="9" xfId="53" applyFont="1" applyFill="1" applyBorder="1" applyAlignment="1">
      <alignment vertical="center" wrapText="1"/>
      <protection/>
    </xf>
    <xf numFmtId="49" fontId="2" fillId="18" borderId="9" xfId="43" applyNumberFormat="1" applyFont="1" applyFill="1" applyBorder="1" applyAlignment="1" applyProtection="1">
      <alignment horizontal="left" vertical="center" wrapText="1"/>
      <protection/>
    </xf>
    <xf numFmtId="49" fontId="3" fillId="18" borderId="9" xfId="50" applyNumberFormat="1" applyFont="1" applyFill="1" applyBorder="1" applyAlignment="1" applyProtection="1">
      <alignment horizontal="left" vertical="center"/>
      <protection/>
    </xf>
    <xf numFmtId="0" fontId="3" fillId="0" borderId="9" xfId="56" applyFont="1" applyBorder="1" applyAlignment="1" quotePrefix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6" xfId="54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1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6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7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6" xfId="51" applyNumberFormat="1" applyFont="1" applyFill="1" applyBorder="1" applyAlignment="1" applyProtection="1">
      <alignment horizontal="center" vertical="center" wrapText="1"/>
      <protection/>
    </xf>
    <xf numFmtId="181" fontId="3" fillId="11" borderId="16" xfId="51" applyNumberFormat="1" applyFont="1" applyFill="1" applyBorder="1" applyAlignment="1" applyProtection="1">
      <alignment horizontal="center" vertical="center" wrapText="1"/>
      <protection/>
    </xf>
    <xf numFmtId="181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16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22" xfId="51" applyFont="1" applyFill="1" applyBorder="1" applyAlignment="1">
      <alignment horizontal="center" vertical="center" wrapText="1"/>
      <protection/>
    </xf>
    <xf numFmtId="0" fontId="2" fillId="11" borderId="22" xfId="5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6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7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8" xfId="49" applyFont="1" applyFill="1" applyBorder="1" applyAlignment="1">
      <alignment horizontal="center" vertical="center" wrapText="1"/>
      <protection/>
    </xf>
    <xf numFmtId="0" fontId="3" fillId="11" borderId="22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6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7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7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21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7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22" xfId="47" applyNumberFormat="1" applyFont="1" applyFill="1" applyBorder="1" applyAlignment="1" applyProtection="1">
      <alignment horizontal="center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2" fillId="11" borderId="19" xfId="47" applyFont="1" applyFill="1" applyBorder="1" applyAlignment="1">
      <alignment horizontal="center" vertical="center" wrapText="1"/>
      <protection/>
    </xf>
    <xf numFmtId="0" fontId="2" fillId="11" borderId="14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0" fillId="18" borderId="18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7" xfId="45" applyNumberFormat="1" applyFont="1" applyFill="1" applyBorder="1" applyAlignment="1" applyProtection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21" xfId="45" applyNumberFormat="1" applyFont="1" applyFill="1" applyBorder="1" applyAlignment="1" applyProtection="1">
      <alignment horizontal="center" vertical="center" wrapText="1"/>
      <protection/>
    </xf>
    <xf numFmtId="0" fontId="3" fillId="11" borderId="16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2" fillId="11" borderId="22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Font="1" applyBorder="1" applyAlignment="1">
      <alignment horizontal="right" vertical="center"/>
      <protection/>
    </xf>
    <xf numFmtId="0" fontId="2" fillId="0" borderId="17" xfId="44" applyBorder="1" applyAlignment="1">
      <alignment horizontal="right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3" applyFont="1" applyAlignment="1">
      <alignment horizontal="left" vertical="center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19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1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6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22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22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22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03"/>
      <c r="B1" s="204"/>
      <c r="C1" s="204"/>
      <c r="D1" s="204"/>
      <c r="E1" s="204"/>
      <c r="H1" s="294" t="s">
        <v>0</v>
      </c>
    </row>
    <row r="2" spans="1:8" ht="20.25" customHeight="1">
      <c r="A2" s="346" t="s">
        <v>1</v>
      </c>
      <c r="B2" s="346"/>
      <c r="C2" s="346"/>
      <c r="D2" s="346"/>
      <c r="E2" s="346"/>
      <c r="F2" s="346"/>
      <c r="G2" s="346"/>
      <c r="H2" s="346"/>
    </row>
    <row r="3" spans="1:8" ht="16.5" customHeight="1">
      <c r="A3" s="347" t="s">
        <v>316</v>
      </c>
      <c r="B3" s="347"/>
      <c r="C3" s="347"/>
      <c r="D3" s="206"/>
      <c r="E3" s="206"/>
      <c r="H3" s="207" t="s">
        <v>2</v>
      </c>
    </row>
    <row r="4" spans="1:8" ht="16.5" customHeight="1">
      <c r="A4" s="208" t="s">
        <v>3</v>
      </c>
      <c r="B4" s="208"/>
      <c r="C4" s="348" t="s">
        <v>4</v>
      </c>
      <c r="D4" s="348"/>
      <c r="E4" s="348"/>
      <c r="F4" s="348"/>
      <c r="G4" s="348"/>
      <c r="H4" s="348"/>
    </row>
    <row r="5" spans="1:8" ht="15" customHeight="1">
      <c r="A5" s="209" t="s">
        <v>5</v>
      </c>
      <c r="B5" s="209" t="s">
        <v>6</v>
      </c>
      <c r="C5" s="210" t="s">
        <v>7</v>
      </c>
      <c r="D5" s="209" t="s">
        <v>6</v>
      </c>
      <c r="E5" s="210" t="s">
        <v>8</v>
      </c>
      <c r="F5" s="209" t="s">
        <v>6</v>
      </c>
      <c r="G5" s="210" t="s">
        <v>9</v>
      </c>
      <c r="H5" s="209" t="s">
        <v>6</v>
      </c>
    </row>
    <row r="6" spans="1:8" s="43" customFormat="1" ht="15" customHeight="1">
      <c r="A6" s="211" t="s">
        <v>10</v>
      </c>
      <c r="B6" s="296">
        <v>292.99</v>
      </c>
      <c r="C6" s="211" t="s">
        <v>11</v>
      </c>
      <c r="D6" s="296"/>
      <c r="E6" s="211" t="s">
        <v>12</v>
      </c>
      <c r="F6" s="296">
        <f>SUM(F7:F9)</f>
        <v>92.99000000000001</v>
      </c>
      <c r="G6" s="213" t="s">
        <v>13</v>
      </c>
      <c r="H6" s="296">
        <v>87.59</v>
      </c>
    </row>
    <row r="7" spans="1:8" s="43" customFormat="1" ht="15" customHeight="1">
      <c r="A7" s="211" t="s">
        <v>14</v>
      </c>
      <c r="B7" s="296">
        <v>112.99</v>
      </c>
      <c r="C7" s="213" t="s">
        <v>15</v>
      </c>
      <c r="D7" s="296"/>
      <c r="E7" s="211" t="s">
        <v>16</v>
      </c>
      <c r="F7" s="296">
        <v>87.59</v>
      </c>
      <c r="G7" s="213" t="s">
        <v>17</v>
      </c>
      <c r="H7" s="296">
        <v>5.4</v>
      </c>
    </row>
    <row r="8" spans="1:8" s="43" customFormat="1" ht="15" customHeight="1">
      <c r="A8" s="211" t="s">
        <v>18</v>
      </c>
      <c r="B8" s="296">
        <v>180</v>
      </c>
      <c r="C8" s="211" t="s">
        <v>19</v>
      </c>
      <c r="D8" s="296"/>
      <c r="E8" s="211" t="s">
        <v>20</v>
      </c>
      <c r="F8" s="296">
        <v>5.4</v>
      </c>
      <c r="G8" s="213" t="s">
        <v>21</v>
      </c>
      <c r="H8" s="296">
        <v>200</v>
      </c>
    </row>
    <row r="9" spans="1:8" s="43" customFormat="1" ht="15" customHeight="1">
      <c r="A9" s="211" t="s">
        <v>22</v>
      </c>
      <c r="B9" s="296"/>
      <c r="C9" s="211" t="s">
        <v>23</v>
      </c>
      <c r="D9" s="296"/>
      <c r="E9" s="211" t="s">
        <v>24</v>
      </c>
      <c r="F9" s="296"/>
      <c r="G9" s="213" t="s">
        <v>25</v>
      </c>
      <c r="H9" s="297"/>
    </row>
    <row r="10" spans="1:8" s="43" customFormat="1" ht="15" customHeight="1">
      <c r="A10" s="211" t="s">
        <v>26</v>
      </c>
      <c r="B10" s="296"/>
      <c r="C10" s="211" t="s">
        <v>27</v>
      </c>
      <c r="D10" s="296"/>
      <c r="E10" s="211" t="s">
        <v>28</v>
      </c>
      <c r="F10" s="296">
        <v>200</v>
      </c>
      <c r="G10" s="213" t="s">
        <v>29</v>
      </c>
      <c r="H10" s="297"/>
    </row>
    <row r="11" spans="1:8" s="43" customFormat="1" ht="15" customHeight="1">
      <c r="A11" s="211" t="s">
        <v>30</v>
      </c>
      <c r="B11" s="296"/>
      <c r="C11" s="211" t="s">
        <v>31</v>
      </c>
      <c r="D11" s="296"/>
      <c r="E11" s="298" t="s">
        <v>32</v>
      </c>
      <c r="F11" s="296">
        <v>200</v>
      </c>
      <c r="G11" s="213" t="s">
        <v>33</v>
      </c>
      <c r="H11" s="297"/>
    </row>
    <row r="12" spans="1:8" s="43" customFormat="1" ht="15" customHeight="1">
      <c r="A12" s="211" t="s">
        <v>34</v>
      </c>
      <c r="B12" s="296"/>
      <c r="C12" s="211" t="s">
        <v>35</v>
      </c>
      <c r="D12" s="296"/>
      <c r="E12" s="298" t="s">
        <v>36</v>
      </c>
      <c r="F12" s="296"/>
      <c r="G12" s="213" t="s">
        <v>37</v>
      </c>
      <c r="H12" s="297"/>
    </row>
    <row r="13" spans="1:8" s="43" customFormat="1" ht="15" customHeight="1">
      <c r="A13" s="211" t="s">
        <v>38</v>
      </c>
      <c r="B13" s="296"/>
      <c r="C13" s="211" t="s">
        <v>39</v>
      </c>
      <c r="D13" s="296"/>
      <c r="E13" s="298" t="s">
        <v>40</v>
      </c>
      <c r="F13" s="296"/>
      <c r="G13" s="213" t="s">
        <v>41</v>
      </c>
      <c r="H13" s="297"/>
    </row>
    <row r="14" spans="1:8" s="43" customFormat="1" ht="15" customHeight="1">
      <c r="A14" s="211" t="s">
        <v>42</v>
      </c>
      <c r="B14" s="296"/>
      <c r="C14" s="211" t="s">
        <v>43</v>
      </c>
      <c r="D14" s="296"/>
      <c r="E14" s="298" t="s">
        <v>44</v>
      </c>
      <c r="F14" s="296"/>
      <c r="G14" s="213" t="s">
        <v>45</v>
      </c>
      <c r="H14" s="297"/>
    </row>
    <row r="15" spans="1:8" s="43" customFormat="1" ht="15" customHeight="1">
      <c r="A15" s="211"/>
      <c r="B15" s="296"/>
      <c r="C15" s="211" t="s">
        <v>46</v>
      </c>
      <c r="D15" s="296"/>
      <c r="E15" s="298" t="s">
        <v>47</v>
      </c>
      <c r="F15" s="296"/>
      <c r="G15" s="213" t="s">
        <v>48</v>
      </c>
      <c r="H15" s="297"/>
    </row>
    <row r="16" spans="1:8" s="43" customFormat="1" ht="15" customHeight="1">
      <c r="A16" s="214"/>
      <c r="B16" s="296"/>
      <c r="C16" s="211" t="s">
        <v>49</v>
      </c>
      <c r="D16" s="296"/>
      <c r="E16" s="298" t="s">
        <v>50</v>
      </c>
      <c r="F16" s="296"/>
      <c r="G16" s="213" t="s">
        <v>51</v>
      </c>
      <c r="H16" s="297"/>
    </row>
    <row r="17" spans="1:8" s="43" customFormat="1" ht="15" customHeight="1">
      <c r="A17" s="211"/>
      <c r="B17" s="296"/>
      <c r="C17" s="211" t="s">
        <v>52</v>
      </c>
      <c r="D17" s="296">
        <v>292.99</v>
      </c>
      <c r="E17" s="298" t="s">
        <v>53</v>
      </c>
      <c r="F17" s="296"/>
      <c r="G17" s="213" t="s">
        <v>54</v>
      </c>
      <c r="H17" s="297"/>
    </row>
    <row r="18" spans="1:8" s="43" customFormat="1" ht="15" customHeight="1">
      <c r="A18" s="211"/>
      <c r="B18" s="296"/>
      <c r="C18" s="215" t="s">
        <v>55</v>
      </c>
      <c r="D18" s="296"/>
      <c r="E18" s="211" t="s">
        <v>56</v>
      </c>
      <c r="F18" s="296"/>
      <c r="G18" s="213" t="s">
        <v>57</v>
      </c>
      <c r="H18" s="297"/>
    </row>
    <row r="19" spans="1:8" s="43" customFormat="1" ht="15" customHeight="1">
      <c r="A19" s="214"/>
      <c r="B19" s="296"/>
      <c r="C19" s="215" t="s">
        <v>58</v>
      </c>
      <c r="D19" s="296"/>
      <c r="E19" s="211" t="s">
        <v>59</v>
      </c>
      <c r="F19" s="296"/>
      <c r="G19" s="213" t="s">
        <v>60</v>
      </c>
      <c r="H19" s="297"/>
    </row>
    <row r="20" spans="1:8" s="43" customFormat="1" ht="15" customHeight="1">
      <c r="A20" s="214"/>
      <c r="B20" s="296"/>
      <c r="C20" s="215" t="s">
        <v>61</v>
      </c>
      <c r="D20" s="296"/>
      <c r="E20" s="211" t="s">
        <v>62</v>
      </c>
      <c r="F20" s="296"/>
      <c r="G20" s="213" t="s">
        <v>63</v>
      </c>
      <c r="H20" s="297"/>
    </row>
    <row r="21" spans="1:8" s="43" customFormat="1" ht="15" customHeight="1">
      <c r="A21" s="211"/>
      <c r="B21" s="296"/>
      <c r="C21" s="215" t="s">
        <v>64</v>
      </c>
      <c r="D21" s="296"/>
      <c r="E21" s="211"/>
      <c r="F21" s="296"/>
      <c r="G21" s="213"/>
      <c r="H21" s="297"/>
    </row>
    <row r="22" spans="1:8" s="43" customFormat="1" ht="15" customHeight="1">
      <c r="A22" s="211"/>
      <c r="B22" s="296"/>
      <c r="C22" s="215" t="s">
        <v>65</v>
      </c>
      <c r="D22" s="296"/>
      <c r="E22" s="211"/>
      <c r="F22" s="296"/>
      <c r="G22" s="213"/>
      <c r="H22" s="297"/>
    </row>
    <row r="23" spans="1:8" s="43" customFormat="1" ht="15" customHeight="1">
      <c r="A23" s="211"/>
      <c r="B23" s="296"/>
      <c r="C23" s="215" t="s">
        <v>66</v>
      </c>
      <c r="D23" s="296"/>
      <c r="E23" s="211"/>
      <c r="F23" s="296"/>
      <c r="G23" s="213"/>
      <c r="H23" s="297"/>
    </row>
    <row r="24" spans="1:8" s="43" customFormat="1" ht="15" customHeight="1">
      <c r="A24" s="211"/>
      <c r="B24" s="296"/>
      <c r="C24" s="215" t="s">
        <v>67</v>
      </c>
      <c r="D24" s="296"/>
      <c r="E24" s="211"/>
      <c r="F24" s="296"/>
      <c r="G24" s="213"/>
      <c r="H24" s="297"/>
    </row>
    <row r="25" spans="1:8" s="43" customFormat="1" ht="15" customHeight="1">
      <c r="A25" s="211"/>
      <c r="B25" s="296"/>
      <c r="C25" s="215" t="s">
        <v>68</v>
      </c>
      <c r="D25" s="296"/>
      <c r="E25" s="211"/>
      <c r="F25" s="296"/>
      <c r="G25" s="213"/>
      <c r="H25" s="297"/>
    </row>
    <row r="26" spans="1:8" s="43" customFormat="1" ht="15" customHeight="1">
      <c r="A26" s="216" t="s">
        <v>69</v>
      </c>
      <c r="B26" s="296">
        <f>SUM(B6)</f>
        <v>292.99</v>
      </c>
      <c r="C26" s="216" t="s">
        <v>70</v>
      </c>
      <c r="D26" s="296">
        <f>SUM(D6:D25)</f>
        <v>292.99</v>
      </c>
      <c r="E26" s="216" t="s">
        <v>70</v>
      </c>
      <c r="F26" s="296">
        <f>F6+F10</f>
        <v>292.99</v>
      </c>
      <c r="G26" s="299" t="s">
        <v>71</v>
      </c>
      <c r="H26" s="297">
        <f>SUM(H6:H25)</f>
        <v>292.99</v>
      </c>
    </row>
    <row r="27" spans="1:8" s="43" customFormat="1" ht="15" customHeight="1">
      <c r="A27" s="211" t="s">
        <v>72</v>
      </c>
      <c r="B27" s="296"/>
      <c r="C27" s="211"/>
      <c r="D27" s="296"/>
      <c r="E27" s="211"/>
      <c r="F27" s="296"/>
      <c r="G27" s="299"/>
      <c r="H27" s="297"/>
    </row>
    <row r="28" spans="1:8" s="43" customFormat="1" ht="13.5" customHeight="1">
      <c r="A28" s="216" t="s">
        <v>73</v>
      </c>
      <c r="B28" s="296">
        <f>SUM(B26:B27)</f>
        <v>292.99</v>
      </c>
      <c r="C28" s="216" t="s">
        <v>74</v>
      </c>
      <c r="D28" s="296">
        <f>D26</f>
        <v>292.99</v>
      </c>
      <c r="E28" s="216" t="s">
        <v>74</v>
      </c>
      <c r="F28" s="296">
        <f>F26</f>
        <v>292.99</v>
      </c>
      <c r="G28" s="299" t="s">
        <v>74</v>
      </c>
      <c r="H28" s="297">
        <f>H26</f>
        <v>292.99</v>
      </c>
    </row>
    <row r="29" spans="1:6" ht="14.25" customHeight="1">
      <c r="A29" s="349"/>
      <c r="B29" s="349"/>
      <c r="C29" s="349"/>
      <c r="D29" s="349"/>
      <c r="E29" s="349"/>
      <c r="F29" s="34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A3" sqref="A3:E3"/>
    </sheetView>
  </sheetViews>
  <sheetFormatPr defaultColWidth="6.875" defaultRowHeight="22.5" customHeight="1"/>
  <cols>
    <col min="1" max="3" width="3.625" style="219" customWidth="1"/>
    <col min="4" max="4" width="11.125" style="219" customWidth="1"/>
    <col min="5" max="5" width="47.875" style="219" customWidth="1"/>
    <col min="6" max="6" width="12.125" style="219" customWidth="1"/>
    <col min="7" max="12" width="10.375" style="219" customWidth="1"/>
    <col min="13" max="246" width="6.75390625" style="219" customWidth="1"/>
    <col min="247" max="251" width="6.75390625" style="220" customWidth="1"/>
    <col min="252" max="252" width="6.875" style="221" customWidth="1"/>
    <col min="253" max="16384" width="6.875" style="221" customWidth="1"/>
  </cols>
  <sheetData>
    <row r="1" spans="12:252" ht="22.5" customHeight="1">
      <c r="L1" s="219" t="s">
        <v>192</v>
      </c>
      <c r="IR1"/>
    </row>
    <row r="2" spans="1:252" ht="22.5" customHeight="1">
      <c r="A2" s="422" t="s">
        <v>287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IR2"/>
    </row>
    <row r="3" spans="1:252" ht="22.5" customHeight="1">
      <c r="A3" s="344" t="s">
        <v>316</v>
      </c>
      <c r="B3" s="344"/>
      <c r="C3" s="344"/>
      <c r="D3" s="237"/>
      <c r="E3" s="237"/>
      <c r="K3" s="424" t="s">
        <v>77</v>
      </c>
      <c r="L3" s="424"/>
      <c r="IR3"/>
    </row>
    <row r="4" spans="1:252" ht="22.5" customHeight="1">
      <c r="A4" s="425" t="s">
        <v>95</v>
      </c>
      <c r="B4" s="425"/>
      <c r="C4" s="426"/>
      <c r="D4" s="418" t="s">
        <v>123</v>
      </c>
      <c r="E4" s="428" t="s">
        <v>96</v>
      </c>
      <c r="F4" s="418" t="s">
        <v>162</v>
      </c>
      <c r="G4" s="419" t="s">
        <v>193</v>
      </c>
      <c r="H4" s="418" t="s">
        <v>194</v>
      </c>
      <c r="I4" s="418" t="s">
        <v>195</v>
      </c>
      <c r="J4" s="418" t="s">
        <v>196</v>
      </c>
      <c r="K4" s="418" t="s">
        <v>197</v>
      </c>
      <c r="L4" s="418" t="s">
        <v>182</v>
      </c>
      <c r="IR4"/>
    </row>
    <row r="5" spans="1:252" ht="18" customHeight="1">
      <c r="A5" s="418" t="s">
        <v>98</v>
      </c>
      <c r="B5" s="427" t="s">
        <v>99</v>
      </c>
      <c r="C5" s="428" t="s">
        <v>100</v>
      </c>
      <c r="D5" s="418"/>
      <c r="E5" s="428"/>
      <c r="F5" s="418"/>
      <c r="G5" s="419"/>
      <c r="H5" s="418"/>
      <c r="I5" s="418"/>
      <c r="J5" s="418"/>
      <c r="K5" s="418"/>
      <c r="L5" s="418"/>
      <c r="IR5"/>
    </row>
    <row r="6" spans="1:252" ht="18" customHeight="1">
      <c r="A6" s="418"/>
      <c r="B6" s="427"/>
      <c r="C6" s="428"/>
      <c r="D6" s="418"/>
      <c r="E6" s="428"/>
      <c r="F6" s="418"/>
      <c r="G6" s="419"/>
      <c r="H6" s="418"/>
      <c r="I6" s="418"/>
      <c r="J6" s="418"/>
      <c r="K6" s="418"/>
      <c r="L6" s="418"/>
      <c r="IR6"/>
    </row>
    <row r="7" spans="1:252" ht="22.5" customHeight="1">
      <c r="A7" s="222" t="s">
        <v>92</v>
      </c>
      <c r="B7" s="222" t="s">
        <v>92</v>
      </c>
      <c r="C7" s="222" t="s">
        <v>92</v>
      </c>
      <c r="D7" s="222" t="s">
        <v>92</v>
      </c>
      <c r="E7" s="222" t="s">
        <v>92</v>
      </c>
      <c r="F7" s="222">
        <v>1</v>
      </c>
      <c r="G7" s="222">
        <v>2</v>
      </c>
      <c r="H7" s="222">
        <v>3</v>
      </c>
      <c r="I7" s="222">
        <v>4</v>
      </c>
      <c r="J7" s="222">
        <v>5</v>
      </c>
      <c r="K7" s="222">
        <v>6</v>
      </c>
      <c r="L7" s="222">
        <v>7</v>
      </c>
      <c r="M7" s="224"/>
      <c r="N7" s="225"/>
      <c r="IR7"/>
    </row>
    <row r="8" spans="1:256" s="218" customFormat="1" ht="23.25" customHeight="1">
      <c r="A8" s="47"/>
      <c r="B8" s="47"/>
      <c r="C8" s="47"/>
      <c r="D8" s="48"/>
      <c r="E8" s="193"/>
      <c r="F8" s="336" t="s">
        <v>306</v>
      </c>
      <c r="G8" s="217"/>
      <c r="H8" s="223"/>
      <c r="I8" s="223"/>
      <c r="J8" s="223"/>
      <c r="K8" s="223"/>
      <c r="L8" s="223"/>
      <c r="M8" s="226"/>
      <c r="N8" s="227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8"/>
      <c r="IN8" s="228"/>
      <c r="IO8" s="228"/>
      <c r="IP8" s="228"/>
      <c r="IQ8" s="228"/>
      <c r="IR8" s="44"/>
      <c r="IS8" s="229"/>
      <c r="IT8" s="229"/>
      <c r="IU8" s="229"/>
      <c r="IV8" s="229"/>
    </row>
    <row r="9" spans="1:252" ht="22.5" customHeight="1">
      <c r="A9"/>
      <c r="B9"/>
      <c r="C9"/>
      <c r="D9" s="420" t="s">
        <v>307</v>
      </c>
      <c r="E9" s="421"/>
      <c r="F9" s="421"/>
      <c r="G9" s="421"/>
      <c r="H9" s="421"/>
      <c r="I9" s="421"/>
      <c r="J9" s="421"/>
      <c r="M9" s="2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22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22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22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22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22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22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22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22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2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D9:J9"/>
    <mergeCell ref="I4:I6"/>
    <mergeCell ref="J4:J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198</v>
      </c>
    </row>
    <row r="2" spans="1:11" ht="27" customHeight="1">
      <c r="A2" s="386" t="s">
        <v>199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4.25" customHeight="1">
      <c r="A3" s="344" t="s">
        <v>316</v>
      </c>
      <c r="B3" s="344"/>
      <c r="C3" s="344"/>
      <c r="D3" s="237"/>
      <c r="E3" s="237"/>
      <c r="J3" s="431" t="s">
        <v>77</v>
      </c>
      <c r="K3" s="431"/>
    </row>
    <row r="4" spans="1:11" ht="33" customHeight="1">
      <c r="A4" s="407" t="s">
        <v>95</v>
      </c>
      <c r="B4" s="407"/>
      <c r="C4" s="407"/>
      <c r="D4" s="394" t="s">
        <v>184</v>
      </c>
      <c r="E4" s="394" t="s">
        <v>124</v>
      </c>
      <c r="F4" s="394" t="s">
        <v>113</v>
      </c>
      <c r="G4" s="394"/>
      <c r="H4" s="394"/>
      <c r="I4" s="394"/>
      <c r="J4" s="394"/>
      <c r="K4" s="394"/>
    </row>
    <row r="5" spans="1:11" ht="14.25" customHeight="1">
      <c r="A5" s="394" t="s">
        <v>98</v>
      </c>
      <c r="B5" s="394" t="s">
        <v>99</v>
      </c>
      <c r="C5" s="394" t="s">
        <v>100</v>
      </c>
      <c r="D5" s="394"/>
      <c r="E5" s="394"/>
      <c r="F5" s="394" t="s">
        <v>89</v>
      </c>
      <c r="G5" s="394" t="s">
        <v>200</v>
      </c>
      <c r="H5" s="394" t="s">
        <v>197</v>
      </c>
      <c r="I5" s="394" t="s">
        <v>201</v>
      </c>
      <c r="J5" s="394" t="s">
        <v>193</v>
      </c>
      <c r="K5" s="394" t="s">
        <v>202</v>
      </c>
    </row>
    <row r="6" spans="1:11" ht="32.25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</row>
    <row r="7" spans="1:11" s="44" customFormat="1" ht="18" customHeight="1">
      <c r="A7" s="47"/>
      <c r="B7" s="47"/>
      <c r="C7" s="47"/>
      <c r="D7" s="48"/>
      <c r="E7" s="193"/>
      <c r="F7" s="337" t="s">
        <v>306</v>
      </c>
      <c r="G7" s="149"/>
      <c r="H7" s="149"/>
      <c r="I7" s="149"/>
      <c r="J7" s="217"/>
      <c r="K7" s="149"/>
    </row>
    <row r="9" spans="3:7" ht="14.25">
      <c r="C9" s="429" t="s">
        <v>307</v>
      </c>
      <c r="D9" s="430"/>
      <c r="E9" s="430"/>
      <c r="F9" s="430"/>
      <c r="G9" s="430"/>
    </row>
  </sheetData>
  <sheetProtection formatCells="0" formatColumns="0" formatRows="0"/>
  <mergeCells count="16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C9:G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03"/>
      <c r="B1" s="204"/>
      <c r="C1" s="204"/>
      <c r="D1" s="204"/>
      <c r="E1" s="204"/>
      <c r="F1" s="205" t="s">
        <v>203</v>
      </c>
    </row>
    <row r="2" spans="1:6" ht="24" customHeight="1">
      <c r="A2" s="346" t="s">
        <v>204</v>
      </c>
      <c r="B2" s="346"/>
      <c r="C2" s="346"/>
      <c r="D2" s="346"/>
      <c r="E2" s="346"/>
      <c r="F2" s="346"/>
    </row>
    <row r="3" spans="1:6" ht="14.25" customHeight="1">
      <c r="A3" s="344" t="s">
        <v>316</v>
      </c>
      <c r="B3" s="344"/>
      <c r="C3" s="344"/>
      <c r="D3" s="237"/>
      <c r="E3" s="237"/>
      <c r="F3" s="207" t="s">
        <v>2</v>
      </c>
    </row>
    <row r="4" spans="1:6" ht="17.25" customHeight="1">
      <c r="A4" s="208" t="s">
        <v>3</v>
      </c>
      <c r="B4" s="208"/>
      <c r="C4" s="208" t="s">
        <v>4</v>
      </c>
      <c r="D4" s="208"/>
      <c r="E4" s="208"/>
      <c r="F4" s="208"/>
    </row>
    <row r="5" spans="1:6" ht="17.25" customHeight="1">
      <c r="A5" s="209" t="s">
        <v>5</v>
      </c>
      <c r="B5" s="209" t="s">
        <v>6</v>
      </c>
      <c r="C5" s="210" t="s">
        <v>5</v>
      </c>
      <c r="D5" s="209" t="s">
        <v>80</v>
      </c>
      <c r="E5" s="210" t="s">
        <v>205</v>
      </c>
      <c r="F5" s="209" t="s">
        <v>206</v>
      </c>
    </row>
    <row r="6" spans="1:6" s="43" customFormat="1" ht="15" customHeight="1">
      <c r="A6" s="211" t="s">
        <v>207</v>
      </c>
      <c r="B6" s="296">
        <v>292.99</v>
      </c>
      <c r="C6" s="211" t="s">
        <v>11</v>
      </c>
      <c r="D6" s="312"/>
      <c r="E6" s="312"/>
      <c r="F6" s="312"/>
    </row>
    <row r="7" spans="1:6" s="43" customFormat="1" ht="15" customHeight="1">
      <c r="A7" s="211" t="s">
        <v>208</v>
      </c>
      <c r="B7" s="296">
        <v>112.99</v>
      </c>
      <c r="C7" s="213" t="s">
        <v>15</v>
      </c>
      <c r="D7" s="312"/>
      <c r="E7" s="312"/>
      <c r="F7" s="312"/>
    </row>
    <row r="8" spans="1:6" s="43" customFormat="1" ht="15" customHeight="1">
      <c r="A8" s="211" t="s">
        <v>18</v>
      </c>
      <c r="B8" s="296">
        <v>180</v>
      </c>
      <c r="C8" s="211" t="s">
        <v>19</v>
      </c>
      <c r="D8" s="312"/>
      <c r="E8" s="312"/>
      <c r="F8" s="312"/>
    </row>
    <row r="9" spans="1:6" s="43" customFormat="1" ht="15" customHeight="1">
      <c r="A9" s="211" t="s">
        <v>209</v>
      </c>
      <c r="B9" s="212"/>
      <c r="C9" s="211" t="s">
        <v>23</v>
      </c>
      <c r="D9" s="312"/>
      <c r="E9" s="312"/>
      <c r="F9" s="312"/>
    </row>
    <row r="10" spans="1:6" s="43" customFormat="1" ht="15" customHeight="1">
      <c r="A10" s="211"/>
      <c r="B10" s="212"/>
      <c r="C10" s="211" t="s">
        <v>27</v>
      </c>
      <c r="D10" s="312"/>
      <c r="E10" s="312"/>
      <c r="F10" s="312"/>
    </row>
    <row r="11" spans="1:6" s="43" customFormat="1" ht="15" customHeight="1">
      <c r="A11" s="211"/>
      <c r="B11" s="212"/>
      <c r="C11" s="211" t="s">
        <v>31</v>
      </c>
      <c r="D11" s="312"/>
      <c r="E11" s="312"/>
      <c r="F11" s="312"/>
    </row>
    <row r="12" spans="1:6" s="43" customFormat="1" ht="15" customHeight="1">
      <c r="A12" s="211"/>
      <c r="B12" s="212"/>
      <c r="C12" s="211" t="s">
        <v>35</v>
      </c>
      <c r="D12" s="312"/>
      <c r="E12" s="312"/>
      <c r="F12" s="312"/>
    </row>
    <row r="13" spans="1:6" s="43" customFormat="1" ht="15" customHeight="1">
      <c r="A13" s="211"/>
      <c r="B13" s="212"/>
      <c r="C13" s="211" t="s">
        <v>39</v>
      </c>
      <c r="D13" s="312"/>
      <c r="E13" s="312"/>
      <c r="F13" s="312"/>
    </row>
    <row r="14" spans="1:6" s="43" customFormat="1" ht="15" customHeight="1">
      <c r="A14" s="214"/>
      <c r="B14" s="212"/>
      <c r="C14" s="211" t="s">
        <v>43</v>
      </c>
      <c r="D14" s="312"/>
      <c r="E14" s="312"/>
      <c r="F14" s="312"/>
    </row>
    <row r="15" spans="1:6" s="43" customFormat="1" ht="15" customHeight="1">
      <c r="A15" s="211"/>
      <c r="B15" s="212"/>
      <c r="C15" s="211" t="s">
        <v>46</v>
      </c>
      <c r="D15" s="312"/>
      <c r="E15" s="312"/>
      <c r="F15" s="312"/>
    </row>
    <row r="16" spans="1:6" s="43" customFormat="1" ht="15" customHeight="1">
      <c r="A16" s="211"/>
      <c r="B16" s="212"/>
      <c r="C16" s="211" t="s">
        <v>49</v>
      </c>
      <c r="D16" s="312"/>
      <c r="E16" s="312"/>
      <c r="F16" s="312"/>
    </row>
    <row r="17" spans="1:6" s="43" customFormat="1" ht="15" customHeight="1">
      <c r="A17" s="211"/>
      <c r="B17" s="212"/>
      <c r="C17" s="211" t="s">
        <v>52</v>
      </c>
      <c r="D17" s="312">
        <v>292.99</v>
      </c>
      <c r="E17" s="312">
        <v>292.99</v>
      </c>
      <c r="F17" s="312"/>
    </row>
    <row r="18" spans="1:6" s="43" customFormat="1" ht="15" customHeight="1">
      <c r="A18" s="211"/>
      <c r="B18" s="212"/>
      <c r="C18" s="215" t="s">
        <v>55</v>
      </c>
      <c r="D18" s="312"/>
      <c r="E18" s="312"/>
      <c r="F18" s="312"/>
    </row>
    <row r="19" spans="1:6" s="43" customFormat="1" ht="15" customHeight="1">
      <c r="A19" s="211"/>
      <c r="B19" s="212"/>
      <c r="C19" s="215" t="s">
        <v>58</v>
      </c>
      <c r="D19" s="312"/>
      <c r="E19" s="312"/>
      <c r="F19" s="312"/>
    </row>
    <row r="20" spans="1:6" s="43" customFormat="1" ht="15" customHeight="1">
      <c r="A20" s="211"/>
      <c r="B20" s="212"/>
      <c r="C20" s="215" t="s">
        <v>61</v>
      </c>
      <c r="D20" s="312"/>
      <c r="E20" s="312"/>
      <c r="F20" s="312"/>
    </row>
    <row r="21" spans="1:6" s="43" customFormat="1" ht="15" customHeight="1">
      <c r="A21" s="211"/>
      <c r="B21" s="212"/>
      <c r="C21" s="215" t="s">
        <v>64</v>
      </c>
      <c r="D21" s="312"/>
      <c r="E21" s="312"/>
      <c r="F21" s="312"/>
    </row>
    <row r="22" spans="1:6" s="43" customFormat="1" ht="15" customHeight="1">
      <c r="A22" s="211"/>
      <c r="B22" s="212"/>
      <c r="C22" s="215" t="s">
        <v>65</v>
      </c>
      <c r="D22" s="312"/>
      <c r="E22" s="312"/>
      <c r="F22" s="312"/>
    </row>
    <row r="23" spans="1:6" s="43" customFormat="1" ht="15" customHeight="1">
      <c r="A23" s="211"/>
      <c r="B23" s="212"/>
      <c r="C23" s="215" t="s">
        <v>66</v>
      </c>
      <c r="D23" s="312"/>
      <c r="E23" s="312"/>
      <c r="F23" s="312"/>
    </row>
    <row r="24" spans="1:6" s="43" customFormat="1" ht="15" customHeight="1">
      <c r="A24" s="211"/>
      <c r="B24" s="212"/>
      <c r="C24" s="215" t="s">
        <v>67</v>
      </c>
      <c r="D24" s="312"/>
      <c r="E24" s="312"/>
      <c r="F24" s="312"/>
    </row>
    <row r="25" spans="1:6" s="43" customFormat="1" ht="15" customHeight="1">
      <c r="A25" s="211"/>
      <c r="B25" s="212"/>
      <c r="C25" s="215" t="s">
        <v>68</v>
      </c>
      <c r="D25" s="312"/>
      <c r="E25" s="312"/>
      <c r="F25" s="312"/>
    </row>
    <row r="26" spans="1:6" s="43" customFormat="1" ht="15" customHeight="1">
      <c r="A26" s="216" t="s">
        <v>69</v>
      </c>
      <c r="B26" s="296">
        <v>292.99</v>
      </c>
      <c r="C26" s="216" t="s">
        <v>70</v>
      </c>
      <c r="D26" s="312">
        <f>SUM(D6:D25)</f>
        <v>292.99</v>
      </c>
      <c r="E26" s="312">
        <f>SUM(E6:E25)</f>
        <v>292.99</v>
      </c>
      <c r="F26" s="312"/>
    </row>
    <row r="27" spans="1:6" ht="14.25" customHeight="1">
      <c r="A27" s="432"/>
      <c r="B27" s="432"/>
      <c r="C27" s="432"/>
      <c r="D27" s="432"/>
      <c r="E27" s="432"/>
      <c r="F27" s="432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showGridLines="0" showZeros="0" zoomScale="90" zoomScaleNormal="90" zoomScalePageLayoutView="0" workbookViewId="0" topLeftCell="A1">
      <selection activeCell="E14" sqref="E14"/>
    </sheetView>
  </sheetViews>
  <sheetFormatPr defaultColWidth="6.875" defaultRowHeight="18.75" customHeight="1"/>
  <cols>
    <col min="1" max="1" width="5.375" style="180" customWidth="1"/>
    <col min="2" max="3" width="5.375" style="181" customWidth="1"/>
    <col min="4" max="4" width="7.625" style="182" customWidth="1"/>
    <col min="5" max="5" width="47.875" style="183" customWidth="1"/>
    <col min="6" max="6" width="8.00390625" style="184" customWidth="1"/>
    <col min="7" max="13" width="8.625" style="184" customWidth="1"/>
    <col min="14" max="18" width="8.625" style="185" customWidth="1"/>
    <col min="19" max="19" width="8.625" style="186" customWidth="1"/>
    <col min="20" max="247" width="8.00390625" style="185" customWidth="1"/>
    <col min="248" max="252" width="6.875" style="186" customWidth="1"/>
    <col min="253" max="16384" width="6.875" style="186" customWidth="1"/>
  </cols>
  <sheetData>
    <row r="1" spans="1:252" ht="23.2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Q1" s="187"/>
      <c r="R1" s="187"/>
      <c r="S1" s="187" t="s">
        <v>210</v>
      </c>
      <c r="IN1"/>
      <c r="IO1"/>
      <c r="IP1"/>
      <c r="IQ1"/>
      <c r="IR1"/>
    </row>
    <row r="2" spans="1:252" ht="23.25" customHeight="1">
      <c r="A2" s="435" t="s">
        <v>288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IN2"/>
      <c r="IO2"/>
      <c r="IP2"/>
      <c r="IQ2"/>
      <c r="IR2"/>
    </row>
    <row r="3" spans="1:252" s="179" customFormat="1" ht="23.25" customHeight="1">
      <c r="A3" s="344" t="s">
        <v>316</v>
      </c>
      <c r="B3" s="344"/>
      <c r="C3" s="344"/>
      <c r="D3" s="344"/>
      <c r="E3" s="237"/>
      <c r="F3" s="237"/>
      <c r="G3" s="187"/>
      <c r="H3" s="187"/>
      <c r="I3" s="187"/>
      <c r="J3" s="187"/>
      <c r="K3" s="187"/>
      <c r="L3" s="187"/>
      <c r="M3" s="187"/>
      <c r="N3" s="187"/>
      <c r="O3" s="187"/>
      <c r="Q3" s="187"/>
      <c r="R3" s="187"/>
      <c r="S3" s="201" t="s">
        <v>77</v>
      </c>
      <c r="IN3"/>
      <c r="IO3"/>
      <c r="IP3"/>
      <c r="IQ3"/>
      <c r="IR3"/>
    </row>
    <row r="4" spans="1:252" s="179" customFormat="1" ht="23.25" customHeight="1">
      <c r="A4" s="188" t="s">
        <v>104</v>
      </c>
      <c r="B4" s="188"/>
      <c r="C4" s="188"/>
      <c r="D4" s="437" t="s">
        <v>78</v>
      </c>
      <c r="E4" s="437" t="s">
        <v>96</v>
      </c>
      <c r="F4" s="433" t="s">
        <v>211</v>
      </c>
      <c r="G4" s="189" t="s">
        <v>106</v>
      </c>
      <c r="H4" s="189"/>
      <c r="I4" s="189"/>
      <c r="J4" s="189"/>
      <c r="K4" s="189" t="s">
        <v>107</v>
      </c>
      <c r="L4" s="189"/>
      <c r="M4" s="189"/>
      <c r="N4" s="189"/>
      <c r="O4" s="189"/>
      <c r="P4" s="189"/>
      <c r="Q4" s="189"/>
      <c r="R4" s="189"/>
      <c r="S4" s="437" t="s">
        <v>110</v>
      </c>
      <c r="IN4"/>
      <c r="IO4"/>
      <c r="IP4"/>
      <c r="IQ4"/>
      <c r="IR4"/>
    </row>
    <row r="5" spans="1:252" s="179" customFormat="1" ht="23.25" customHeight="1">
      <c r="A5" s="437" t="s">
        <v>98</v>
      </c>
      <c r="B5" s="437" t="s">
        <v>99</v>
      </c>
      <c r="C5" s="433" t="s">
        <v>317</v>
      </c>
      <c r="D5" s="437"/>
      <c r="E5" s="437"/>
      <c r="F5" s="438"/>
      <c r="G5" s="437" t="s">
        <v>80</v>
      </c>
      <c r="H5" s="437" t="s">
        <v>111</v>
      </c>
      <c r="I5" s="437" t="s">
        <v>112</v>
      </c>
      <c r="J5" s="437" t="s">
        <v>113</v>
      </c>
      <c r="K5" s="437" t="s">
        <v>80</v>
      </c>
      <c r="L5" s="437" t="s">
        <v>114</v>
      </c>
      <c r="M5" s="437" t="s">
        <v>115</v>
      </c>
      <c r="N5" s="437" t="s">
        <v>116</v>
      </c>
      <c r="O5" s="437" t="s">
        <v>117</v>
      </c>
      <c r="P5" s="437" t="s">
        <v>118</v>
      </c>
      <c r="Q5" s="437" t="s">
        <v>119</v>
      </c>
      <c r="R5" s="437" t="s">
        <v>120</v>
      </c>
      <c r="S5" s="437"/>
      <c r="IN5"/>
      <c r="IO5"/>
      <c r="IP5"/>
      <c r="IQ5"/>
      <c r="IR5"/>
    </row>
    <row r="6" spans="1:252" ht="31.5" customHeight="1">
      <c r="A6" s="437"/>
      <c r="B6" s="437"/>
      <c r="C6" s="434"/>
      <c r="D6" s="437"/>
      <c r="E6" s="437"/>
      <c r="F6" s="434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IN6"/>
      <c r="IO6"/>
      <c r="IP6"/>
      <c r="IQ6"/>
      <c r="IR6"/>
    </row>
    <row r="7" spans="1:252" ht="23.25" customHeight="1">
      <c r="A7" s="190" t="s">
        <v>92</v>
      </c>
      <c r="B7" s="191" t="s">
        <v>92</v>
      </c>
      <c r="C7" s="191" t="s">
        <v>92</v>
      </c>
      <c r="D7" s="191" t="s">
        <v>92</v>
      </c>
      <c r="E7" s="196" t="s">
        <v>92</v>
      </c>
      <c r="F7" s="197">
        <v>1</v>
      </c>
      <c r="G7" s="191">
        <v>2</v>
      </c>
      <c r="H7" s="191">
        <v>3</v>
      </c>
      <c r="I7" s="190">
        <v>4</v>
      </c>
      <c r="J7" s="192">
        <v>5</v>
      </c>
      <c r="K7" s="197">
        <v>6</v>
      </c>
      <c r="L7" s="197">
        <v>7</v>
      </c>
      <c r="M7" s="197">
        <v>8</v>
      </c>
      <c r="N7" s="192">
        <v>9</v>
      </c>
      <c r="O7" s="192">
        <v>10</v>
      </c>
      <c r="P7" s="197">
        <v>11</v>
      </c>
      <c r="Q7" s="197">
        <v>12</v>
      </c>
      <c r="R7" s="197">
        <v>13</v>
      </c>
      <c r="S7" s="200">
        <v>14</v>
      </c>
      <c r="IN7"/>
      <c r="IO7"/>
      <c r="IP7"/>
      <c r="IQ7"/>
      <c r="IR7"/>
    </row>
    <row r="8" spans="1:252" ht="22.5" customHeight="1">
      <c r="A8" s="49" t="s">
        <v>101</v>
      </c>
      <c r="B8" s="49" t="s">
        <v>102</v>
      </c>
      <c r="C8" s="49" t="s">
        <v>299</v>
      </c>
      <c r="D8" s="30" t="s">
        <v>313</v>
      </c>
      <c r="E8" s="304" t="s">
        <v>303</v>
      </c>
      <c r="F8" s="313">
        <f>G8+K8</f>
        <v>292.99</v>
      </c>
      <c r="G8" s="314">
        <f>SUM(H8:J8)</f>
        <v>92.99000000000001</v>
      </c>
      <c r="H8" s="305">
        <v>87.59</v>
      </c>
      <c r="I8" s="314">
        <v>5.4</v>
      </c>
      <c r="J8" s="314"/>
      <c r="K8" s="315">
        <f>SUM(L8:R8)</f>
        <v>200</v>
      </c>
      <c r="L8" s="314">
        <v>200</v>
      </c>
      <c r="M8" s="198"/>
      <c r="N8" s="199"/>
      <c r="O8" s="199"/>
      <c r="P8" s="199"/>
      <c r="Q8" s="199"/>
      <c r="R8" s="199"/>
      <c r="S8" s="202"/>
      <c r="IN8"/>
      <c r="IO8"/>
      <c r="IP8"/>
      <c r="IQ8"/>
      <c r="IR8"/>
    </row>
  </sheetData>
  <sheetProtection formatCells="0" formatColumns="0" formatRows="0"/>
  <mergeCells count="20">
    <mergeCell ref="J5:J6"/>
    <mergeCell ref="Q5:Q6"/>
    <mergeCell ref="R5:R6"/>
    <mergeCell ref="S4:S6"/>
    <mergeCell ref="K5:K6"/>
    <mergeCell ref="L5:L6"/>
    <mergeCell ref="M5:M6"/>
    <mergeCell ref="N5:N6"/>
    <mergeCell ref="O5:O6"/>
    <mergeCell ref="P5:P6"/>
    <mergeCell ref="C5:C6"/>
    <mergeCell ref="A2:S2"/>
    <mergeCell ref="A5:A6"/>
    <mergeCell ref="B5:B6"/>
    <mergeCell ref="D4:D6"/>
    <mergeCell ref="E4:E6"/>
    <mergeCell ref="F4:F6"/>
    <mergeCell ref="G5:G6"/>
    <mergeCell ref="H5:H6"/>
    <mergeCell ref="I5:I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"/>
  <sheetViews>
    <sheetView showGridLines="0" showZeros="0" zoomScalePageLayoutView="0" workbookViewId="0" topLeftCell="A1">
      <selection activeCell="D11" sqref="D11"/>
    </sheetView>
  </sheetViews>
  <sheetFormatPr defaultColWidth="6.875" defaultRowHeight="18.75" customHeight="1"/>
  <cols>
    <col min="1" max="1" width="5.375" style="180" customWidth="1"/>
    <col min="2" max="3" width="5.375" style="181" customWidth="1"/>
    <col min="4" max="4" width="7.625" style="182" customWidth="1"/>
    <col min="5" max="5" width="44.25390625" style="183" customWidth="1"/>
    <col min="6" max="9" width="8.625" style="184" customWidth="1"/>
    <col min="10" max="237" width="8.00390625" style="185" customWidth="1"/>
    <col min="238" max="242" width="6.875" style="186" customWidth="1"/>
    <col min="243" max="16384" width="6.875" style="186" customWidth="1"/>
  </cols>
  <sheetData>
    <row r="1" spans="1:242" ht="23.25" customHeight="1">
      <c r="A1" s="187"/>
      <c r="B1" s="187"/>
      <c r="C1" s="187"/>
      <c r="D1" s="187"/>
      <c r="E1" s="187"/>
      <c r="F1" s="187"/>
      <c r="G1" s="187"/>
      <c r="H1" s="187"/>
      <c r="I1" s="187" t="s">
        <v>212</v>
      </c>
      <c r="ID1"/>
      <c r="IE1"/>
      <c r="IF1"/>
      <c r="IG1"/>
      <c r="IH1"/>
    </row>
    <row r="2" spans="1:242" ht="23.25" customHeight="1">
      <c r="A2" s="435" t="s">
        <v>289</v>
      </c>
      <c r="B2" s="436"/>
      <c r="C2" s="436"/>
      <c r="D2" s="436"/>
      <c r="E2" s="436"/>
      <c r="F2" s="436"/>
      <c r="G2" s="436"/>
      <c r="H2" s="436"/>
      <c r="I2" s="436"/>
      <c r="ID2"/>
      <c r="IE2"/>
      <c r="IF2"/>
      <c r="IG2"/>
      <c r="IH2"/>
    </row>
    <row r="3" spans="1:242" s="179" customFormat="1" ht="23.25" customHeight="1">
      <c r="A3" s="344" t="s">
        <v>316</v>
      </c>
      <c r="B3" s="344"/>
      <c r="C3" s="344"/>
      <c r="D3" s="344"/>
      <c r="E3" s="237"/>
      <c r="F3" s="237"/>
      <c r="G3" s="187"/>
      <c r="H3" s="187"/>
      <c r="I3" s="187" t="s">
        <v>77</v>
      </c>
      <c r="ID3"/>
      <c r="IE3"/>
      <c r="IF3"/>
      <c r="IG3"/>
      <c r="IH3"/>
    </row>
    <row r="4" spans="1:242" s="179" customFormat="1" ht="23.25" customHeight="1">
      <c r="A4" s="188" t="s">
        <v>104</v>
      </c>
      <c r="B4" s="188"/>
      <c r="C4" s="188"/>
      <c r="D4" s="437" t="s">
        <v>78</v>
      </c>
      <c r="E4" s="437" t="s">
        <v>96</v>
      </c>
      <c r="F4" s="189" t="s">
        <v>106</v>
      </c>
      <c r="G4" s="189"/>
      <c r="H4" s="189"/>
      <c r="I4" s="189"/>
      <c r="ID4"/>
      <c r="IE4"/>
      <c r="IF4"/>
      <c r="IG4"/>
      <c r="IH4"/>
    </row>
    <row r="5" spans="1:242" s="179" customFormat="1" ht="23.25" customHeight="1">
      <c r="A5" s="437" t="s">
        <v>98</v>
      </c>
      <c r="B5" s="437" t="s">
        <v>99</v>
      </c>
      <c r="C5" s="433" t="s">
        <v>317</v>
      </c>
      <c r="D5" s="437"/>
      <c r="E5" s="437"/>
      <c r="F5" s="437" t="s">
        <v>80</v>
      </c>
      <c r="G5" s="437" t="s">
        <v>111</v>
      </c>
      <c r="H5" s="437" t="s">
        <v>112</v>
      </c>
      <c r="I5" s="437" t="s">
        <v>113</v>
      </c>
      <c r="ID5"/>
      <c r="IE5"/>
      <c r="IF5"/>
      <c r="IG5"/>
      <c r="IH5"/>
    </row>
    <row r="6" spans="1:242" ht="31.5" customHeight="1">
      <c r="A6" s="437"/>
      <c r="B6" s="437"/>
      <c r="C6" s="434"/>
      <c r="D6" s="437"/>
      <c r="E6" s="437"/>
      <c r="F6" s="437"/>
      <c r="G6" s="437"/>
      <c r="H6" s="437"/>
      <c r="I6" s="437"/>
      <c r="ID6"/>
      <c r="IE6"/>
      <c r="IF6"/>
      <c r="IG6"/>
      <c r="IH6"/>
    </row>
    <row r="7" spans="1:242" ht="23.25" customHeight="1">
      <c r="A7" s="190" t="s">
        <v>92</v>
      </c>
      <c r="B7" s="191" t="s">
        <v>92</v>
      </c>
      <c r="C7" s="191" t="s">
        <v>92</v>
      </c>
      <c r="D7" s="191" t="s">
        <v>92</v>
      </c>
      <c r="E7" s="191" t="s">
        <v>92</v>
      </c>
      <c r="F7" s="191">
        <v>2</v>
      </c>
      <c r="G7" s="191">
        <v>3</v>
      </c>
      <c r="H7" s="190">
        <v>4</v>
      </c>
      <c r="I7" s="192">
        <v>5</v>
      </c>
      <c r="ID7"/>
      <c r="IE7"/>
      <c r="IF7"/>
      <c r="IG7"/>
      <c r="IH7"/>
    </row>
    <row r="8" spans="1:242" ht="21" customHeight="1">
      <c r="A8" s="49" t="s">
        <v>101</v>
      </c>
      <c r="B8" s="49" t="s">
        <v>102</v>
      </c>
      <c r="C8" s="49" t="s">
        <v>299</v>
      </c>
      <c r="D8" s="30" t="s">
        <v>313</v>
      </c>
      <c r="E8" s="304" t="s">
        <v>303</v>
      </c>
      <c r="F8" s="300">
        <f>SUM(G8:I8)</f>
        <v>92.99000000000001</v>
      </c>
      <c r="G8" s="305">
        <v>87.59</v>
      </c>
      <c r="H8" s="314">
        <v>5.4</v>
      </c>
      <c r="I8" s="194"/>
      <c r="ID8"/>
      <c r="IE8"/>
      <c r="IF8"/>
      <c r="IG8"/>
      <c r="IH8"/>
    </row>
  </sheetData>
  <sheetProtection formatCells="0" formatColumns="0" formatRows="0"/>
  <mergeCells count="10">
    <mergeCell ref="A2:I2"/>
    <mergeCell ref="A5:A6"/>
    <mergeCell ref="B5:B6"/>
    <mergeCell ref="D4:D6"/>
    <mergeCell ref="E4:E6"/>
    <mergeCell ref="F5:F6"/>
    <mergeCell ref="G5:G6"/>
    <mergeCell ref="H5:H6"/>
    <mergeCell ref="I5:I6"/>
    <mergeCell ref="C5:C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tabSelected="1" zoomScale="90" zoomScaleNormal="90" zoomScalePageLayoutView="0" workbookViewId="0" topLeftCell="A1">
      <selection activeCell="A3" sqref="A3:E3"/>
    </sheetView>
  </sheetViews>
  <sheetFormatPr defaultColWidth="6.75390625" defaultRowHeight="22.5" customHeight="1"/>
  <cols>
    <col min="1" max="3" width="3.625" style="170" customWidth="1"/>
    <col min="4" max="4" width="7.25390625" style="170" customWidth="1"/>
    <col min="5" max="5" width="47.875" style="170" customWidth="1"/>
    <col min="6" max="6" width="9.00390625" style="170" customWidth="1"/>
    <col min="7" max="7" width="8.50390625" style="170" customWidth="1"/>
    <col min="8" max="8" width="9.375" style="170" customWidth="1"/>
    <col min="9" max="12" width="7.50390625" style="170" customWidth="1"/>
    <col min="13" max="13" width="7.50390625" style="171" customWidth="1"/>
    <col min="14" max="14" width="8.50390625" style="170" customWidth="1"/>
    <col min="15" max="23" width="7.50390625" style="170" customWidth="1"/>
    <col min="24" max="24" width="8.125" style="170" customWidth="1"/>
    <col min="25" max="27" width="7.50390625" style="170" customWidth="1"/>
    <col min="28" max="16384" width="6.75390625" style="170" customWidth="1"/>
  </cols>
  <sheetData>
    <row r="1" spans="2:28" ht="22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AA1" s="176" t="s">
        <v>213</v>
      </c>
      <c r="AB1" s="177"/>
    </row>
    <row r="2" spans="1:27" ht="22.5" customHeight="1">
      <c r="A2" s="439" t="s">
        <v>290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</row>
    <row r="3" spans="1:28" ht="22.5" customHeight="1">
      <c r="A3" s="344" t="s">
        <v>316</v>
      </c>
      <c r="B3" s="344"/>
      <c r="C3" s="344"/>
      <c r="D3" s="237"/>
      <c r="E3" s="237"/>
      <c r="F3" s="173"/>
      <c r="G3" s="173"/>
      <c r="H3" s="173"/>
      <c r="I3" s="173"/>
      <c r="J3" s="173"/>
      <c r="K3" s="173"/>
      <c r="L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Z3" s="441" t="s">
        <v>77</v>
      </c>
      <c r="AA3" s="441"/>
      <c r="AB3" s="178"/>
    </row>
    <row r="4" spans="1:27" ht="27" customHeight="1">
      <c r="A4" s="442" t="s">
        <v>95</v>
      </c>
      <c r="B4" s="442"/>
      <c r="C4" s="442"/>
      <c r="D4" s="444" t="s">
        <v>78</v>
      </c>
      <c r="E4" s="444" t="s">
        <v>96</v>
      </c>
      <c r="F4" s="444" t="s">
        <v>97</v>
      </c>
      <c r="G4" s="443" t="s">
        <v>136</v>
      </c>
      <c r="H4" s="443"/>
      <c r="I4" s="443"/>
      <c r="J4" s="443"/>
      <c r="K4" s="443"/>
      <c r="L4" s="443"/>
      <c r="M4" s="443"/>
      <c r="N4" s="443"/>
      <c r="O4" s="443" t="s">
        <v>137</v>
      </c>
      <c r="P4" s="443"/>
      <c r="Q4" s="443"/>
      <c r="R4" s="443"/>
      <c r="S4" s="443"/>
      <c r="T4" s="443"/>
      <c r="U4" s="443"/>
      <c r="V4" s="443"/>
      <c r="W4" s="402" t="s">
        <v>138</v>
      </c>
      <c r="X4" s="444" t="s">
        <v>139</v>
      </c>
      <c r="Y4" s="444"/>
      <c r="Z4" s="444"/>
      <c r="AA4" s="444"/>
    </row>
    <row r="5" spans="1:27" ht="27" customHeight="1">
      <c r="A5" s="444" t="s">
        <v>98</v>
      </c>
      <c r="B5" s="444" t="s">
        <v>99</v>
      </c>
      <c r="C5" s="444" t="s">
        <v>100</v>
      </c>
      <c r="D5" s="444"/>
      <c r="E5" s="444"/>
      <c r="F5" s="444"/>
      <c r="G5" s="444" t="s">
        <v>80</v>
      </c>
      <c r="H5" s="444" t="s">
        <v>140</v>
      </c>
      <c r="I5" s="444" t="s">
        <v>141</v>
      </c>
      <c r="J5" s="444" t="s">
        <v>142</v>
      </c>
      <c r="K5" s="444" t="s">
        <v>143</v>
      </c>
      <c r="L5" s="401" t="s">
        <v>144</v>
      </c>
      <c r="M5" s="444" t="s">
        <v>145</v>
      </c>
      <c r="N5" s="444" t="s">
        <v>146</v>
      </c>
      <c r="O5" s="444" t="s">
        <v>80</v>
      </c>
      <c r="P5" s="444" t="s">
        <v>147</v>
      </c>
      <c r="Q5" s="444" t="s">
        <v>148</v>
      </c>
      <c r="R5" s="444" t="s">
        <v>149</v>
      </c>
      <c r="S5" s="401" t="s">
        <v>150</v>
      </c>
      <c r="T5" s="444" t="s">
        <v>151</v>
      </c>
      <c r="U5" s="444" t="s">
        <v>152</v>
      </c>
      <c r="V5" s="444" t="s">
        <v>153</v>
      </c>
      <c r="W5" s="403"/>
      <c r="X5" s="444" t="s">
        <v>80</v>
      </c>
      <c r="Y5" s="444" t="s">
        <v>154</v>
      </c>
      <c r="Z5" s="444" t="s">
        <v>155</v>
      </c>
      <c r="AA5" s="444" t="s">
        <v>139</v>
      </c>
    </row>
    <row r="6" spans="1:27" ht="27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01"/>
      <c r="M6" s="444"/>
      <c r="N6" s="444"/>
      <c r="O6" s="444"/>
      <c r="P6" s="444"/>
      <c r="Q6" s="444"/>
      <c r="R6" s="444"/>
      <c r="S6" s="401"/>
      <c r="T6" s="444"/>
      <c r="U6" s="444"/>
      <c r="V6" s="444"/>
      <c r="W6" s="404"/>
      <c r="X6" s="444"/>
      <c r="Y6" s="444"/>
      <c r="Z6" s="444"/>
      <c r="AA6" s="444"/>
    </row>
    <row r="7" spans="1:27" ht="22.5" customHeight="1">
      <c r="A7" s="174" t="s">
        <v>92</v>
      </c>
      <c r="B7" s="174" t="s">
        <v>92</v>
      </c>
      <c r="C7" s="174" t="s">
        <v>92</v>
      </c>
      <c r="D7" s="174" t="s">
        <v>92</v>
      </c>
      <c r="E7" s="174" t="s">
        <v>92</v>
      </c>
      <c r="F7" s="174">
        <v>1</v>
      </c>
      <c r="G7" s="174">
        <v>2</v>
      </c>
      <c r="H7" s="174">
        <v>3</v>
      </c>
      <c r="I7" s="174">
        <v>4</v>
      </c>
      <c r="J7" s="174">
        <v>5</v>
      </c>
      <c r="K7" s="174">
        <v>6</v>
      </c>
      <c r="L7" s="174">
        <v>7</v>
      </c>
      <c r="M7" s="174">
        <v>8</v>
      </c>
      <c r="N7" s="174">
        <v>9</v>
      </c>
      <c r="O7" s="174">
        <v>10</v>
      </c>
      <c r="P7" s="174">
        <v>11</v>
      </c>
      <c r="Q7" s="174">
        <v>12</v>
      </c>
      <c r="R7" s="174">
        <v>13</v>
      </c>
      <c r="S7" s="174">
        <v>14</v>
      </c>
      <c r="T7" s="174">
        <v>15</v>
      </c>
      <c r="U7" s="174">
        <v>16</v>
      </c>
      <c r="V7" s="174">
        <v>17</v>
      </c>
      <c r="W7" s="174">
        <v>18</v>
      </c>
      <c r="X7" s="174">
        <v>19</v>
      </c>
      <c r="Y7" s="174">
        <v>20</v>
      </c>
      <c r="Z7" s="174">
        <v>21</v>
      </c>
      <c r="AA7" s="174">
        <v>22</v>
      </c>
    </row>
    <row r="8" spans="1:27" ht="22.5" customHeight="1">
      <c r="A8" s="301" t="s">
        <v>280</v>
      </c>
      <c r="B8" s="301" t="s">
        <v>281</v>
      </c>
      <c r="C8" s="301" t="s">
        <v>299</v>
      </c>
      <c r="D8" s="30" t="s">
        <v>313</v>
      </c>
      <c r="E8" s="304" t="s">
        <v>300</v>
      </c>
      <c r="F8" s="320">
        <f>G8+O8+W8</f>
        <v>87.59</v>
      </c>
      <c r="G8" s="320">
        <f>SUM(H8:N8)</f>
        <v>68.83</v>
      </c>
      <c r="H8" s="243">
        <v>6.78</v>
      </c>
      <c r="I8" s="175"/>
      <c r="J8" s="243">
        <v>50.05</v>
      </c>
      <c r="K8" s="317"/>
      <c r="L8" s="317"/>
      <c r="M8" s="318">
        <v>12</v>
      </c>
      <c r="N8" s="317"/>
      <c r="O8" s="317">
        <v>12.76</v>
      </c>
      <c r="P8" s="243">
        <v>7.97</v>
      </c>
      <c r="Q8" s="243">
        <v>3.81</v>
      </c>
      <c r="R8" s="243">
        <v>0.49</v>
      </c>
      <c r="S8" s="51"/>
      <c r="T8" s="243">
        <v>0.49</v>
      </c>
      <c r="U8" s="169"/>
      <c r="V8" s="169"/>
      <c r="W8" s="243">
        <v>6</v>
      </c>
      <c r="X8" s="169"/>
      <c r="Y8" s="169"/>
      <c r="Z8" s="169"/>
      <c r="AA8" s="175"/>
    </row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29.875" style="0" customWidth="1"/>
    <col min="6" max="6" width="12.50390625" style="0" customWidth="1"/>
  </cols>
  <sheetData>
    <row r="1" ht="14.25" customHeight="1">
      <c r="N1" t="s">
        <v>214</v>
      </c>
    </row>
    <row r="2" spans="1:14" ht="33" customHeight="1">
      <c r="A2" s="445" t="s">
        <v>291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4.25" customHeight="1">
      <c r="A3" s="344" t="s">
        <v>316</v>
      </c>
      <c r="B3" s="344"/>
      <c r="C3" s="344"/>
      <c r="D3" s="237"/>
      <c r="E3" s="237"/>
      <c r="M3" s="431" t="s">
        <v>77</v>
      </c>
      <c r="N3" s="431"/>
    </row>
    <row r="4" spans="1:14" ht="22.5" customHeight="1">
      <c r="A4" s="407" t="s">
        <v>95</v>
      </c>
      <c r="B4" s="407"/>
      <c r="C4" s="407"/>
      <c r="D4" s="394" t="s">
        <v>123</v>
      </c>
      <c r="E4" s="394" t="s">
        <v>79</v>
      </c>
      <c r="F4" s="394" t="s">
        <v>80</v>
      </c>
      <c r="G4" s="394" t="s">
        <v>125</v>
      </c>
      <c r="H4" s="394"/>
      <c r="I4" s="394"/>
      <c r="J4" s="394"/>
      <c r="K4" s="394"/>
      <c r="L4" s="394" t="s">
        <v>129</v>
      </c>
      <c r="M4" s="394"/>
      <c r="N4" s="394"/>
    </row>
    <row r="5" spans="1:14" ht="17.25" customHeight="1">
      <c r="A5" s="394" t="s">
        <v>98</v>
      </c>
      <c r="B5" s="408" t="s">
        <v>99</v>
      </c>
      <c r="C5" s="394" t="s">
        <v>100</v>
      </c>
      <c r="D5" s="394"/>
      <c r="E5" s="394"/>
      <c r="F5" s="394"/>
      <c r="G5" s="394" t="s">
        <v>158</v>
      </c>
      <c r="H5" s="394" t="s">
        <v>159</v>
      </c>
      <c r="I5" s="394" t="s">
        <v>137</v>
      </c>
      <c r="J5" s="394" t="s">
        <v>138</v>
      </c>
      <c r="K5" s="394" t="s">
        <v>139</v>
      </c>
      <c r="L5" s="394" t="s">
        <v>158</v>
      </c>
      <c r="M5" s="394" t="s">
        <v>111</v>
      </c>
      <c r="N5" s="394" t="s">
        <v>160</v>
      </c>
    </row>
    <row r="6" spans="1:14" ht="20.25" customHeight="1">
      <c r="A6" s="394"/>
      <c r="B6" s="408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24" customHeight="1">
      <c r="A7" s="301" t="s">
        <v>280</v>
      </c>
      <c r="B7" s="301" t="s">
        <v>281</v>
      </c>
      <c r="C7" s="301" t="s">
        <v>299</v>
      </c>
      <c r="D7" s="30" t="s">
        <v>313</v>
      </c>
      <c r="E7" s="321" t="s">
        <v>300</v>
      </c>
      <c r="F7" s="316">
        <f>G7</f>
        <v>87.59</v>
      </c>
      <c r="G7" s="320">
        <f>SUM(H7:N7)</f>
        <v>87.59</v>
      </c>
      <c r="H7" s="320">
        <v>68.83</v>
      </c>
      <c r="I7" s="316">
        <v>12.76</v>
      </c>
      <c r="J7" s="316">
        <v>6</v>
      </c>
      <c r="K7" s="316"/>
      <c r="L7" s="51"/>
      <c r="M7" s="51"/>
      <c r="N7" s="51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zoomScalePageLayoutView="0" workbookViewId="0" topLeftCell="B1">
      <selection activeCell="B3" sqref="B3:F3"/>
    </sheetView>
  </sheetViews>
  <sheetFormatPr defaultColWidth="6.75390625" defaultRowHeight="22.5" customHeight="1"/>
  <cols>
    <col min="1" max="3" width="4.00390625" style="164" customWidth="1"/>
    <col min="4" max="4" width="9.625" style="164" customWidth="1"/>
    <col min="5" max="5" width="47.875" style="164" customWidth="1"/>
    <col min="6" max="6" width="8.625" style="164" customWidth="1"/>
    <col min="7" max="14" width="7.25390625" style="164" customWidth="1"/>
    <col min="15" max="15" width="7.00390625" style="164" customWidth="1"/>
    <col min="16" max="24" width="7.25390625" style="164" customWidth="1"/>
    <col min="25" max="25" width="6.875" style="164" customWidth="1"/>
    <col min="26" max="26" width="7.875" style="164" customWidth="1"/>
    <col min="27" max="16384" width="6.75390625" style="164" customWidth="1"/>
  </cols>
  <sheetData>
    <row r="1" spans="2:26" ht="22.5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X1" s="446" t="s">
        <v>215</v>
      </c>
      <c r="Y1" s="446"/>
      <c r="Z1" s="446"/>
    </row>
    <row r="2" spans="1:26" ht="22.5" customHeight="1">
      <c r="A2" s="447" t="s">
        <v>292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</row>
    <row r="3" spans="1:26" ht="22.5" customHeight="1">
      <c r="A3" s="166"/>
      <c r="B3" s="344" t="s">
        <v>316</v>
      </c>
      <c r="C3" s="344"/>
      <c r="D3" s="344"/>
      <c r="E3" s="237"/>
      <c r="F3" s="23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X3" s="449" t="s">
        <v>77</v>
      </c>
      <c r="Y3" s="449"/>
      <c r="Z3" s="449"/>
    </row>
    <row r="4" spans="1:26" ht="22.5" customHeight="1">
      <c r="A4" s="450" t="s">
        <v>95</v>
      </c>
      <c r="B4" s="450"/>
      <c r="C4" s="450"/>
      <c r="D4" s="451" t="s">
        <v>78</v>
      </c>
      <c r="E4" s="451" t="s">
        <v>96</v>
      </c>
      <c r="F4" s="451" t="s">
        <v>162</v>
      </c>
      <c r="G4" s="451" t="s">
        <v>163</v>
      </c>
      <c r="H4" s="451" t="s">
        <v>164</v>
      </c>
      <c r="I4" s="451" t="s">
        <v>165</v>
      </c>
      <c r="J4" s="451" t="s">
        <v>166</v>
      </c>
      <c r="K4" s="451" t="s">
        <v>167</v>
      </c>
      <c r="L4" s="451" t="s">
        <v>168</v>
      </c>
      <c r="M4" s="451" t="s">
        <v>169</v>
      </c>
      <c r="N4" s="451" t="s">
        <v>170</v>
      </c>
      <c r="O4" s="451" t="s">
        <v>171</v>
      </c>
      <c r="P4" s="451" t="s">
        <v>172</v>
      </c>
      <c r="Q4" s="451" t="s">
        <v>173</v>
      </c>
      <c r="R4" s="451" t="s">
        <v>174</v>
      </c>
      <c r="S4" s="451" t="s">
        <v>175</v>
      </c>
      <c r="T4" s="451" t="s">
        <v>176</v>
      </c>
      <c r="U4" s="451" t="s">
        <v>177</v>
      </c>
      <c r="V4" s="451" t="s">
        <v>178</v>
      </c>
      <c r="W4" s="451" t="s">
        <v>179</v>
      </c>
      <c r="X4" s="451" t="s">
        <v>180</v>
      </c>
      <c r="Y4" s="451" t="s">
        <v>181</v>
      </c>
      <c r="Z4" s="451" t="s">
        <v>182</v>
      </c>
    </row>
    <row r="5" spans="1:26" ht="22.5" customHeight="1">
      <c r="A5" s="451" t="s">
        <v>98</v>
      </c>
      <c r="B5" s="451" t="s">
        <v>99</v>
      </c>
      <c r="C5" s="451" t="s">
        <v>100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</row>
    <row r="6" spans="1:26" ht="22.5" customHeight="1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ht="22.5" customHeight="1">
      <c r="A7" s="168" t="s">
        <v>92</v>
      </c>
      <c r="B7" s="168" t="s">
        <v>92</v>
      </c>
      <c r="C7" s="168" t="s">
        <v>92</v>
      </c>
      <c r="D7" s="168" t="s">
        <v>92</v>
      </c>
      <c r="E7" s="168" t="s">
        <v>92</v>
      </c>
      <c r="F7" s="168">
        <v>1</v>
      </c>
      <c r="G7" s="168">
        <v>2</v>
      </c>
      <c r="H7" s="168">
        <v>3</v>
      </c>
      <c r="I7" s="168">
        <v>4</v>
      </c>
      <c r="J7" s="168">
        <v>5</v>
      </c>
      <c r="K7" s="168">
        <v>6</v>
      </c>
      <c r="L7" s="168">
        <v>7</v>
      </c>
      <c r="M7" s="168">
        <v>8</v>
      </c>
      <c r="N7" s="168">
        <v>9</v>
      </c>
      <c r="O7" s="168">
        <v>10</v>
      </c>
      <c r="P7" s="168">
        <v>11</v>
      </c>
      <c r="Q7" s="168">
        <v>12</v>
      </c>
      <c r="R7" s="168">
        <v>13</v>
      </c>
      <c r="S7" s="168">
        <v>14</v>
      </c>
      <c r="T7" s="168">
        <v>15</v>
      </c>
      <c r="U7" s="168">
        <v>16</v>
      </c>
      <c r="V7" s="168">
        <v>17</v>
      </c>
      <c r="W7" s="168">
        <v>18</v>
      </c>
      <c r="X7" s="168">
        <v>19</v>
      </c>
      <c r="Y7" s="168">
        <v>20</v>
      </c>
      <c r="Z7" s="168">
        <v>21</v>
      </c>
    </row>
    <row r="8" spans="1:26" ht="22.5" customHeight="1">
      <c r="A8" s="49" t="s">
        <v>310</v>
      </c>
      <c r="B8" s="49" t="s">
        <v>278</v>
      </c>
      <c r="C8" s="49" t="s">
        <v>299</v>
      </c>
      <c r="D8" s="30" t="s">
        <v>313</v>
      </c>
      <c r="E8" s="340" t="s">
        <v>300</v>
      </c>
      <c r="F8" s="316">
        <f>SUM(G8:Z8)</f>
        <v>5.3999999999999995</v>
      </c>
      <c r="G8" s="308">
        <v>0.54</v>
      </c>
      <c r="H8" s="308">
        <v>0.6</v>
      </c>
      <c r="I8" s="308">
        <v>0.3</v>
      </c>
      <c r="J8" s="307">
        <v>0.9</v>
      </c>
      <c r="K8" s="307">
        <v>1.2</v>
      </c>
      <c r="L8" s="307">
        <v>0.3</v>
      </c>
      <c r="M8" s="307">
        <v>0.3</v>
      </c>
      <c r="N8" s="316"/>
      <c r="O8" s="308">
        <v>0.2</v>
      </c>
      <c r="P8" s="307"/>
      <c r="Q8" s="307">
        <v>0.3</v>
      </c>
      <c r="R8" s="307">
        <v>0.6</v>
      </c>
      <c r="S8" s="169"/>
      <c r="T8" s="169"/>
      <c r="U8" s="169"/>
      <c r="V8" s="320"/>
      <c r="W8" s="320"/>
      <c r="X8" s="320"/>
      <c r="Y8" s="320"/>
      <c r="Z8" s="307">
        <v>0.16</v>
      </c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216</v>
      </c>
    </row>
    <row r="2" spans="1:20" ht="33.75" customHeight="1">
      <c r="A2" s="416" t="s">
        <v>293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</row>
    <row r="3" spans="1:20" ht="14.25" customHeight="1">
      <c r="A3" s="344" t="s">
        <v>316</v>
      </c>
      <c r="B3" s="344"/>
      <c r="C3" s="344"/>
      <c r="D3" s="237"/>
      <c r="E3" s="237"/>
      <c r="S3" s="431" t="s">
        <v>77</v>
      </c>
      <c r="T3" s="431"/>
    </row>
    <row r="4" spans="1:20" ht="22.5" customHeight="1">
      <c r="A4" s="417" t="s">
        <v>95</v>
      </c>
      <c r="B4" s="417"/>
      <c r="C4" s="417"/>
      <c r="D4" s="394" t="s">
        <v>184</v>
      </c>
      <c r="E4" s="394" t="s">
        <v>124</v>
      </c>
      <c r="F4" s="391" t="s">
        <v>162</v>
      </c>
      <c r="G4" s="394" t="s">
        <v>126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 t="s">
        <v>129</v>
      </c>
      <c r="S4" s="394"/>
      <c r="T4" s="394"/>
    </row>
    <row r="5" spans="1:20" ht="14.25" customHeight="1">
      <c r="A5" s="417"/>
      <c r="B5" s="417"/>
      <c r="C5" s="417"/>
      <c r="D5" s="394"/>
      <c r="E5" s="394"/>
      <c r="F5" s="393"/>
      <c r="G5" s="394" t="s">
        <v>89</v>
      </c>
      <c r="H5" s="394" t="s">
        <v>185</v>
      </c>
      <c r="I5" s="394" t="s">
        <v>172</v>
      </c>
      <c r="J5" s="394" t="s">
        <v>173</v>
      </c>
      <c r="K5" s="394" t="s">
        <v>186</v>
      </c>
      <c r="L5" s="394" t="s">
        <v>187</v>
      </c>
      <c r="M5" s="394" t="s">
        <v>174</v>
      </c>
      <c r="N5" s="394" t="s">
        <v>188</v>
      </c>
      <c r="O5" s="394" t="s">
        <v>177</v>
      </c>
      <c r="P5" s="394" t="s">
        <v>189</v>
      </c>
      <c r="Q5" s="394" t="s">
        <v>190</v>
      </c>
      <c r="R5" s="394" t="s">
        <v>89</v>
      </c>
      <c r="S5" s="394" t="s">
        <v>191</v>
      </c>
      <c r="T5" s="394" t="s">
        <v>160</v>
      </c>
    </row>
    <row r="6" spans="1:20" ht="42.75" customHeight="1">
      <c r="A6" s="46" t="s">
        <v>98</v>
      </c>
      <c r="B6" s="46" t="s">
        <v>99</v>
      </c>
      <c r="C6" s="46" t="s">
        <v>100</v>
      </c>
      <c r="D6" s="394"/>
      <c r="E6" s="394"/>
      <c r="F6" s="392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</row>
    <row r="7" spans="1:21" ht="21" customHeight="1">
      <c r="A7" s="301" t="s">
        <v>280</v>
      </c>
      <c r="B7" s="301" t="s">
        <v>281</v>
      </c>
      <c r="C7" s="301" t="s">
        <v>299</v>
      </c>
      <c r="D7" s="30" t="s">
        <v>314</v>
      </c>
      <c r="E7" s="304" t="s">
        <v>301</v>
      </c>
      <c r="F7" s="309">
        <f>G7+R7</f>
        <v>5.3999999999999995</v>
      </c>
      <c r="G7" s="309">
        <f>SUM(H7:Q7)</f>
        <v>5.3999999999999995</v>
      </c>
      <c r="H7" s="309">
        <v>4.14</v>
      </c>
      <c r="I7" s="309"/>
      <c r="J7" s="309">
        <v>0.3</v>
      </c>
      <c r="K7" s="309"/>
      <c r="L7" s="309"/>
      <c r="M7" s="309">
        <v>0.6</v>
      </c>
      <c r="N7" s="309"/>
      <c r="O7" s="309"/>
      <c r="P7" s="309">
        <v>0.2</v>
      </c>
      <c r="Q7" s="309">
        <v>0.16</v>
      </c>
      <c r="R7" s="310"/>
      <c r="S7" s="310"/>
      <c r="T7" s="310"/>
      <c r="U7" s="319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  <mergeCell ref="R5:R6"/>
    <mergeCell ref="S5:S6"/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A3" sqref="A3:E3"/>
    </sheetView>
  </sheetViews>
  <sheetFormatPr defaultColWidth="6.875" defaultRowHeight="22.5" customHeight="1"/>
  <cols>
    <col min="1" max="3" width="4.00390625" style="152" customWidth="1"/>
    <col min="4" max="4" width="11.125" style="152" customWidth="1"/>
    <col min="5" max="5" width="40.50390625" style="152" bestFit="1" customWidth="1"/>
    <col min="6" max="6" width="11.375" style="152" customWidth="1"/>
    <col min="7" max="12" width="10.375" style="152" customWidth="1"/>
    <col min="13" max="246" width="6.75390625" style="152" customWidth="1"/>
    <col min="247" max="252" width="6.75390625" style="153" customWidth="1"/>
    <col min="253" max="253" width="6.875" style="154" customWidth="1"/>
    <col min="254" max="16384" width="6.875" style="154" customWidth="1"/>
  </cols>
  <sheetData>
    <row r="1" spans="12:253" ht="22.5" customHeight="1">
      <c r="L1" s="152" t="s">
        <v>217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54" t="s">
        <v>294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344" t="s">
        <v>316</v>
      </c>
      <c r="B3" s="344"/>
      <c r="C3" s="344"/>
      <c r="D3" s="237"/>
      <c r="E3" s="237"/>
      <c r="H3" s="155"/>
      <c r="J3" s="456" t="s">
        <v>77</v>
      </c>
      <c r="K3" s="456"/>
      <c r="L3" s="45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57" t="s">
        <v>95</v>
      </c>
      <c r="B4" s="457"/>
      <c r="C4" s="457"/>
      <c r="D4" s="452" t="s">
        <v>123</v>
      </c>
      <c r="E4" s="452" t="s">
        <v>96</v>
      </c>
      <c r="F4" s="452" t="s">
        <v>162</v>
      </c>
      <c r="G4" s="453" t="s">
        <v>193</v>
      </c>
      <c r="H4" s="452" t="s">
        <v>194</v>
      </c>
      <c r="I4" s="452" t="s">
        <v>195</v>
      </c>
      <c r="J4" s="452" t="s">
        <v>196</v>
      </c>
      <c r="K4" s="452" t="s">
        <v>197</v>
      </c>
      <c r="L4" s="452" t="s">
        <v>182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52" t="s">
        <v>98</v>
      </c>
      <c r="B5" s="452" t="s">
        <v>99</v>
      </c>
      <c r="C5" s="452" t="s">
        <v>100</v>
      </c>
      <c r="D5" s="452"/>
      <c r="E5" s="452"/>
      <c r="F5" s="452"/>
      <c r="G5" s="453"/>
      <c r="H5" s="452"/>
      <c r="I5" s="452"/>
      <c r="J5" s="452"/>
      <c r="K5" s="452"/>
      <c r="L5" s="45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52"/>
      <c r="B6" s="452"/>
      <c r="C6" s="452"/>
      <c r="D6" s="452"/>
      <c r="E6" s="452"/>
      <c r="F6" s="452"/>
      <c r="G6" s="453"/>
      <c r="H6" s="452"/>
      <c r="I6" s="452"/>
      <c r="J6" s="452"/>
      <c r="K6" s="452"/>
      <c r="L6" s="45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57" t="s">
        <v>92</v>
      </c>
      <c r="B7" s="157" t="s">
        <v>92</v>
      </c>
      <c r="C7" s="157" t="s">
        <v>92</v>
      </c>
      <c r="D7" s="157" t="s">
        <v>92</v>
      </c>
      <c r="E7" s="157" t="s">
        <v>92</v>
      </c>
      <c r="F7" s="157">
        <v>1</v>
      </c>
      <c r="G7" s="156">
        <v>2</v>
      </c>
      <c r="H7" s="156">
        <v>3</v>
      </c>
      <c r="I7" s="156">
        <v>4</v>
      </c>
      <c r="J7" s="157">
        <v>5</v>
      </c>
      <c r="K7" s="157"/>
      <c r="L7" s="157">
        <v>6</v>
      </c>
      <c r="M7" s="1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151" customFormat="1" ht="30" customHeight="1">
      <c r="A8" s="146"/>
      <c r="B8" s="146"/>
      <c r="C8" s="146"/>
      <c r="D8" s="48"/>
      <c r="E8" s="329"/>
      <c r="F8" s="330" t="s">
        <v>306</v>
      </c>
      <c r="G8" s="147"/>
      <c r="H8" s="158"/>
      <c r="I8" s="158"/>
      <c r="J8" s="158"/>
      <c r="K8" s="158"/>
      <c r="L8" s="158"/>
      <c r="M8" s="159"/>
      <c r="N8" s="160"/>
      <c r="O8" s="160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162"/>
      <c r="IU8" s="162"/>
      <c r="IV8" s="162"/>
    </row>
    <row r="9" spans="1:253" ht="22.5" customHeight="1">
      <c r="A9"/>
      <c r="B9"/>
      <c r="C9"/>
      <c r="D9"/>
      <c r="E9" s="420" t="s">
        <v>307</v>
      </c>
      <c r="F9" s="420"/>
      <c r="G9" s="420"/>
      <c r="H9" s="420"/>
      <c r="I9" s="420"/>
      <c r="J9"/>
      <c r="K9"/>
      <c r="L9"/>
      <c r="M9" s="16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16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16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E9:I9"/>
    <mergeCell ref="I4:I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A3" sqref="A3:C3"/>
    </sheetView>
  </sheetViews>
  <sheetFormatPr defaultColWidth="6.875" defaultRowHeight="22.5" customHeight="1"/>
  <cols>
    <col min="1" max="1" width="8.375" style="283" customWidth="1"/>
    <col min="2" max="2" width="23.25390625" style="283" bestFit="1" customWidth="1"/>
    <col min="3" max="13" width="9.875" style="283" customWidth="1"/>
    <col min="14" max="255" width="6.75390625" style="283" customWidth="1"/>
    <col min="256" max="16384" width="6.875" style="284" customWidth="1"/>
  </cols>
  <sheetData>
    <row r="1" spans="2:255" ht="22.5" customHeight="1">
      <c r="B1" s="285"/>
      <c r="C1" s="285"/>
      <c r="D1" s="285"/>
      <c r="E1" s="285"/>
      <c r="F1" s="285"/>
      <c r="G1" s="285"/>
      <c r="H1" s="285"/>
      <c r="I1" s="285"/>
      <c r="J1" s="285"/>
      <c r="M1" s="294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4" t="s">
        <v>76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47" t="s">
        <v>316</v>
      </c>
      <c r="B3" s="347"/>
      <c r="C3" s="347"/>
      <c r="D3" s="287"/>
      <c r="E3" s="287"/>
      <c r="F3" s="287"/>
      <c r="G3" s="286"/>
      <c r="H3" s="286"/>
      <c r="I3" s="286"/>
      <c r="J3" s="286"/>
      <c r="L3" s="355" t="s">
        <v>77</v>
      </c>
      <c r="M3" s="35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0" t="s">
        <v>78</v>
      </c>
      <c r="B4" s="350" t="s">
        <v>79</v>
      </c>
      <c r="C4" s="357" t="s">
        <v>80</v>
      </c>
      <c r="D4" s="356" t="s">
        <v>81</v>
      </c>
      <c r="E4" s="356"/>
      <c r="F4" s="356"/>
      <c r="G4" s="350" t="s">
        <v>82</v>
      </c>
      <c r="H4" s="350" t="s">
        <v>83</v>
      </c>
      <c r="I4" s="350" t="s">
        <v>84</v>
      </c>
      <c r="J4" s="350" t="s">
        <v>85</v>
      </c>
      <c r="K4" s="350" t="s">
        <v>86</v>
      </c>
      <c r="L4" s="351" t="s">
        <v>87</v>
      </c>
      <c r="M4" s="352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0"/>
      <c r="B5" s="350"/>
      <c r="C5" s="350"/>
      <c r="D5" s="288" t="s">
        <v>89</v>
      </c>
      <c r="E5" s="288" t="s">
        <v>90</v>
      </c>
      <c r="F5" s="288" t="s">
        <v>91</v>
      </c>
      <c r="G5" s="350"/>
      <c r="H5" s="350"/>
      <c r="I5" s="350"/>
      <c r="J5" s="350"/>
      <c r="K5" s="350"/>
      <c r="L5" s="350"/>
      <c r="M5" s="35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89" t="s">
        <v>92</v>
      </c>
      <c r="B6" s="289" t="s">
        <v>92</v>
      </c>
      <c r="C6" s="289">
        <v>1</v>
      </c>
      <c r="D6" s="289">
        <v>2</v>
      </c>
      <c r="E6" s="289">
        <v>3</v>
      </c>
      <c r="F6" s="289">
        <v>4</v>
      </c>
      <c r="G6" s="289">
        <v>5</v>
      </c>
      <c r="H6" s="289">
        <v>6</v>
      </c>
      <c r="I6" s="289">
        <v>7</v>
      </c>
      <c r="J6" s="289">
        <v>8</v>
      </c>
      <c r="K6" s="289">
        <v>9</v>
      </c>
      <c r="L6" s="289">
        <v>10</v>
      </c>
      <c r="M6" s="295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290" t="s">
        <v>314</v>
      </c>
      <c r="B7" s="150" t="s">
        <v>279</v>
      </c>
      <c r="C7" s="291">
        <f>D7</f>
        <v>292.99</v>
      </c>
      <c r="D7" s="291">
        <f>E7+F7</f>
        <v>292.99</v>
      </c>
      <c r="E7" s="291">
        <v>112.99</v>
      </c>
      <c r="F7" s="291">
        <v>180</v>
      </c>
      <c r="G7" s="291"/>
      <c r="H7" s="291"/>
      <c r="I7" s="291"/>
      <c r="J7" s="291"/>
      <c r="K7" s="291"/>
      <c r="L7" s="291"/>
      <c r="M7" s="29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92"/>
      <c r="C9" s="293"/>
      <c r="D9" s="292"/>
      <c r="E9" s="292"/>
      <c r="F9" s="292"/>
      <c r="G9" s="292"/>
      <c r="H9" s="292"/>
      <c r="I9" s="292"/>
      <c r="J9" s="292"/>
      <c r="K9" s="292"/>
      <c r="L9" s="29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292"/>
      <c r="D11" s="292"/>
      <c r="G11" s="292"/>
      <c r="H11" s="292"/>
      <c r="I11" s="292"/>
      <c r="J11" s="292"/>
      <c r="K11" s="292"/>
      <c r="L11" s="29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292"/>
      <c r="I12" s="292"/>
      <c r="J12" s="29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29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29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29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M4:M5"/>
    <mergeCell ref="A3:C3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218</v>
      </c>
    </row>
    <row r="2" spans="1:11" ht="31.5" customHeight="1">
      <c r="A2" s="416" t="s">
        <v>295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4.25" customHeight="1">
      <c r="A3" s="344" t="s">
        <v>316</v>
      </c>
      <c r="B3" s="344"/>
      <c r="C3" s="344"/>
      <c r="D3" s="237"/>
      <c r="E3" s="237"/>
      <c r="J3" s="431" t="s">
        <v>77</v>
      </c>
      <c r="K3" s="431"/>
    </row>
    <row r="4" spans="1:11" ht="33" customHeight="1">
      <c r="A4" s="407" t="s">
        <v>95</v>
      </c>
      <c r="B4" s="407"/>
      <c r="C4" s="407"/>
      <c r="D4" s="394" t="s">
        <v>184</v>
      </c>
      <c r="E4" s="394" t="s">
        <v>124</v>
      </c>
      <c r="F4" s="394" t="s">
        <v>113</v>
      </c>
      <c r="G4" s="394"/>
      <c r="H4" s="394"/>
      <c r="I4" s="394"/>
      <c r="J4" s="394"/>
      <c r="K4" s="394"/>
    </row>
    <row r="5" spans="1:11" ht="14.25" customHeight="1">
      <c r="A5" s="394" t="s">
        <v>98</v>
      </c>
      <c r="B5" s="394" t="s">
        <v>99</v>
      </c>
      <c r="C5" s="394" t="s">
        <v>100</v>
      </c>
      <c r="D5" s="394"/>
      <c r="E5" s="394"/>
      <c r="F5" s="394" t="s">
        <v>89</v>
      </c>
      <c r="G5" s="394" t="s">
        <v>200</v>
      </c>
      <c r="H5" s="394" t="s">
        <v>197</v>
      </c>
      <c r="I5" s="394" t="s">
        <v>201</v>
      </c>
      <c r="J5" s="394" t="s">
        <v>193</v>
      </c>
      <c r="K5" s="394" t="s">
        <v>202</v>
      </c>
    </row>
    <row r="6" spans="1:11" ht="32.25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</row>
    <row r="7" spans="1:11" s="44" customFormat="1" ht="21" customHeight="1">
      <c r="A7" s="146"/>
      <c r="B7" s="146"/>
      <c r="C7" s="146"/>
      <c r="D7" s="48"/>
      <c r="E7" s="329"/>
      <c r="F7" s="330" t="s">
        <v>306</v>
      </c>
      <c r="G7" s="148"/>
      <c r="H7" s="149"/>
      <c r="I7" s="149"/>
      <c r="J7" s="147"/>
      <c r="K7" s="149"/>
    </row>
    <row r="8" spans="3:9" ht="14.25">
      <c r="C8" s="420" t="s">
        <v>307</v>
      </c>
      <c r="D8" s="421"/>
      <c r="E8" s="421"/>
      <c r="F8" s="421"/>
      <c r="G8" s="421"/>
      <c r="H8" s="421"/>
      <c r="I8" s="421"/>
    </row>
    <row r="9" spans="3:9" ht="14.25">
      <c r="C9" s="430"/>
      <c r="D9" s="430"/>
      <c r="E9" s="430"/>
      <c r="F9" s="430"/>
      <c r="G9" s="430"/>
      <c r="H9" s="430"/>
      <c r="I9" s="430"/>
    </row>
  </sheetData>
  <sheetProtection formatCells="0" formatColumns="0" formatRows="0"/>
  <mergeCells count="16"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C8:I9"/>
    <mergeCell ref="H5:H6"/>
    <mergeCell ref="I5:I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zoomScalePageLayoutView="0" workbookViewId="0" topLeftCell="A1">
      <selection activeCell="A3" sqref="A3:B3"/>
    </sheetView>
  </sheetViews>
  <sheetFormatPr defaultColWidth="6.875" defaultRowHeight="12.75" customHeight="1"/>
  <cols>
    <col min="1" max="1" width="8.75390625" style="127" customWidth="1"/>
    <col min="2" max="2" width="26.125" style="127" bestFit="1" customWidth="1"/>
    <col min="3" max="3" width="47.75390625" style="127" bestFit="1" customWidth="1"/>
    <col min="4" max="5" width="11.125" style="127" customWidth="1"/>
    <col min="6" max="14" width="10.125" style="127" customWidth="1"/>
    <col min="15" max="255" width="6.875" style="127" customWidth="1"/>
    <col min="256" max="16384" width="6.875" style="127" customWidth="1"/>
  </cols>
  <sheetData>
    <row r="1" spans="1:255" ht="22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38"/>
      <c r="L1" s="139"/>
      <c r="N1" s="140" t="s">
        <v>219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3" t="s">
        <v>220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44" t="s">
        <v>316</v>
      </c>
      <c r="B3" s="344"/>
      <c r="C3" s="344"/>
      <c r="D3" s="237"/>
      <c r="E3" s="237"/>
      <c r="F3" s="130"/>
      <c r="G3" s="130"/>
      <c r="H3" s="129"/>
      <c r="I3" s="129"/>
      <c r="J3" s="129"/>
      <c r="K3" s="138"/>
      <c r="L3" s="141"/>
      <c r="N3" s="142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8" t="s">
        <v>221</v>
      </c>
      <c r="B4" s="458" t="s">
        <v>124</v>
      </c>
      <c r="C4" s="465" t="s">
        <v>222</v>
      </c>
      <c r="D4" s="460" t="s">
        <v>97</v>
      </c>
      <c r="E4" s="464" t="s">
        <v>81</v>
      </c>
      <c r="F4" s="464"/>
      <c r="G4" s="464"/>
      <c r="H4" s="466" t="s">
        <v>82</v>
      </c>
      <c r="I4" s="458" t="s">
        <v>83</v>
      </c>
      <c r="J4" s="458" t="s">
        <v>84</v>
      </c>
      <c r="K4" s="458" t="s">
        <v>85</v>
      </c>
      <c r="L4" s="459" t="s">
        <v>86</v>
      </c>
      <c r="M4" s="461" t="s">
        <v>87</v>
      </c>
      <c r="N4" s="462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8"/>
      <c r="B5" s="458"/>
      <c r="C5" s="465"/>
      <c r="D5" s="458"/>
      <c r="E5" s="131" t="s">
        <v>89</v>
      </c>
      <c r="F5" s="131" t="s">
        <v>90</v>
      </c>
      <c r="G5" s="131" t="s">
        <v>91</v>
      </c>
      <c r="H5" s="458"/>
      <c r="I5" s="458"/>
      <c r="J5" s="458"/>
      <c r="K5" s="458"/>
      <c r="L5" s="460"/>
      <c r="M5" s="461"/>
      <c r="N5" s="46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32" t="s">
        <v>92</v>
      </c>
      <c r="B6" s="132" t="s">
        <v>92</v>
      </c>
      <c r="C6" s="132" t="s">
        <v>92</v>
      </c>
      <c r="D6" s="132">
        <v>1</v>
      </c>
      <c r="E6" s="132">
        <v>2</v>
      </c>
      <c r="F6" s="132">
        <v>3</v>
      </c>
      <c r="G6" s="132">
        <v>4</v>
      </c>
      <c r="H6" s="132">
        <v>5</v>
      </c>
      <c r="I6" s="132">
        <v>6</v>
      </c>
      <c r="J6" s="132">
        <v>7</v>
      </c>
      <c r="K6" s="132">
        <v>8</v>
      </c>
      <c r="L6" s="132">
        <v>9</v>
      </c>
      <c r="M6" s="143">
        <v>10</v>
      </c>
      <c r="N6" s="14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133">
        <v>2140104</v>
      </c>
      <c r="B7" s="322" t="s">
        <v>305</v>
      </c>
      <c r="C7" s="342" t="s">
        <v>304</v>
      </c>
      <c r="D7" s="134">
        <f>E7</f>
        <v>200</v>
      </c>
      <c r="E7" s="135">
        <f>SUM(F7:G7)</f>
        <v>200</v>
      </c>
      <c r="F7" s="135">
        <v>20</v>
      </c>
      <c r="G7" s="135">
        <v>180</v>
      </c>
      <c r="H7" s="136"/>
      <c r="I7" s="137"/>
      <c r="J7" s="136"/>
      <c r="K7" s="136"/>
      <c r="L7" s="136"/>
      <c r="M7" s="136"/>
      <c r="N7" s="13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5:255" ht="22.5" customHeight="1"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5:255" ht="22.5" customHeight="1"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38"/>
      <c r="B10" s="138"/>
      <c r="C10" s="138"/>
      <c r="D10" s="138"/>
      <c r="E10" s="138"/>
      <c r="F10" s="138"/>
      <c r="G10" s="138"/>
      <c r="H10" s="138"/>
      <c r="I10" s="145"/>
      <c r="J10" s="138"/>
      <c r="K10" s="138"/>
      <c r="L10" s="138"/>
      <c r="M10" s="138"/>
      <c r="N10" s="13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D3"/>
    </sheetView>
  </sheetViews>
  <sheetFormatPr defaultColWidth="6.875" defaultRowHeight="12.75" customHeight="1"/>
  <cols>
    <col min="1" max="3" width="4.00390625" style="101" customWidth="1"/>
    <col min="4" max="4" width="9.625" style="101" customWidth="1"/>
    <col min="5" max="5" width="23.125" style="101" customWidth="1"/>
    <col min="6" max="6" width="8.875" style="101" customWidth="1"/>
    <col min="7" max="7" width="8.125" style="101" customWidth="1"/>
    <col min="8" max="10" width="7.125" style="101" customWidth="1"/>
    <col min="11" max="11" width="7.75390625" style="101" customWidth="1"/>
    <col min="12" max="19" width="7.125" style="101" customWidth="1"/>
    <col min="20" max="21" width="7.25390625" style="101" customWidth="1"/>
    <col min="22" max="16384" width="6.875" style="101" customWidth="1"/>
  </cols>
  <sheetData>
    <row r="1" spans="1:21" ht="24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15"/>
      <c r="R1" s="115"/>
      <c r="S1" s="119"/>
      <c r="T1" s="119"/>
      <c r="U1" s="102" t="s">
        <v>223</v>
      </c>
    </row>
    <row r="2" spans="1:21" ht="24.75" customHeight="1">
      <c r="A2" s="467" t="s">
        <v>296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2" ht="24.75" customHeight="1">
      <c r="A3" s="344" t="s">
        <v>316</v>
      </c>
      <c r="B3" s="344"/>
      <c r="C3" s="344" t="s">
        <v>316</v>
      </c>
      <c r="D3" s="344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20"/>
      <c r="R3" s="120"/>
      <c r="S3" s="121"/>
      <c r="T3" s="469" t="s">
        <v>77</v>
      </c>
      <c r="U3" s="469"/>
      <c r="V3" s="122"/>
    </row>
    <row r="4" spans="1:22" ht="24.75" customHeight="1">
      <c r="A4" s="103" t="s">
        <v>104</v>
      </c>
      <c r="B4" s="103"/>
      <c r="C4" s="104"/>
      <c r="D4" s="473" t="s">
        <v>78</v>
      </c>
      <c r="E4" s="473" t="s">
        <v>96</v>
      </c>
      <c r="F4" s="474" t="s">
        <v>105</v>
      </c>
      <c r="G4" s="105" t="s">
        <v>106</v>
      </c>
      <c r="H4" s="103"/>
      <c r="I4" s="103"/>
      <c r="J4" s="104"/>
      <c r="K4" s="470" t="s">
        <v>107</v>
      </c>
      <c r="L4" s="471"/>
      <c r="M4" s="471"/>
      <c r="N4" s="471"/>
      <c r="O4" s="471"/>
      <c r="P4" s="471"/>
      <c r="Q4" s="471"/>
      <c r="R4" s="472"/>
      <c r="S4" s="478" t="s">
        <v>108</v>
      </c>
      <c r="T4" s="477" t="s">
        <v>109</v>
      </c>
      <c r="U4" s="477" t="s">
        <v>110</v>
      </c>
      <c r="V4" s="122"/>
    </row>
    <row r="5" spans="1:22" ht="24.75" customHeight="1">
      <c r="A5" s="470" t="s">
        <v>98</v>
      </c>
      <c r="B5" s="473" t="s">
        <v>99</v>
      </c>
      <c r="C5" s="473" t="s">
        <v>100</v>
      </c>
      <c r="D5" s="473"/>
      <c r="E5" s="473"/>
      <c r="F5" s="474"/>
      <c r="G5" s="473" t="s">
        <v>80</v>
      </c>
      <c r="H5" s="473" t="s">
        <v>111</v>
      </c>
      <c r="I5" s="473" t="s">
        <v>112</v>
      </c>
      <c r="J5" s="474" t="s">
        <v>113</v>
      </c>
      <c r="K5" s="475" t="s">
        <v>80</v>
      </c>
      <c r="L5" s="437" t="s">
        <v>114</v>
      </c>
      <c r="M5" s="437" t="s">
        <v>115</v>
      </c>
      <c r="N5" s="437" t="s">
        <v>116</v>
      </c>
      <c r="O5" s="437" t="s">
        <v>117</v>
      </c>
      <c r="P5" s="437" t="s">
        <v>118</v>
      </c>
      <c r="Q5" s="437" t="s">
        <v>119</v>
      </c>
      <c r="R5" s="437" t="s">
        <v>120</v>
      </c>
      <c r="S5" s="479"/>
      <c r="T5" s="477"/>
      <c r="U5" s="477"/>
      <c r="V5" s="122"/>
    </row>
    <row r="6" spans="1:21" ht="30.75" customHeight="1">
      <c r="A6" s="470"/>
      <c r="B6" s="473"/>
      <c r="C6" s="473"/>
      <c r="D6" s="473"/>
      <c r="E6" s="474"/>
      <c r="F6" s="106" t="s">
        <v>97</v>
      </c>
      <c r="G6" s="473"/>
      <c r="H6" s="473"/>
      <c r="I6" s="473"/>
      <c r="J6" s="474"/>
      <c r="K6" s="476"/>
      <c r="L6" s="437"/>
      <c r="M6" s="437"/>
      <c r="N6" s="437"/>
      <c r="O6" s="437"/>
      <c r="P6" s="437"/>
      <c r="Q6" s="437"/>
      <c r="R6" s="437"/>
      <c r="S6" s="480"/>
      <c r="T6" s="477"/>
      <c r="U6" s="477"/>
    </row>
    <row r="7" spans="1:21" ht="24.75" customHeight="1">
      <c r="A7" s="107" t="s">
        <v>92</v>
      </c>
      <c r="B7" s="107" t="s">
        <v>92</v>
      </c>
      <c r="C7" s="107" t="s">
        <v>92</v>
      </c>
      <c r="D7" s="107" t="s">
        <v>92</v>
      </c>
      <c r="E7" s="107" t="s">
        <v>92</v>
      </c>
      <c r="F7" s="108">
        <v>1</v>
      </c>
      <c r="G7" s="107">
        <v>2</v>
      </c>
      <c r="H7" s="107">
        <v>3</v>
      </c>
      <c r="I7" s="107">
        <v>4</v>
      </c>
      <c r="J7" s="107">
        <v>5</v>
      </c>
      <c r="K7" s="107">
        <v>6</v>
      </c>
      <c r="L7" s="107">
        <v>7</v>
      </c>
      <c r="M7" s="107">
        <v>8</v>
      </c>
      <c r="N7" s="107">
        <v>9</v>
      </c>
      <c r="O7" s="107">
        <v>10</v>
      </c>
      <c r="P7" s="107">
        <v>11</v>
      </c>
      <c r="Q7" s="107">
        <v>12</v>
      </c>
      <c r="R7" s="107">
        <v>13</v>
      </c>
      <c r="S7" s="107">
        <v>14</v>
      </c>
      <c r="T7" s="108">
        <v>15</v>
      </c>
      <c r="U7" s="108">
        <v>16</v>
      </c>
    </row>
    <row r="8" spans="1:21" s="100" customFormat="1" ht="24.75" customHeight="1">
      <c r="A8" s="331"/>
      <c r="B8" s="331"/>
      <c r="C8" s="332"/>
      <c r="D8" s="109"/>
      <c r="E8" s="110"/>
      <c r="F8" s="333"/>
      <c r="G8" s="111"/>
      <c r="H8" s="111"/>
      <c r="I8" s="111"/>
      <c r="J8" s="111"/>
      <c r="K8" s="111"/>
      <c r="L8" s="111"/>
      <c r="M8" s="118"/>
      <c r="N8" s="111"/>
      <c r="O8" s="111"/>
      <c r="P8" s="111"/>
      <c r="Q8" s="111"/>
      <c r="R8" s="111"/>
      <c r="S8" s="123"/>
      <c r="T8" s="123"/>
      <c r="U8" s="124"/>
    </row>
    <row r="9" spans="1:21" ht="24.75" customHeight="1">
      <c r="A9" s="334" t="s">
        <v>308</v>
      </c>
      <c r="B9" s="335"/>
      <c r="C9" s="335"/>
      <c r="D9" s="335"/>
      <c r="E9" s="335"/>
      <c r="F9" s="33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25"/>
      <c r="T9" s="125"/>
      <c r="U9" s="125"/>
    </row>
    <row r="10" spans="1:21" ht="18.75" customHeight="1">
      <c r="A10" s="112"/>
      <c r="B10" s="112"/>
      <c r="C10" s="112"/>
      <c r="D10" s="112"/>
      <c r="E10" s="113"/>
      <c r="F10" s="114"/>
      <c r="G10" s="115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25"/>
      <c r="T10" s="125"/>
      <c r="U10" s="125"/>
    </row>
    <row r="11" spans="1:21" ht="18.75" customHeight="1">
      <c r="A11" s="116"/>
      <c r="B11" s="112"/>
      <c r="C11" s="112"/>
      <c r="D11" s="112"/>
      <c r="E11" s="113"/>
      <c r="F11" s="114"/>
      <c r="G11" s="115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25"/>
      <c r="T11" s="125"/>
      <c r="U11" s="125"/>
    </row>
    <row r="12" spans="1:21" ht="18.75" customHeight="1">
      <c r="A12" s="116"/>
      <c r="B12" s="112"/>
      <c r="C12" s="112"/>
      <c r="D12" s="112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25"/>
      <c r="T12" s="125"/>
      <c r="U12" s="126"/>
    </row>
    <row r="13" spans="1:21" ht="18.75" customHeight="1">
      <c r="A13" s="116"/>
      <c r="B13" s="116"/>
      <c r="C13" s="112"/>
      <c r="D13" s="112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25"/>
      <c r="T13" s="125"/>
      <c r="U13" s="126"/>
    </row>
    <row r="14" spans="1:21" ht="18.75" customHeight="1">
      <c r="A14" s="116"/>
      <c r="B14" s="116"/>
      <c r="C14" s="116"/>
      <c r="D14" s="112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25"/>
      <c r="T14" s="125"/>
      <c r="U14" s="126"/>
    </row>
    <row r="15" spans="1:21" ht="18.75" customHeight="1">
      <c r="A15" s="116"/>
      <c r="B15" s="116"/>
      <c r="C15" s="116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25"/>
      <c r="T15" s="126"/>
      <c r="U15" s="126"/>
    </row>
    <row r="16" spans="1:21" ht="18.75" customHeight="1">
      <c r="A16" s="116"/>
      <c r="B16" s="116"/>
      <c r="C16" s="116"/>
      <c r="D16" s="116"/>
      <c r="E16" s="117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4"/>
      <c r="Q16" s="114"/>
      <c r="R16" s="114"/>
      <c r="S16" s="126"/>
      <c r="T16" s="126"/>
      <c r="U16" s="126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B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2" t="s">
        <v>224</v>
      </c>
    </row>
    <row r="2" spans="1:21" ht="24.75" customHeight="1">
      <c r="A2" s="386" t="s">
        <v>225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ht="19.5" customHeight="1">
      <c r="A3" s="344" t="s">
        <v>316</v>
      </c>
      <c r="B3" s="3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83" t="s">
        <v>77</v>
      </c>
      <c r="U3" s="483"/>
    </row>
    <row r="4" spans="1:21" ht="27.75" customHeight="1">
      <c r="A4" s="388" t="s">
        <v>104</v>
      </c>
      <c r="B4" s="389"/>
      <c r="C4" s="390"/>
      <c r="D4" s="391" t="s">
        <v>123</v>
      </c>
      <c r="E4" s="391" t="s">
        <v>124</v>
      </c>
      <c r="F4" s="391" t="s">
        <v>97</v>
      </c>
      <c r="G4" s="394" t="s">
        <v>125</v>
      </c>
      <c r="H4" s="394" t="s">
        <v>126</v>
      </c>
      <c r="I4" s="394" t="s">
        <v>127</v>
      </c>
      <c r="J4" s="394" t="s">
        <v>128</v>
      </c>
      <c r="K4" s="394" t="s">
        <v>129</v>
      </c>
      <c r="L4" s="394" t="s">
        <v>130</v>
      </c>
      <c r="M4" s="394" t="s">
        <v>115</v>
      </c>
      <c r="N4" s="394" t="s">
        <v>131</v>
      </c>
      <c r="O4" s="394" t="s">
        <v>113</v>
      </c>
      <c r="P4" s="394" t="s">
        <v>117</v>
      </c>
      <c r="Q4" s="394" t="s">
        <v>116</v>
      </c>
      <c r="R4" s="394" t="s">
        <v>132</v>
      </c>
      <c r="S4" s="394" t="s">
        <v>133</v>
      </c>
      <c r="T4" s="394" t="s">
        <v>134</v>
      </c>
      <c r="U4" s="394" t="s">
        <v>120</v>
      </c>
    </row>
    <row r="5" spans="1:21" ht="13.5" customHeight="1">
      <c r="A5" s="391" t="s">
        <v>98</v>
      </c>
      <c r="B5" s="391" t="s">
        <v>99</v>
      </c>
      <c r="C5" s="391" t="s">
        <v>100</v>
      </c>
      <c r="D5" s="393"/>
      <c r="E5" s="393"/>
      <c r="F5" s="393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</row>
    <row r="6" spans="1:21" ht="18" customHeight="1">
      <c r="A6" s="392"/>
      <c r="B6" s="392"/>
      <c r="C6" s="392"/>
      <c r="D6" s="392"/>
      <c r="E6" s="392"/>
      <c r="F6" s="392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1" s="43" customFormat="1" ht="29.25" customHeight="1">
      <c r="A7" s="68"/>
      <c r="B7" s="68"/>
      <c r="C7" s="68"/>
      <c r="D7" s="68"/>
      <c r="E7" s="69"/>
      <c r="F7" s="9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9" ht="28.5" customHeight="1">
      <c r="A8" s="481" t="s">
        <v>308</v>
      </c>
      <c r="B8" s="482"/>
      <c r="C8" s="482"/>
      <c r="D8" s="482"/>
      <c r="E8" s="482"/>
      <c r="F8" s="482"/>
      <c r="G8" s="482"/>
      <c r="H8" s="482"/>
      <c r="I8" s="482"/>
    </row>
  </sheetData>
  <sheetProtection formatCells="0" formatColumns="0" formatRows="0"/>
  <mergeCells count="25"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G4:G6"/>
    <mergeCell ref="H4:H6"/>
    <mergeCell ref="I4:I6"/>
    <mergeCell ref="J4:J6"/>
    <mergeCell ref="K4:K6"/>
    <mergeCell ref="L4:L6"/>
    <mergeCell ref="A8:I8"/>
    <mergeCell ref="A2:U2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:B3"/>
    </sheetView>
  </sheetViews>
  <sheetFormatPr defaultColWidth="6.875" defaultRowHeight="12.75" customHeight="1"/>
  <cols>
    <col min="1" max="3" width="4.00390625" style="72" customWidth="1"/>
    <col min="4" max="4" width="9.625" style="72" customWidth="1"/>
    <col min="5" max="5" width="22.50390625" style="72" customWidth="1"/>
    <col min="6" max="7" width="8.50390625" style="72" customWidth="1"/>
    <col min="8" max="10" width="7.25390625" style="72" customWidth="1"/>
    <col min="11" max="11" width="8.50390625" style="72" customWidth="1"/>
    <col min="12" max="19" width="7.25390625" style="72" customWidth="1"/>
    <col min="20" max="21" width="7.75390625" style="72" customWidth="1"/>
    <col min="22" max="16384" width="6.875" style="72" customWidth="1"/>
  </cols>
  <sheetData>
    <row r="1" spans="1:21" ht="24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89"/>
      <c r="R1" s="89"/>
      <c r="S1" s="91"/>
      <c r="T1" s="91"/>
      <c r="U1" s="73" t="s">
        <v>226</v>
      </c>
    </row>
    <row r="2" spans="1:21" ht="24.75" customHeight="1">
      <c r="A2" s="484" t="s">
        <v>297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</row>
    <row r="3" spans="1:22" ht="24.75" customHeight="1">
      <c r="A3" s="344" t="s">
        <v>316</v>
      </c>
      <c r="B3" s="344"/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92"/>
      <c r="R3" s="92"/>
      <c r="S3" s="93"/>
      <c r="T3" s="486" t="s">
        <v>77</v>
      </c>
      <c r="U3" s="486"/>
      <c r="V3" s="94"/>
    </row>
    <row r="4" spans="1:22" ht="24.75" customHeight="1">
      <c r="A4" s="487" t="s">
        <v>104</v>
      </c>
      <c r="B4" s="487"/>
      <c r="C4" s="487"/>
      <c r="D4" s="489" t="s">
        <v>78</v>
      </c>
      <c r="E4" s="488" t="s">
        <v>96</v>
      </c>
      <c r="F4" s="488" t="s">
        <v>105</v>
      </c>
      <c r="G4" s="487" t="s">
        <v>106</v>
      </c>
      <c r="H4" s="487"/>
      <c r="I4" s="487"/>
      <c r="J4" s="488"/>
      <c r="K4" s="488" t="s">
        <v>107</v>
      </c>
      <c r="L4" s="489"/>
      <c r="M4" s="489"/>
      <c r="N4" s="489"/>
      <c r="O4" s="489"/>
      <c r="P4" s="489"/>
      <c r="Q4" s="489"/>
      <c r="R4" s="490"/>
      <c r="S4" s="494" t="s">
        <v>108</v>
      </c>
      <c r="T4" s="495" t="s">
        <v>109</v>
      </c>
      <c r="U4" s="495" t="s">
        <v>110</v>
      </c>
      <c r="V4" s="94"/>
    </row>
    <row r="5" spans="1:22" ht="24.75" customHeight="1">
      <c r="A5" s="491" t="s">
        <v>98</v>
      </c>
      <c r="B5" s="491" t="s">
        <v>99</v>
      </c>
      <c r="C5" s="491" t="s">
        <v>100</v>
      </c>
      <c r="D5" s="488"/>
      <c r="E5" s="488"/>
      <c r="F5" s="487"/>
      <c r="G5" s="491" t="s">
        <v>80</v>
      </c>
      <c r="H5" s="491" t="s">
        <v>111</v>
      </c>
      <c r="I5" s="491" t="s">
        <v>112</v>
      </c>
      <c r="J5" s="492" t="s">
        <v>113</v>
      </c>
      <c r="K5" s="493" t="s">
        <v>80</v>
      </c>
      <c r="L5" s="437" t="s">
        <v>114</v>
      </c>
      <c r="M5" s="437" t="s">
        <v>115</v>
      </c>
      <c r="N5" s="437" t="s">
        <v>116</v>
      </c>
      <c r="O5" s="437" t="s">
        <v>117</v>
      </c>
      <c r="P5" s="437" t="s">
        <v>118</v>
      </c>
      <c r="Q5" s="437" t="s">
        <v>119</v>
      </c>
      <c r="R5" s="437" t="s">
        <v>120</v>
      </c>
      <c r="S5" s="495"/>
      <c r="T5" s="495"/>
      <c r="U5" s="495"/>
      <c r="V5" s="94"/>
    </row>
    <row r="6" spans="1:21" ht="30.75" customHeight="1">
      <c r="A6" s="488"/>
      <c r="B6" s="488"/>
      <c r="C6" s="488"/>
      <c r="D6" s="488"/>
      <c r="E6" s="487"/>
      <c r="F6" s="75" t="s">
        <v>97</v>
      </c>
      <c r="G6" s="488"/>
      <c r="H6" s="488"/>
      <c r="I6" s="488"/>
      <c r="J6" s="487"/>
      <c r="K6" s="489"/>
      <c r="L6" s="437"/>
      <c r="M6" s="437"/>
      <c r="N6" s="437"/>
      <c r="O6" s="437"/>
      <c r="P6" s="437"/>
      <c r="Q6" s="437"/>
      <c r="R6" s="437"/>
      <c r="S6" s="495"/>
      <c r="T6" s="495"/>
      <c r="U6" s="495"/>
    </row>
    <row r="7" spans="1:21" ht="24.75" customHeight="1">
      <c r="A7" s="76" t="s">
        <v>92</v>
      </c>
      <c r="B7" s="76" t="s">
        <v>92</v>
      </c>
      <c r="C7" s="76" t="s">
        <v>92</v>
      </c>
      <c r="D7" s="76" t="s">
        <v>92</v>
      </c>
      <c r="E7" s="76" t="s">
        <v>92</v>
      </c>
      <c r="F7" s="77">
        <v>1</v>
      </c>
      <c r="G7" s="76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  <c r="M7" s="76">
        <v>8</v>
      </c>
      <c r="N7" s="76">
        <v>9</v>
      </c>
      <c r="O7" s="76">
        <v>10</v>
      </c>
      <c r="P7" s="76">
        <v>11</v>
      </c>
      <c r="Q7" s="76">
        <v>12</v>
      </c>
      <c r="R7" s="76">
        <v>13</v>
      </c>
      <c r="S7" s="76">
        <v>14</v>
      </c>
      <c r="T7" s="77">
        <v>15</v>
      </c>
      <c r="U7" s="77">
        <v>16</v>
      </c>
    </row>
    <row r="8" spans="1:21" s="71" customFormat="1" ht="24.75" customHeight="1">
      <c r="A8" s="78"/>
      <c r="B8" s="78"/>
      <c r="C8" s="79"/>
      <c r="D8" s="80"/>
      <c r="E8" s="81"/>
      <c r="F8" s="82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95"/>
      <c r="T8" s="95"/>
      <c r="U8" s="96"/>
    </row>
    <row r="9" spans="1:21" ht="27" customHeight="1">
      <c r="A9" s="481" t="s">
        <v>309</v>
      </c>
      <c r="B9" s="482"/>
      <c r="C9" s="482"/>
      <c r="D9" s="482"/>
      <c r="E9" s="482"/>
      <c r="F9" s="482"/>
      <c r="G9" s="482"/>
      <c r="H9" s="482"/>
      <c r="I9" s="482"/>
      <c r="J9" s="87"/>
      <c r="K9" s="87"/>
      <c r="L9" s="87"/>
      <c r="M9" s="87"/>
      <c r="N9" s="87"/>
      <c r="O9" s="87"/>
      <c r="P9" s="87"/>
      <c r="Q9" s="87"/>
      <c r="R9" s="87"/>
      <c r="S9" s="97"/>
      <c r="T9" s="97"/>
      <c r="U9" s="97"/>
    </row>
    <row r="10" spans="1:21" ht="18.75" customHeight="1">
      <c r="A10" s="85"/>
      <c r="B10" s="85"/>
      <c r="C10" s="85"/>
      <c r="D10" s="85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97"/>
      <c r="T10" s="97"/>
      <c r="U10" s="97"/>
    </row>
    <row r="11" spans="1:21" ht="18.75" customHeight="1">
      <c r="A11" s="85"/>
      <c r="B11" s="85"/>
      <c r="C11" s="85"/>
      <c r="D11" s="85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97"/>
      <c r="T11" s="97"/>
      <c r="U11" s="97"/>
    </row>
    <row r="12" spans="1:21" ht="18.75" customHeight="1">
      <c r="A12" s="85"/>
      <c r="B12" s="85"/>
      <c r="C12" s="85"/>
      <c r="D12" s="85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97"/>
      <c r="T12" s="97"/>
      <c r="U12" s="97"/>
    </row>
    <row r="13" spans="1:21" ht="18.75" customHeight="1">
      <c r="A13" s="85"/>
      <c r="B13" s="85"/>
      <c r="C13" s="85"/>
      <c r="D13" s="85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97"/>
      <c r="T13" s="97"/>
      <c r="U13" s="98"/>
    </row>
    <row r="14" spans="1:21" ht="18.75" customHeight="1">
      <c r="A14" s="88"/>
      <c r="B14" s="88"/>
      <c r="C14" s="88"/>
      <c r="D14" s="85"/>
      <c r="E14" s="86"/>
      <c r="F14" s="87"/>
      <c r="G14" s="89"/>
      <c r="H14" s="87"/>
      <c r="I14" s="87"/>
      <c r="J14" s="87"/>
      <c r="K14" s="89"/>
      <c r="L14" s="87"/>
      <c r="M14" s="87"/>
      <c r="N14" s="87"/>
      <c r="O14" s="87"/>
      <c r="P14" s="87"/>
      <c r="Q14" s="87"/>
      <c r="R14" s="87"/>
      <c r="S14" s="97"/>
      <c r="T14" s="97"/>
      <c r="U14" s="98"/>
    </row>
    <row r="15" spans="1:21" ht="18.75" customHeight="1">
      <c r="A15" s="88"/>
      <c r="B15" s="88"/>
      <c r="C15" s="88"/>
      <c r="D15" s="88"/>
      <c r="E15" s="90"/>
      <c r="F15" s="87"/>
      <c r="G15" s="89"/>
      <c r="H15" s="89"/>
      <c r="I15" s="89"/>
      <c r="J15" s="89"/>
      <c r="K15" s="89"/>
      <c r="L15" s="89"/>
      <c r="M15" s="87"/>
      <c r="N15" s="87"/>
      <c r="O15" s="87"/>
      <c r="P15" s="87"/>
      <c r="Q15" s="87"/>
      <c r="R15" s="87"/>
      <c r="S15" s="97"/>
      <c r="T15" s="98"/>
      <c r="U15" s="98"/>
    </row>
    <row r="16" spans="1:21" ht="18.75" customHeight="1">
      <c r="A16" s="88"/>
      <c r="B16" s="88"/>
      <c r="C16" s="88"/>
      <c r="D16" s="88"/>
      <c r="E16" s="90"/>
      <c r="F16" s="87"/>
      <c r="G16" s="89"/>
      <c r="H16" s="89"/>
      <c r="I16" s="89"/>
      <c r="J16" s="89"/>
      <c r="K16" s="89"/>
      <c r="L16" s="89"/>
      <c r="M16" s="87"/>
      <c r="N16" s="87"/>
      <c r="O16" s="87"/>
      <c r="P16" s="87"/>
      <c r="Q16" s="87"/>
      <c r="R16" s="87"/>
      <c r="S16" s="98"/>
      <c r="T16" s="98"/>
      <c r="U16" s="98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1"/>
      <c r="M17" s="71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Q5:Q6"/>
    <mergeCell ref="K5:K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9:I9"/>
    <mergeCell ref="A2:U2"/>
    <mergeCell ref="T3:U3"/>
    <mergeCell ref="A4:C4"/>
    <mergeCell ref="G4:J4"/>
    <mergeCell ref="K4:R4"/>
    <mergeCell ref="A5:A6"/>
    <mergeCell ref="B5:B6"/>
    <mergeCell ref="C5:C6"/>
    <mergeCell ref="D4:D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B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2" t="s">
        <v>227</v>
      </c>
    </row>
    <row r="2" spans="1:21" ht="24.75" customHeight="1">
      <c r="A2" s="386" t="s">
        <v>228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ht="19.5" customHeight="1">
      <c r="A3" s="344" t="s">
        <v>316</v>
      </c>
      <c r="B3" s="3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83" t="s">
        <v>77</v>
      </c>
      <c r="U3" s="483"/>
    </row>
    <row r="4" spans="1:21" ht="27.75" customHeight="1">
      <c r="A4" s="388" t="s">
        <v>104</v>
      </c>
      <c r="B4" s="389"/>
      <c r="C4" s="390"/>
      <c r="D4" s="391" t="s">
        <v>123</v>
      </c>
      <c r="E4" s="391" t="s">
        <v>124</v>
      </c>
      <c r="F4" s="391" t="s">
        <v>97</v>
      </c>
      <c r="G4" s="394" t="s">
        <v>125</v>
      </c>
      <c r="H4" s="394" t="s">
        <v>126</v>
      </c>
      <c r="I4" s="394" t="s">
        <v>127</v>
      </c>
      <c r="J4" s="394" t="s">
        <v>128</v>
      </c>
      <c r="K4" s="394" t="s">
        <v>129</v>
      </c>
      <c r="L4" s="394" t="s">
        <v>130</v>
      </c>
      <c r="M4" s="394" t="s">
        <v>115</v>
      </c>
      <c r="N4" s="394" t="s">
        <v>131</v>
      </c>
      <c r="O4" s="394" t="s">
        <v>113</v>
      </c>
      <c r="P4" s="394" t="s">
        <v>117</v>
      </c>
      <c r="Q4" s="394" t="s">
        <v>116</v>
      </c>
      <c r="R4" s="394" t="s">
        <v>132</v>
      </c>
      <c r="S4" s="394" t="s">
        <v>133</v>
      </c>
      <c r="T4" s="394" t="s">
        <v>134</v>
      </c>
      <c r="U4" s="394" t="s">
        <v>120</v>
      </c>
    </row>
    <row r="5" spans="1:21" ht="13.5" customHeight="1">
      <c r="A5" s="391" t="s">
        <v>98</v>
      </c>
      <c r="B5" s="391" t="s">
        <v>99</v>
      </c>
      <c r="C5" s="391" t="s">
        <v>100</v>
      </c>
      <c r="D5" s="393"/>
      <c r="E5" s="393"/>
      <c r="F5" s="393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</row>
    <row r="6" spans="1:21" ht="18" customHeight="1">
      <c r="A6" s="392"/>
      <c r="B6" s="392"/>
      <c r="C6" s="392"/>
      <c r="D6" s="392"/>
      <c r="E6" s="392"/>
      <c r="F6" s="392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1" s="43" customFormat="1" ht="29.25" customHeight="1">
      <c r="A7" s="68"/>
      <c r="B7" s="68"/>
      <c r="C7" s="68"/>
      <c r="D7" s="68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11" ht="14.25">
      <c r="A8" s="481" t="s">
        <v>309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</row>
  </sheetData>
  <sheetProtection formatCells="0" formatColumns="0" formatRows="0"/>
  <mergeCells count="25"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G4:G6"/>
    <mergeCell ref="H4:H6"/>
    <mergeCell ref="I4:I6"/>
    <mergeCell ref="J4:J6"/>
    <mergeCell ref="K4:K6"/>
    <mergeCell ref="L4:L6"/>
    <mergeCell ref="A8:K8"/>
    <mergeCell ref="A2:U2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showGridLines="0" showZeros="0" zoomScalePageLayoutView="0" workbookViewId="0" topLeftCell="B1">
      <selection activeCell="A3" sqref="A3:B3"/>
    </sheetView>
  </sheetViews>
  <sheetFormatPr defaultColWidth="6.875" defaultRowHeight="12.75" customHeight="1"/>
  <cols>
    <col min="1" max="3" width="3.625" style="54" customWidth="1"/>
    <col min="4" max="4" width="6.875" style="54" customWidth="1"/>
    <col min="5" max="5" width="43.375" style="54" customWidth="1"/>
    <col min="6" max="6" width="9.375" style="54" customWidth="1"/>
    <col min="7" max="7" width="8.625" style="54" customWidth="1"/>
    <col min="8" max="10" width="7.50390625" style="54" customWidth="1"/>
    <col min="11" max="11" width="8.375" style="54" customWidth="1"/>
    <col min="12" max="21" width="7.50390625" style="54" customWidth="1"/>
    <col min="22" max="41" width="6.875" style="54" customWidth="1"/>
    <col min="42" max="42" width="6.625" style="54" customWidth="1"/>
    <col min="43" max="253" width="6.875" style="54" customWidth="1"/>
    <col min="254" max="255" width="6.875" style="55" customWidth="1"/>
    <col min="256" max="16384" width="6.875" style="55" customWidth="1"/>
  </cols>
  <sheetData>
    <row r="1" spans="22:255" ht="27" customHeight="1">
      <c r="V1" s="64" t="s">
        <v>229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IT1"/>
      <c r="IU1"/>
    </row>
    <row r="2" spans="1:255" ht="33" customHeight="1">
      <c r="A2" s="496" t="s">
        <v>298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IT2"/>
      <c r="IU2"/>
    </row>
    <row r="3" spans="1:255" ht="18.75" customHeight="1">
      <c r="A3" s="344" t="s">
        <v>316</v>
      </c>
      <c r="B3" s="344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65"/>
      <c r="U3" s="498" t="s">
        <v>77</v>
      </c>
      <c r="V3" s="499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IT3"/>
      <c r="IU3"/>
    </row>
    <row r="4" spans="1:255" s="53" customFormat="1" ht="23.25" customHeight="1">
      <c r="A4" s="57" t="s">
        <v>104</v>
      </c>
      <c r="B4" s="57"/>
      <c r="C4" s="57"/>
      <c r="D4" s="501" t="s">
        <v>78</v>
      </c>
      <c r="E4" s="502" t="s">
        <v>96</v>
      </c>
      <c r="F4" s="501" t="s">
        <v>105</v>
      </c>
      <c r="G4" s="58" t="s">
        <v>106</v>
      </c>
      <c r="H4" s="58"/>
      <c r="I4" s="58"/>
      <c r="J4" s="58"/>
      <c r="K4" s="58" t="s">
        <v>107</v>
      </c>
      <c r="L4" s="58"/>
      <c r="M4" s="58"/>
      <c r="N4" s="58"/>
      <c r="O4" s="58"/>
      <c r="P4" s="58"/>
      <c r="Q4" s="58"/>
      <c r="R4" s="58"/>
      <c r="S4" s="500" t="s">
        <v>230</v>
      </c>
      <c r="T4" s="500"/>
      <c r="U4" s="500"/>
      <c r="V4" s="500"/>
      <c r="IT4"/>
      <c r="IU4"/>
    </row>
    <row r="5" spans="1:255" s="53" customFormat="1" ht="23.25" customHeight="1">
      <c r="A5" s="500" t="s">
        <v>98</v>
      </c>
      <c r="B5" s="501" t="s">
        <v>99</v>
      </c>
      <c r="C5" s="501" t="s">
        <v>100</v>
      </c>
      <c r="D5" s="501"/>
      <c r="E5" s="502"/>
      <c r="F5" s="501"/>
      <c r="G5" s="501" t="s">
        <v>80</v>
      </c>
      <c r="H5" s="501" t="s">
        <v>111</v>
      </c>
      <c r="I5" s="501" t="s">
        <v>112</v>
      </c>
      <c r="J5" s="501" t="s">
        <v>113</v>
      </c>
      <c r="K5" s="501" t="s">
        <v>80</v>
      </c>
      <c r="L5" s="501" t="s">
        <v>114</v>
      </c>
      <c r="M5" s="501" t="s">
        <v>115</v>
      </c>
      <c r="N5" s="501" t="s">
        <v>116</v>
      </c>
      <c r="O5" s="501" t="s">
        <v>117</v>
      </c>
      <c r="P5" s="501" t="s">
        <v>118</v>
      </c>
      <c r="Q5" s="501" t="s">
        <v>119</v>
      </c>
      <c r="R5" s="501" t="s">
        <v>120</v>
      </c>
      <c r="S5" s="500" t="s">
        <v>80</v>
      </c>
      <c r="T5" s="500" t="s">
        <v>231</v>
      </c>
      <c r="U5" s="500" t="s">
        <v>232</v>
      </c>
      <c r="V5" s="500" t="s">
        <v>233</v>
      </c>
      <c r="IT5"/>
      <c r="IU5"/>
    </row>
    <row r="6" spans="1:255" ht="31.5" customHeight="1">
      <c r="A6" s="500"/>
      <c r="B6" s="501"/>
      <c r="C6" s="501"/>
      <c r="D6" s="501"/>
      <c r="E6" s="502"/>
      <c r="F6" s="59" t="s">
        <v>97</v>
      </c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0"/>
      <c r="T6" s="500"/>
      <c r="U6" s="500"/>
      <c r="V6" s="500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55"/>
      <c r="IR6" s="55"/>
      <c r="IS6" s="55"/>
      <c r="IT6"/>
      <c r="IU6"/>
    </row>
    <row r="7" spans="1:255" ht="23.25" customHeight="1">
      <c r="A7" s="60" t="s">
        <v>92</v>
      </c>
      <c r="B7" s="60" t="s">
        <v>92</v>
      </c>
      <c r="C7" s="60" t="s">
        <v>92</v>
      </c>
      <c r="D7" s="60" t="s">
        <v>92</v>
      </c>
      <c r="E7" s="60" t="s">
        <v>92</v>
      </c>
      <c r="F7" s="60">
        <v>1</v>
      </c>
      <c r="G7" s="60">
        <v>2</v>
      </c>
      <c r="H7" s="60">
        <v>3</v>
      </c>
      <c r="I7" s="62">
        <v>4</v>
      </c>
      <c r="J7" s="62">
        <v>5</v>
      </c>
      <c r="K7" s="60">
        <v>6</v>
      </c>
      <c r="L7" s="60">
        <v>7</v>
      </c>
      <c r="M7" s="60">
        <v>8</v>
      </c>
      <c r="N7" s="62">
        <v>9</v>
      </c>
      <c r="O7" s="62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55"/>
      <c r="IR7" s="55"/>
      <c r="IS7" s="55"/>
      <c r="IT7"/>
      <c r="IU7"/>
    </row>
    <row r="8" spans="1:255" ht="19.5" customHeight="1">
      <c r="A8" s="301" t="s">
        <v>280</v>
      </c>
      <c r="B8" s="301" t="s">
        <v>281</v>
      </c>
      <c r="C8" s="301" t="s">
        <v>299</v>
      </c>
      <c r="D8" s="30" t="s">
        <v>313</v>
      </c>
      <c r="E8" s="321" t="s">
        <v>300</v>
      </c>
      <c r="F8" s="61">
        <f>G8+K8</f>
        <v>112.99000000000001</v>
      </c>
      <c r="G8" s="61">
        <f>SUM(H8:J8)</f>
        <v>92.99000000000001</v>
      </c>
      <c r="H8" s="61">
        <v>87.59</v>
      </c>
      <c r="I8" s="63">
        <v>5.4</v>
      </c>
      <c r="J8" s="63"/>
      <c r="K8" s="63">
        <f>SUM(L8:R8)</f>
        <v>20</v>
      </c>
      <c r="L8" s="63">
        <v>20</v>
      </c>
      <c r="M8" s="63"/>
      <c r="N8" s="63"/>
      <c r="O8" s="63"/>
      <c r="P8" s="61"/>
      <c r="Q8" s="61"/>
      <c r="R8" s="61"/>
      <c r="S8" s="61">
        <f>SUM(T8:V8)</f>
        <v>215.2</v>
      </c>
      <c r="T8" s="61">
        <v>215.2</v>
      </c>
      <c r="U8" s="61"/>
      <c r="V8" s="61"/>
      <c r="W8" s="67"/>
      <c r="IT8"/>
      <c r="IU8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="90" zoomScaleNormal="90" zoomScalePageLayoutView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2" t="s">
        <v>234</v>
      </c>
    </row>
    <row r="2" spans="1:21" ht="24.75" customHeight="1">
      <c r="A2" s="386" t="s">
        <v>235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ht="19.5" customHeight="1">
      <c r="A3" s="344" t="s">
        <v>316</v>
      </c>
      <c r="B3" s="344"/>
      <c r="C3" s="344" t="s">
        <v>316</v>
      </c>
      <c r="D3" s="3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83" t="s">
        <v>77</v>
      </c>
      <c r="U3" s="483"/>
    </row>
    <row r="4" spans="1:21" ht="27.75" customHeight="1">
      <c r="A4" s="388" t="s">
        <v>104</v>
      </c>
      <c r="B4" s="389"/>
      <c r="C4" s="390"/>
      <c r="D4" s="391" t="s">
        <v>123</v>
      </c>
      <c r="E4" s="391" t="s">
        <v>124</v>
      </c>
      <c r="F4" s="391" t="s">
        <v>97</v>
      </c>
      <c r="G4" s="394" t="s">
        <v>125</v>
      </c>
      <c r="H4" s="394" t="s">
        <v>126</v>
      </c>
      <c r="I4" s="394" t="s">
        <v>127</v>
      </c>
      <c r="J4" s="394" t="s">
        <v>128</v>
      </c>
      <c r="K4" s="394" t="s">
        <v>129</v>
      </c>
      <c r="L4" s="394" t="s">
        <v>130</v>
      </c>
      <c r="M4" s="394" t="s">
        <v>115</v>
      </c>
      <c r="N4" s="394" t="s">
        <v>131</v>
      </c>
      <c r="O4" s="394" t="s">
        <v>113</v>
      </c>
      <c r="P4" s="394" t="s">
        <v>117</v>
      </c>
      <c r="Q4" s="394" t="s">
        <v>116</v>
      </c>
      <c r="R4" s="394" t="s">
        <v>132</v>
      </c>
      <c r="S4" s="394" t="s">
        <v>133</v>
      </c>
      <c r="T4" s="394" t="s">
        <v>134</v>
      </c>
      <c r="U4" s="394" t="s">
        <v>120</v>
      </c>
    </row>
    <row r="5" spans="1:21" ht="13.5" customHeight="1">
      <c r="A5" s="391" t="s">
        <v>98</v>
      </c>
      <c r="B5" s="391" t="s">
        <v>99</v>
      </c>
      <c r="C5" s="391" t="s">
        <v>100</v>
      </c>
      <c r="D5" s="393"/>
      <c r="E5" s="393"/>
      <c r="F5" s="393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</row>
    <row r="6" spans="1:21" ht="18" customHeight="1">
      <c r="A6" s="392"/>
      <c r="B6" s="392"/>
      <c r="C6" s="392"/>
      <c r="D6" s="392"/>
      <c r="E6" s="392"/>
      <c r="F6" s="392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1" ht="21" customHeight="1">
      <c r="A7" s="301" t="s">
        <v>280</v>
      </c>
      <c r="B7" s="301" t="s">
        <v>281</v>
      </c>
      <c r="C7" s="301" t="s">
        <v>299</v>
      </c>
      <c r="D7" s="345" t="s">
        <v>313</v>
      </c>
      <c r="E7" s="304" t="s">
        <v>300</v>
      </c>
      <c r="F7" s="323">
        <v>112.99</v>
      </c>
      <c r="G7" s="323">
        <v>87.59</v>
      </c>
      <c r="H7" s="323">
        <v>5.4</v>
      </c>
      <c r="I7" s="323">
        <v>20</v>
      </c>
      <c r="J7" s="323"/>
      <c r="K7" s="50"/>
      <c r="L7" s="50"/>
      <c r="M7" s="50"/>
      <c r="N7" s="50"/>
      <c r="O7" s="50"/>
      <c r="P7" s="51"/>
      <c r="Q7" s="51"/>
      <c r="R7" s="51"/>
      <c r="S7" s="51"/>
      <c r="T7" s="51"/>
      <c r="U7" s="51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"/>
  <sheetViews>
    <sheetView showGridLines="0" showZeros="0" zoomScalePageLayoutView="0" workbookViewId="0" topLeftCell="A1">
      <selection activeCell="A3" sqref="A3:B3"/>
    </sheetView>
  </sheetViews>
  <sheetFormatPr defaultColWidth="6.875" defaultRowHeight="12.75" customHeight="1"/>
  <cols>
    <col min="1" max="1" width="12.625" style="38" customWidth="1"/>
    <col min="2" max="2" width="9.125" style="38" customWidth="1"/>
    <col min="3" max="8" width="7.875" style="38" customWidth="1"/>
    <col min="9" max="9" width="9.125" style="38" customWidth="1"/>
    <col min="10" max="15" width="7.875" style="38" customWidth="1"/>
    <col min="16" max="250" width="6.875" style="38" customWidth="1"/>
    <col min="251" max="16384" width="6.875" style="38" customWidth="1"/>
  </cols>
  <sheetData>
    <row r="1" spans="15:250" ht="12.75" customHeight="1">
      <c r="O1" s="42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4" t="s">
        <v>237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44" t="s">
        <v>316</v>
      </c>
      <c r="B3" s="344"/>
      <c r="F3" s="39"/>
      <c r="G3" s="39"/>
      <c r="H3" s="39"/>
      <c r="I3" s="39"/>
      <c r="J3" s="39"/>
      <c r="K3" s="39"/>
      <c r="L3" s="39"/>
      <c r="M3" s="39"/>
      <c r="N3" s="39"/>
      <c r="O3" s="39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8" t="s">
        <v>238</v>
      </c>
      <c r="B4" s="505" t="s">
        <v>239</v>
      </c>
      <c r="C4" s="505"/>
      <c r="D4" s="505"/>
      <c r="E4" s="505"/>
      <c r="F4" s="505"/>
      <c r="G4" s="505"/>
      <c r="H4" s="505"/>
      <c r="I4" s="506" t="s">
        <v>240</v>
      </c>
      <c r="J4" s="507"/>
      <c r="K4" s="507"/>
      <c r="L4" s="507"/>
      <c r="M4" s="507"/>
      <c r="N4" s="507"/>
      <c r="O4" s="50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8"/>
      <c r="B5" s="509" t="s">
        <v>80</v>
      </c>
      <c r="C5" s="509" t="s">
        <v>174</v>
      </c>
      <c r="D5" s="509" t="s">
        <v>241</v>
      </c>
      <c r="E5" s="511" t="s">
        <v>242</v>
      </c>
      <c r="F5" s="513" t="s">
        <v>177</v>
      </c>
      <c r="G5" s="513" t="s">
        <v>243</v>
      </c>
      <c r="H5" s="515" t="s">
        <v>179</v>
      </c>
      <c r="I5" s="512" t="s">
        <v>80</v>
      </c>
      <c r="J5" s="514" t="s">
        <v>174</v>
      </c>
      <c r="K5" s="514" t="s">
        <v>241</v>
      </c>
      <c r="L5" s="514" t="s">
        <v>242</v>
      </c>
      <c r="M5" s="514" t="s">
        <v>177</v>
      </c>
      <c r="N5" s="514" t="s">
        <v>243</v>
      </c>
      <c r="O5" s="514" t="s">
        <v>179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8"/>
      <c r="B6" s="510"/>
      <c r="C6" s="510"/>
      <c r="D6" s="510"/>
      <c r="E6" s="512"/>
      <c r="F6" s="514"/>
      <c r="G6" s="514"/>
      <c r="H6" s="516"/>
      <c r="I6" s="512"/>
      <c r="J6" s="514"/>
      <c r="K6" s="514"/>
      <c r="L6" s="514"/>
      <c r="M6" s="514"/>
      <c r="N6" s="514"/>
      <c r="O6" s="51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0" t="s">
        <v>92</v>
      </c>
      <c r="B7" s="41">
        <v>7</v>
      </c>
      <c r="C7" s="41">
        <v>8</v>
      </c>
      <c r="D7" s="41">
        <v>9</v>
      </c>
      <c r="E7" s="41">
        <v>10</v>
      </c>
      <c r="F7" s="41">
        <v>11</v>
      </c>
      <c r="G7" s="41">
        <v>12</v>
      </c>
      <c r="H7" s="41">
        <v>13</v>
      </c>
      <c r="I7" s="41">
        <v>14</v>
      </c>
      <c r="J7" s="41">
        <v>15</v>
      </c>
      <c r="K7" s="41">
        <v>16</v>
      </c>
      <c r="L7" s="41">
        <v>17</v>
      </c>
      <c r="M7" s="41">
        <v>18</v>
      </c>
      <c r="N7" s="41">
        <v>19</v>
      </c>
      <c r="O7" s="41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7" customFormat="1" ht="28.5" customHeight="1">
      <c r="A8" s="341" t="s">
        <v>311</v>
      </c>
      <c r="B8" s="324">
        <v>0</v>
      </c>
      <c r="C8" s="324">
        <v>0</v>
      </c>
      <c r="D8" s="324"/>
      <c r="E8" s="324"/>
      <c r="F8" s="324"/>
      <c r="G8" s="324"/>
      <c r="H8" s="324"/>
      <c r="I8" s="324">
        <f>J8</f>
        <v>0.6</v>
      </c>
      <c r="J8" s="324">
        <v>0.6</v>
      </c>
      <c r="K8" s="325"/>
      <c r="L8" s="325"/>
      <c r="M8" s="325"/>
      <c r="N8" s="325"/>
      <c r="O8" s="325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23.25" customHeight="1">
      <c r="A9" s="3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6:11" ht="24" customHeight="1">
      <c r="F10" s="503" t="s">
        <v>315</v>
      </c>
      <c r="G10" s="503"/>
      <c r="H10" s="503"/>
      <c r="I10" s="503"/>
      <c r="J10" s="503"/>
      <c r="K10" s="503"/>
    </row>
  </sheetData>
  <sheetProtection formatCells="0" formatColumns="0" formatRows="0"/>
  <mergeCells count="19">
    <mergeCell ref="G5:G6"/>
    <mergeCell ref="N5:N6"/>
    <mergeCell ref="O5:O6"/>
    <mergeCell ref="H5:H6"/>
    <mergeCell ref="I5:I6"/>
    <mergeCell ref="J5:J6"/>
    <mergeCell ref="K5:K6"/>
    <mergeCell ref="L5:L6"/>
    <mergeCell ref="M5:M6"/>
    <mergeCell ref="F10:K10"/>
    <mergeCell ref="A2:O2"/>
    <mergeCell ref="B4:H4"/>
    <mergeCell ref="I4:O4"/>
    <mergeCell ref="A4:A6"/>
    <mergeCell ref="B5:B6"/>
    <mergeCell ref="C5:C6"/>
    <mergeCell ref="D5:D6"/>
    <mergeCell ref="E5:E6"/>
    <mergeCell ref="F5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3" sqref="A3:B3"/>
    </sheetView>
  </sheetViews>
  <sheetFormatPr defaultColWidth="6.875" defaultRowHeight="12.75" customHeight="1"/>
  <cols>
    <col min="1" max="1" width="8.75390625" style="21" customWidth="1"/>
    <col min="2" max="2" width="13.50390625" style="21" customWidth="1"/>
    <col min="3" max="5" width="15.125" style="21" customWidth="1"/>
    <col min="6" max="7" width="23.625" style="21" customWidth="1"/>
    <col min="8" max="9" width="20.625" style="21" customWidth="1"/>
    <col min="10" max="10" width="8.75390625" style="21" customWidth="1"/>
    <col min="11" max="16384" width="6.875" style="21" customWidth="1"/>
  </cols>
  <sheetData>
    <row r="1" spans="1:10" ht="18.75" customHeight="1">
      <c r="A1" s="22"/>
      <c r="B1" s="22"/>
      <c r="C1" s="22"/>
      <c r="D1" s="22"/>
      <c r="E1" s="23"/>
      <c r="F1" s="22"/>
      <c r="G1" s="22"/>
      <c r="H1" s="22"/>
      <c r="I1" s="22" t="s">
        <v>244</v>
      </c>
      <c r="J1" s="22"/>
    </row>
    <row r="2" spans="1:10" ht="18.75" customHeight="1">
      <c r="A2" s="517" t="s">
        <v>245</v>
      </c>
      <c r="B2" s="517"/>
      <c r="C2" s="517"/>
      <c r="D2" s="517"/>
      <c r="E2" s="517"/>
      <c r="F2" s="517"/>
      <c r="G2" s="517"/>
      <c r="H2" s="517"/>
      <c r="I2" s="517"/>
      <c r="J2" s="22"/>
    </row>
    <row r="3" spans="1:9" ht="18.75" customHeight="1">
      <c r="A3" s="344" t="s">
        <v>316</v>
      </c>
      <c r="B3" s="344"/>
      <c r="I3" s="34" t="s">
        <v>77</v>
      </c>
    </row>
    <row r="4" spans="1:10" ht="32.25" customHeight="1">
      <c r="A4" s="521" t="s">
        <v>123</v>
      </c>
      <c r="B4" s="522" t="s">
        <v>79</v>
      </c>
      <c r="C4" s="518" t="s">
        <v>246</v>
      </c>
      <c r="D4" s="519"/>
      <c r="E4" s="520"/>
      <c r="F4" s="519" t="s">
        <v>247</v>
      </c>
      <c r="G4" s="518" t="s">
        <v>248</v>
      </c>
      <c r="H4" s="518" t="s">
        <v>249</v>
      </c>
      <c r="I4" s="519"/>
      <c r="J4" s="22"/>
    </row>
    <row r="5" spans="1:10" ht="24.75" customHeight="1">
      <c r="A5" s="521"/>
      <c r="B5" s="522"/>
      <c r="C5" s="24" t="s">
        <v>250</v>
      </c>
      <c r="D5" s="25" t="s">
        <v>106</v>
      </c>
      <c r="E5" s="26" t="s">
        <v>107</v>
      </c>
      <c r="F5" s="519"/>
      <c r="G5" s="518"/>
      <c r="H5" s="27" t="s">
        <v>251</v>
      </c>
      <c r="I5" s="35" t="s">
        <v>252</v>
      </c>
      <c r="J5" s="22"/>
    </row>
    <row r="6" spans="1:10" ht="9.75" customHeight="1">
      <c r="A6" s="28" t="s">
        <v>92</v>
      </c>
      <c r="B6" s="28" t="s">
        <v>92</v>
      </c>
      <c r="C6" s="29" t="s">
        <v>92</v>
      </c>
      <c r="D6" s="29" t="s">
        <v>92</v>
      </c>
      <c r="E6" s="29" t="s">
        <v>92</v>
      </c>
      <c r="F6" s="28" t="s">
        <v>92</v>
      </c>
      <c r="G6" s="28" t="s">
        <v>92</v>
      </c>
      <c r="H6" s="29" t="s">
        <v>92</v>
      </c>
      <c r="I6" s="28" t="s">
        <v>92</v>
      </c>
      <c r="J6" s="22"/>
    </row>
    <row r="7" spans="1:10" s="20" customFormat="1" ht="60">
      <c r="A7" s="345" t="s">
        <v>314</v>
      </c>
      <c r="B7" s="341" t="s">
        <v>311</v>
      </c>
      <c r="C7" s="326">
        <v>292.99</v>
      </c>
      <c r="D7" s="327">
        <v>92.99</v>
      </c>
      <c r="E7" s="328">
        <v>200</v>
      </c>
      <c r="F7" s="31" t="s">
        <v>253</v>
      </c>
      <c r="G7" s="31" t="s">
        <v>254</v>
      </c>
      <c r="H7" s="31" t="s">
        <v>255</v>
      </c>
      <c r="I7" s="36" t="s">
        <v>256</v>
      </c>
      <c r="J7" s="32"/>
    </row>
    <row r="8" spans="1:10" ht="49.5" customHeight="1">
      <c r="A8" s="32"/>
      <c r="B8" s="32"/>
      <c r="C8" s="32"/>
      <c r="D8" s="32"/>
      <c r="E8" s="33"/>
      <c r="F8" s="32"/>
      <c r="G8" s="32"/>
      <c r="H8" s="32"/>
      <c r="I8" s="32"/>
      <c r="J8" s="22"/>
    </row>
    <row r="9" spans="1:10" ht="18.75" customHeight="1">
      <c r="A9" s="22"/>
      <c r="B9" s="32"/>
      <c r="C9" s="32"/>
      <c r="D9" s="32"/>
      <c r="E9" s="23"/>
      <c r="F9" s="22"/>
      <c r="G9" s="22"/>
      <c r="H9" s="32"/>
      <c r="I9" s="32"/>
      <c r="J9" s="22"/>
    </row>
    <row r="10" spans="1:10" ht="18.75" customHeight="1">
      <c r="A10" s="22"/>
      <c r="B10" s="32"/>
      <c r="C10" s="32"/>
      <c r="D10" s="32"/>
      <c r="E10" s="33"/>
      <c r="F10" s="22"/>
      <c r="G10" s="22"/>
      <c r="H10" s="22"/>
      <c r="I10" s="22"/>
      <c r="J10" s="22"/>
    </row>
    <row r="11" spans="1:10" ht="18.75" customHeight="1">
      <c r="A11" s="22"/>
      <c r="B11" s="32"/>
      <c r="C11" s="22"/>
      <c r="D11" s="32"/>
      <c r="E11" s="23"/>
      <c r="F11" s="22"/>
      <c r="G11" s="22"/>
      <c r="H11" s="32"/>
      <c r="I11" s="32"/>
      <c r="J11" s="22"/>
    </row>
    <row r="12" spans="1:10" ht="18.75" customHeight="1">
      <c r="A12" s="22"/>
      <c r="B12" s="22"/>
      <c r="C12" s="32"/>
      <c r="D12" s="32"/>
      <c r="E12" s="23"/>
      <c r="F12" s="22"/>
      <c r="G12" s="22"/>
      <c r="H12" s="22"/>
      <c r="I12" s="22"/>
      <c r="J12" s="22"/>
    </row>
    <row r="13" spans="1:10" ht="18.75" customHeight="1">
      <c r="A13" s="22"/>
      <c r="B13" s="22"/>
      <c r="C13" s="32"/>
      <c r="D13" s="32"/>
      <c r="E13" s="33"/>
      <c r="F13" s="22"/>
      <c r="G13" s="32"/>
      <c r="H13" s="32"/>
      <c r="I13" s="22"/>
      <c r="J13" s="22"/>
    </row>
    <row r="14" spans="1:10" ht="18.75" customHeight="1">
      <c r="A14" s="22"/>
      <c r="B14" s="22"/>
      <c r="C14" s="22"/>
      <c r="D14" s="22"/>
      <c r="E14" s="23"/>
      <c r="F14" s="22"/>
      <c r="G14" s="22"/>
      <c r="H14" s="22"/>
      <c r="I14" s="22"/>
      <c r="J14" s="22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"/>
  <sheetViews>
    <sheetView showGridLines="0" showZeros="0" zoomScalePageLayoutView="0" workbookViewId="0" topLeftCell="A1">
      <selection activeCell="A3" sqref="A3:E3"/>
    </sheetView>
  </sheetViews>
  <sheetFormatPr defaultColWidth="6.875" defaultRowHeight="22.5" customHeight="1"/>
  <cols>
    <col min="1" max="1" width="4.50390625" style="272" bestFit="1" customWidth="1"/>
    <col min="2" max="3" width="3.375" style="272" customWidth="1"/>
    <col min="4" max="4" width="7.125" style="272" customWidth="1"/>
    <col min="5" max="5" width="44.375" style="272" bestFit="1" customWidth="1"/>
    <col min="6" max="6" width="12.50390625" style="272" customWidth="1"/>
    <col min="7" max="7" width="11.625" style="272" customWidth="1"/>
    <col min="8" max="16" width="10.50390625" style="272" customWidth="1"/>
    <col min="17" max="247" width="6.75390625" style="272" customWidth="1"/>
    <col min="248" max="16384" width="6.875" style="250" customWidth="1"/>
  </cols>
  <sheetData>
    <row r="1" spans="2:247" ht="22.5" customHeight="1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P1" s="279" t="s">
        <v>93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63" t="s">
        <v>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28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44" t="s">
        <v>316</v>
      </c>
      <c r="B3" s="344"/>
      <c r="C3" s="344"/>
      <c r="D3" s="274"/>
      <c r="E3" s="275"/>
      <c r="F3" s="274"/>
      <c r="G3" s="276"/>
      <c r="H3" s="276"/>
      <c r="I3" s="276"/>
      <c r="J3" s="274"/>
      <c r="K3" s="274"/>
      <c r="L3" s="274"/>
      <c r="O3" s="364" t="s">
        <v>77</v>
      </c>
      <c r="P3" s="364"/>
      <c r="Q3" s="27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65" t="s">
        <v>95</v>
      </c>
      <c r="B4" s="365"/>
      <c r="C4" s="365"/>
      <c r="D4" s="358" t="s">
        <v>78</v>
      </c>
      <c r="E4" s="367" t="s">
        <v>96</v>
      </c>
      <c r="F4" s="368" t="s">
        <v>97</v>
      </c>
      <c r="G4" s="366" t="s">
        <v>81</v>
      </c>
      <c r="H4" s="366"/>
      <c r="I4" s="366"/>
      <c r="J4" s="358" t="s">
        <v>82</v>
      </c>
      <c r="K4" s="358" t="s">
        <v>83</v>
      </c>
      <c r="L4" s="358" t="s">
        <v>84</v>
      </c>
      <c r="M4" s="358" t="s">
        <v>85</v>
      </c>
      <c r="N4" s="358" t="s">
        <v>86</v>
      </c>
      <c r="O4" s="359" t="s">
        <v>87</v>
      </c>
      <c r="P4" s="361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64" t="s">
        <v>98</v>
      </c>
      <c r="B5" s="264" t="s">
        <v>99</v>
      </c>
      <c r="C5" s="264" t="s">
        <v>100</v>
      </c>
      <c r="D5" s="358"/>
      <c r="E5" s="367"/>
      <c r="F5" s="358"/>
      <c r="G5" s="264" t="s">
        <v>89</v>
      </c>
      <c r="H5" s="264" t="s">
        <v>90</v>
      </c>
      <c r="I5" s="264" t="s">
        <v>91</v>
      </c>
      <c r="J5" s="358"/>
      <c r="K5" s="358"/>
      <c r="L5" s="358"/>
      <c r="M5" s="358"/>
      <c r="N5" s="358"/>
      <c r="O5" s="360"/>
      <c r="P5" s="3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77" t="s">
        <v>92</v>
      </c>
      <c r="B6" s="277" t="s">
        <v>92</v>
      </c>
      <c r="C6" s="277" t="s">
        <v>92</v>
      </c>
      <c r="D6" s="277" t="s">
        <v>92</v>
      </c>
      <c r="E6" s="277" t="s">
        <v>92</v>
      </c>
      <c r="F6" s="277">
        <v>1</v>
      </c>
      <c r="G6" s="277">
        <v>2</v>
      </c>
      <c r="H6" s="277">
        <v>3</v>
      </c>
      <c r="I6" s="277">
        <v>4</v>
      </c>
      <c r="J6" s="277">
        <v>5</v>
      </c>
      <c r="K6" s="277">
        <v>6</v>
      </c>
      <c r="L6" s="277">
        <v>7</v>
      </c>
      <c r="M6" s="277">
        <v>8</v>
      </c>
      <c r="N6" s="277">
        <v>9</v>
      </c>
      <c r="O6" s="280">
        <v>10</v>
      </c>
      <c r="P6" s="28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4" customHeight="1">
      <c r="A7" s="301" t="s">
        <v>280</v>
      </c>
      <c r="B7" s="301" t="s">
        <v>281</v>
      </c>
      <c r="C7" s="301" t="s">
        <v>299</v>
      </c>
      <c r="D7" s="30" t="s">
        <v>314</v>
      </c>
      <c r="E7" s="338" t="s">
        <v>300</v>
      </c>
      <c r="F7" s="300">
        <v>292.99</v>
      </c>
      <c r="G7" s="300">
        <v>292.99</v>
      </c>
      <c r="H7" s="300">
        <v>112.99</v>
      </c>
      <c r="I7" s="300">
        <v>180</v>
      </c>
      <c r="J7" s="248"/>
      <c r="K7" s="248"/>
      <c r="L7" s="248"/>
      <c r="M7" s="248"/>
      <c r="N7" s="248"/>
      <c r="O7" s="265"/>
      <c r="P7" s="24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278"/>
      <c r="B8" s="278"/>
      <c r="C8" s="278"/>
      <c r="D8" s="278"/>
      <c r="H8" s="278"/>
      <c r="I8" s="278"/>
      <c r="J8" s="278"/>
      <c r="K8" s="278"/>
      <c r="L8" s="278"/>
      <c r="M8" s="278"/>
      <c r="N8" s="278"/>
      <c r="O8" s="27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278"/>
      <c r="B9" s="278"/>
      <c r="C9" s="278"/>
      <c r="D9" s="278"/>
      <c r="F9" s="278"/>
      <c r="H9" s="278"/>
      <c r="I9" s="278"/>
      <c r="J9" s="278"/>
      <c r="K9" s="278"/>
      <c r="L9" s="278"/>
      <c r="M9" s="278"/>
      <c r="N9" s="278"/>
      <c r="O9" s="27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22.5" customHeight="1">
      <c r="B10" s="278"/>
      <c r="C10" s="278"/>
      <c r="D10" s="278"/>
      <c r="H10" s="278"/>
      <c r="I10" s="278"/>
      <c r="J10" s="278"/>
      <c r="K10" s="278"/>
      <c r="L10" s="278"/>
      <c r="M10" s="278"/>
      <c r="N10" s="278"/>
      <c r="O10" s="27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3:247" ht="22.5" customHeight="1">
      <c r="C11" s="278"/>
      <c r="D11" s="278"/>
      <c r="I11" s="278"/>
      <c r="L11" s="278"/>
      <c r="M11" s="278"/>
      <c r="N11" s="27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4:247" ht="22.5" customHeight="1">
      <c r="D12" s="278"/>
      <c r="M12" s="27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5:247" ht="22.5" customHeight="1">
      <c r="E13" s="278"/>
      <c r="L13" s="27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pane xSplit="20295" topLeftCell="W1" activePane="topLeft" state="split"/>
      <selection pane="topLeft" activeCell="C9" sqref="C9"/>
      <selection pane="topRight" activeCell="A1" sqref="A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257</v>
      </c>
      <c r="O1" s="3"/>
      <c r="P1"/>
      <c r="Q1"/>
      <c r="R1"/>
      <c r="S1"/>
    </row>
    <row r="2" spans="1:19" ht="18.75" customHeight="1">
      <c r="A2" s="524" t="s">
        <v>258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3"/>
      <c r="P2"/>
      <c r="Q2"/>
      <c r="R2"/>
      <c r="S2"/>
    </row>
    <row r="3" spans="1:19" ht="18.75" customHeight="1">
      <c r="A3" s="344" t="s">
        <v>316</v>
      </c>
      <c r="B3" s="344"/>
      <c r="N3" s="16" t="s">
        <v>77</v>
      </c>
      <c r="P3"/>
      <c r="Q3"/>
      <c r="R3"/>
      <c r="S3"/>
    </row>
    <row r="4" spans="1:19" ht="32.25" customHeight="1">
      <c r="A4" s="523" t="s">
        <v>123</v>
      </c>
      <c r="B4" s="525" t="s">
        <v>79</v>
      </c>
      <c r="C4" s="527" t="s">
        <v>259</v>
      </c>
      <c r="D4" s="523" t="s">
        <v>260</v>
      </c>
      <c r="E4" s="523" t="s">
        <v>261</v>
      </c>
      <c r="F4" s="523"/>
      <c r="G4" s="523" t="s">
        <v>262</v>
      </c>
      <c r="H4" s="528" t="s">
        <v>263</v>
      </c>
      <c r="I4" s="523" t="s">
        <v>264</v>
      </c>
      <c r="J4" s="523" t="s">
        <v>265</v>
      </c>
      <c r="K4" s="523" t="s">
        <v>266</v>
      </c>
      <c r="L4" s="523" t="s">
        <v>267</v>
      </c>
      <c r="M4" s="523" t="s">
        <v>268</v>
      </c>
      <c r="N4" s="523" t="s">
        <v>269</v>
      </c>
      <c r="O4" s="3"/>
      <c r="P4"/>
      <c r="Q4"/>
      <c r="R4"/>
      <c r="S4"/>
    </row>
    <row r="5" spans="1:19" ht="24.75" customHeight="1">
      <c r="A5" s="523"/>
      <c r="B5" s="526"/>
      <c r="C5" s="527"/>
      <c r="D5" s="523"/>
      <c r="E5" s="5" t="s">
        <v>162</v>
      </c>
      <c r="F5" s="6" t="s">
        <v>270</v>
      </c>
      <c r="G5" s="523"/>
      <c r="H5" s="528"/>
      <c r="I5" s="523"/>
      <c r="J5" s="523"/>
      <c r="K5" s="523"/>
      <c r="L5" s="523"/>
      <c r="M5" s="523"/>
      <c r="N5" s="523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54.75" customHeight="1">
      <c r="A7" s="343" t="s">
        <v>313</v>
      </c>
      <c r="B7" s="341" t="s">
        <v>311</v>
      </c>
      <c r="C7" s="10" t="s">
        <v>312</v>
      </c>
      <c r="D7" s="10" t="s">
        <v>271</v>
      </c>
      <c r="E7" s="11">
        <v>200</v>
      </c>
      <c r="F7" s="11">
        <v>200</v>
      </c>
      <c r="G7" s="12" t="s">
        <v>272</v>
      </c>
      <c r="H7" s="13" t="s">
        <v>273</v>
      </c>
      <c r="I7" s="10" t="s">
        <v>274</v>
      </c>
      <c r="J7" s="10" t="s">
        <v>275</v>
      </c>
      <c r="K7" s="10" t="s">
        <v>276</v>
      </c>
      <c r="L7" s="10" t="s">
        <v>277</v>
      </c>
      <c r="M7" s="10">
        <v>200</v>
      </c>
      <c r="N7" s="10"/>
      <c r="O7" s="17"/>
      <c r="P7" s="18"/>
      <c r="Q7" s="18"/>
      <c r="R7" s="18"/>
      <c r="S7" s="18"/>
    </row>
    <row r="8" spans="1:19" ht="45" customHeight="1">
      <c r="A8" s="14"/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4"/>
      <c r="N8" s="14"/>
      <c r="O8" s="3"/>
      <c r="P8"/>
      <c r="Q8"/>
      <c r="R8"/>
      <c r="S8"/>
    </row>
    <row r="9" spans="1:19" ht="18.75" customHeight="1">
      <c r="A9" s="3"/>
      <c r="B9" s="3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3"/>
      <c r="P9"/>
      <c r="Q9"/>
      <c r="R9"/>
      <c r="S9"/>
    </row>
    <row r="10" spans="1:19" ht="18.75" customHeight="1">
      <c r="A10" s="3"/>
      <c r="B10" s="3"/>
      <c r="C10" s="14"/>
      <c r="D10" s="14"/>
      <c r="E10" s="14"/>
      <c r="F10" s="14"/>
      <c r="G10" s="15"/>
      <c r="H10" s="3"/>
      <c r="I10" s="3"/>
      <c r="J10" s="3"/>
      <c r="K10" s="14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4"/>
      <c r="D11" s="14"/>
      <c r="E11" s="14"/>
      <c r="F11" s="14"/>
      <c r="G11" s="15"/>
      <c r="H11" s="3"/>
      <c r="I11" s="3"/>
      <c r="J11" s="3"/>
      <c r="K11" s="14"/>
      <c r="L11" s="3"/>
      <c r="M11" s="3"/>
      <c r="N11" s="14"/>
      <c r="O11" s="3"/>
      <c r="P11"/>
      <c r="Q11"/>
      <c r="R11"/>
      <c r="S11"/>
    </row>
    <row r="12" spans="1:19" ht="18.75" customHeight="1">
      <c r="A12" s="3"/>
      <c r="B12" s="3"/>
      <c r="C12" s="3"/>
      <c r="D12" s="14"/>
      <c r="E12" s="14"/>
      <c r="F12" s="14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5"/>
      <c r="H13" s="3"/>
      <c r="I13" s="3"/>
      <c r="J13" s="3"/>
      <c r="K13" s="3"/>
      <c r="L13" s="3"/>
      <c r="M13" s="14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9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9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6.875" defaultRowHeight="18.75" customHeight="1"/>
  <cols>
    <col min="1" max="1" width="4.125" style="251" bestFit="1" customWidth="1"/>
    <col min="2" max="3" width="3.50390625" style="251" customWidth="1"/>
    <col min="4" max="4" width="7.125" style="251" customWidth="1"/>
    <col min="5" max="5" width="48.00390625" style="252" bestFit="1" customWidth="1"/>
    <col min="6" max="8" width="11.25390625" style="253" customWidth="1"/>
    <col min="9" max="10" width="8.50390625" style="253" customWidth="1"/>
    <col min="11" max="12" width="8.625" style="253" customWidth="1"/>
    <col min="13" max="17" width="8.00390625" style="253" customWidth="1"/>
    <col min="18" max="18" width="8.00390625" style="195" customWidth="1"/>
    <col min="19" max="21" width="8.00390625" style="254" customWidth="1"/>
    <col min="22" max="16384" width="6.875" style="195" customWidth="1"/>
  </cols>
  <sheetData>
    <row r="1" spans="1:21" ht="24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S1" s="266"/>
      <c r="T1" s="266"/>
      <c r="U1" s="237" t="s">
        <v>103</v>
      </c>
    </row>
    <row r="2" spans="1:21" ht="24.75" customHeight="1">
      <c r="A2" s="369" t="s">
        <v>283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s="249" customFormat="1" ht="24.75" customHeight="1">
      <c r="A3" s="344" t="s">
        <v>316</v>
      </c>
      <c r="B3" s="344"/>
      <c r="C3" s="344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63"/>
      <c r="Q3" s="263"/>
      <c r="S3" s="267"/>
      <c r="T3" s="371" t="s">
        <v>77</v>
      </c>
      <c r="U3" s="371"/>
    </row>
    <row r="4" spans="1:21" s="249" customFormat="1" ht="21.75" customHeight="1">
      <c r="A4" s="255" t="s">
        <v>104</v>
      </c>
      <c r="B4" s="255"/>
      <c r="C4" s="256"/>
      <c r="D4" s="374" t="s">
        <v>78</v>
      </c>
      <c r="E4" s="375" t="s">
        <v>96</v>
      </c>
      <c r="F4" s="377" t="s">
        <v>105</v>
      </c>
      <c r="G4" s="257" t="s">
        <v>106</v>
      </c>
      <c r="H4" s="255"/>
      <c r="I4" s="255"/>
      <c r="J4" s="256"/>
      <c r="K4" s="372" t="s">
        <v>107</v>
      </c>
      <c r="L4" s="372"/>
      <c r="M4" s="372"/>
      <c r="N4" s="372"/>
      <c r="O4" s="372"/>
      <c r="P4" s="372"/>
      <c r="Q4" s="372"/>
      <c r="R4" s="372"/>
      <c r="S4" s="384" t="s">
        <v>108</v>
      </c>
      <c r="T4" s="381" t="s">
        <v>109</v>
      </c>
      <c r="U4" s="381" t="s">
        <v>110</v>
      </c>
    </row>
    <row r="5" spans="1:21" s="249" customFormat="1" ht="21.75" customHeight="1">
      <c r="A5" s="373" t="s">
        <v>98</v>
      </c>
      <c r="B5" s="374" t="s">
        <v>99</v>
      </c>
      <c r="C5" s="374" t="s">
        <v>100</v>
      </c>
      <c r="D5" s="374"/>
      <c r="E5" s="375"/>
      <c r="F5" s="377"/>
      <c r="G5" s="374" t="s">
        <v>80</v>
      </c>
      <c r="H5" s="374" t="s">
        <v>111</v>
      </c>
      <c r="I5" s="374" t="s">
        <v>112</v>
      </c>
      <c r="J5" s="377" t="s">
        <v>113</v>
      </c>
      <c r="K5" s="378" t="s">
        <v>80</v>
      </c>
      <c r="L5" s="379" t="s">
        <v>114</v>
      </c>
      <c r="M5" s="379" t="s">
        <v>115</v>
      </c>
      <c r="N5" s="378" t="s">
        <v>116</v>
      </c>
      <c r="O5" s="383" t="s">
        <v>117</v>
      </c>
      <c r="P5" s="383" t="s">
        <v>118</v>
      </c>
      <c r="Q5" s="383" t="s">
        <v>119</v>
      </c>
      <c r="R5" s="383" t="s">
        <v>120</v>
      </c>
      <c r="S5" s="385"/>
      <c r="T5" s="382"/>
      <c r="U5" s="382"/>
    </row>
    <row r="6" spans="1:21" ht="29.25" customHeight="1">
      <c r="A6" s="373"/>
      <c r="B6" s="374"/>
      <c r="C6" s="374"/>
      <c r="D6" s="374"/>
      <c r="E6" s="376"/>
      <c r="F6" s="258" t="s">
        <v>97</v>
      </c>
      <c r="G6" s="374"/>
      <c r="H6" s="374"/>
      <c r="I6" s="374"/>
      <c r="J6" s="377"/>
      <c r="K6" s="377"/>
      <c r="L6" s="380"/>
      <c r="M6" s="380"/>
      <c r="N6" s="377"/>
      <c r="O6" s="378"/>
      <c r="P6" s="378"/>
      <c r="Q6" s="378"/>
      <c r="R6" s="378"/>
      <c r="S6" s="382"/>
      <c r="T6" s="382"/>
      <c r="U6" s="382"/>
    </row>
    <row r="7" spans="1:21" ht="24.75" customHeight="1">
      <c r="A7" s="259" t="s">
        <v>92</v>
      </c>
      <c r="B7" s="259" t="s">
        <v>92</v>
      </c>
      <c r="C7" s="259" t="s">
        <v>92</v>
      </c>
      <c r="D7" s="259" t="s">
        <v>92</v>
      </c>
      <c r="E7" s="259" t="s">
        <v>92</v>
      </c>
      <c r="F7" s="260">
        <v>1</v>
      </c>
      <c r="G7" s="259">
        <v>2</v>
      </c>
      <c r="H7" s="259">
        <v>3</v>
      </c>
      <c r="I7" s="259">
        <v>4</v>
      </c>
      <c r="J7" s="259">
        <v>5</v>
      </c>
      <c r="K7" s="259">
        <v>6</v>
      </c>
      <c r="L7" s="259">
        <v>7</v>
      </c>
      <c r="M7" s="259">
        <v>8</v>
      </c>
      <c r="N7" s="259">
        <v>9</v>
      </c>
      <c r="O7" s="259">
        <v>10</v>
      </c>
      <c r="P7" s="259">
        <v>11</v>
      </c>
      <c r="Q7" s="259">
        <v>12</v>
      </c>
      <c r="R7" s="259">
        <v>13</v>
      </c>
      <c r="S7" s="260">
        <v>14</v>
      </c>
      <c r="T7" s="260">
        <v>15</v>
      </c>
      <c r="U7" s="260">
        <v>16</v>
      </c>
    </row>
    <row r="8" spans="1:247" s="250" customFormat="1" ht="27.75" customHeight="1">
      <c r="A8" s="301" t="s">
        <v>280</v>
      </c>
      <c r="B8" s="301" t="s">
        <v>281</v>
      </c>
      <c r="C8" s="301" t="s">
        <v>299</v>
      </c>
      <c r="D8" s="30" t="s">
        <v>314</v>
      </c>
      <c r="E8" s="338" t="s">
        <v>300</v>
      </c>
      <c r="F8" s="302">
        <f>G8+K8</f>
        <v>292.99</v>
      </c>
      <c r="G8" s="302">
        <f>H8+I8+J8</f>
        <v>92.99000000000001</v>
      </c>
      <c r="H8" s="302">
        <v>87.59</v>
      </c>
      <c r="I8" s="302">
        <v>5.4</v>
      </c>
      <c r="J8" s="303"/>
      <c r="K8" s="303">
        <v>200</v>
      </c>
      <c r="L8" s="303">
        <v>200</v>
      </c>
      <c r="M8" s="264"/>
      <c r="N8" s="264"/>
      <c r="O8" s="265"/>
      <c r="P8" s="248"/>
      <c r="Q8" s="268"/>
      <c r="R8" s="51"/>
      <c r="S8" s="51"/>
      <c r="T8" s="51"/>
      <c r="U8" s="51"/>
      <c r="V8" s="269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4:20" ht="18.75" customHeight="1">
      <c r="D9" s="261"/>
      <c r="F9" s="262"/>
      <c r="J9" s="262"/>
      <c r="L9" s="262"/>
      <c r="M9" s="262"/>
      <c r="N9" s="262"/>
      <c r="O9" s="262"/>
      <c r="P9" s="262"/>
      <c r="Q9" s="262"/>
      <c r="R9" s="270"/>
      <c r="S9" s="271"/>
      <c r="T9" s="271"/>
    </row>
    <row r="10" spans="6:19" ht="18.75" customHeight="1">
      <c r="F10" s="262"/>
      <c r="O10" s="262"/>
      <c r="P10" s="262"/>
      <c r="Q10" s="262"/>
      <c r="S10" s="271"/>
    </row>
    <row r="11" spans="6:17" ht="18.75" customHeight="1">
      <c r="F11" s="262"/>
      <c r="O11" s="262"/>
      <c r="P11" s="262"/>
      <c r="Q11" s="262"/>
    </row>
    <row r="12" spans="1:22" ht="18.75" customHeight="1">
      <c r="A12"/>
      <c r="B12"/>
      <c r="C12"/>
      <c r="D12"/>
      <c r="E12"/>
      <c r="F12"/>
      <c r="O12" s="262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262"/>
      <c r="P13"/>
      <c r="Q13"/>
      <c r="R13"/>
      <c r="S13"/>
      <c r="T13"/>
      <c r="U13"/>
      <c r="V13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37" t="s">
        <v>121</v>
      </c>
    </row>
    <row r="2" spans="1:21" ht="24.75" customHeight="1">
      <c r="A2" s="386" t="s">
        <v>122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ht="19.5" customHeight="1">
      <c r="A3" s="344" t="s">
        <v>316</v>
      </c>
      <c r="B3" s="344"/>
      <c r="C3" s="344"/>
      <c r="D3" s="237"/>
      <c r="E3" s="23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387" t="s">
        <v>77</v>
      </c>
      <c r="U3" s="387"/>
    </row>
    <row r="4" spans="1:21" ht="27.75" customHeight="1">
      <c r="A4" s="388" t="s">
        <v>104</v>
      </c>
      <c r="B4" s="389"/>
      <c r="C4" s="390"/>
      <c r="D4" s="391" t="s">
        <v>123</v>
      </c>
      <c r="E4" s="391" t="s">
        <v>124</v>
      </c>
      <c r="F4" s="391" t="s">
        <v>97</v>
      </c>
      <c r="G4" s="394" t="s">
        <v>125</v>
      </c>
      <c r="H4" s="394" t="s">
        <v>126</v>
      </c>
      <c r="I4" s="394" t="s">
        <v>127</v>
      </c>
      <c r="J4" s="394" t="s">
        <v>128</v>
      </c>
      <c r="K4" s="394" t="s">
        <v>129</v>
      </c>
      <c r="L4" s="394" t="s">
        <v>130</v>
      </c>
      <c r="M4" s="394" t="s">
        <v>115</v>
      </c>
      <c r="N4" s="394" t="s">
        <v>131</v>
      </c>
      <c r="O4" s="394" t="s">
        <v>113</v>
      </c>
      <c r="P4" s="394" t="s">
        <v>117</v>
      </c>
      <c r="Q4" s="394" t="s">
        <v>116</v>
      </c>
      <c r="R4" s="394" t="s">
        <v>132</v>
      </c>
      <c r="S4" s="394" t="s">
        <v>133</v>
      </c>
      <c r="T4" s="394" t="s">
        <v>134</v>
      </c>
      <c r="U4" s="394" t="s">
        <v>120</v>
      </c>
    </row>
    <row r="5" spans="1:21" ht="13.5" customHeight="1">
      <c r="A5" s="391" t="s">
        <v>98</v>
      </c>
      <c r="B5" s="391" t="s">
        <v>99</v>
      </c>
      <c r="C5" s="391" t="s">
        <v>100</v>
      </c>
      <c r="D5" s="393"/>
      <c r="E5" s="393"/>
      <c r="F5" s="393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</row>
    <row r="6" spans="1:21" ht="18" customHeight="1">
      <c r="A6" s="392"/>
      <c r="B6" s="392"/>
      <c r="C6" s="392"/>
      <c r="D6" s="392"/>
      <c r="E6" s="392"/>
      <c r="F6" s="392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1" ht="35.25" customHeight="1">
      <c r="A7" s="301" t="s">
        <v>280</v>
      </c>
      <c r="B7" s="301" t="s">
        <v>281</v>
      </c>
      <c r="C7" s="301" t="s">
        <v>299</v>
      </c>
      <c r="D7" s="30" t="s">
        <v>314</v>
      </c>
      <c r="E7" s="339" t="s">
        <v>301</v>
      </c>
      <c r="F7" s="302">
        <f>G7+H7+I7</f>
        <v>292.99</v>
      </c>
      <c r="G7" s="302">
        <v>87.59</v>
      </c>
      <c r="H7" s="302">
        <v>5.4</v>
      </c>
      <c r="I7" s="248">
        <v>200</v>
      </c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zoomScalePageLayoutView="0" workbookViewId="0" topLeftCell="A1">
      <selection activeCell="A3" sqref="A3:E3"/>
    </sheetView>
  </sheetViews>
  <sheetFormatPr defaultColWidth="6.75390625" defaultRowHeight="22.5" customHeight="1"/>
  <cols>
    <col min="1" max="3" width="3.625" style="238" customWidth="1"/>
    <col min="4" max="4" width="7.25390625" style="238" customWidth="1"/>
    <col min="5" max="5" width="34.625" style="238" customWidth="1"/>
    <col min="6" max="7" width="9.75390625" style="238" customWidth="1"/>
    <col min="8" max="8" width="9.875" style="238" customWidth="1"/>
    <col min="9" max="9" width="7.50390625" style="238" customWidth="1"/>
    <col min="10" max="10" width="8.50390625" style="238" customWidth="1"/>
    <col min="11" max="12" width="7.50390625" style="238" customWidth="1"/>
    <col min="13" max="13" width="8.125" style="239" customWidth="1"/>
    <col min="14" max="15" width="8.50390625" style="238" customWidth="1"/>
    <col min="16" max="16" width="9.125" style="238" customWidth="1"/>
    <col min="17" max="17" width="8.50390625" style="238" customWidth="1"/>
    <col min="18" max="22" width="7.50390625" style="238" customWidth="1"/>
    <col min="23" max="23" width="8.625" style="238" customWidth="1"/>
    <col min="24" max="24" width="8.125" style="238" customWidth="1"/>
    <col min="25" max="27" width="7.50390625" style="238" customWidth="1"/>
    <col min="28" max="16384" width="6.75390625" style="238" customWidth="1"/>
  </cols>
  <sheetData>
    <row r="1" spans="2:28" ht="22.5" customHeight="1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AA1" s="245" t="s">
        <v>135</v>
      </c>
      <c r="AB1" s="246"/>
    </row>
    <row r="2" spans="1:27" ht="22.5" customHeight="1">
      <c r="A2" s="395" t="s">
        <v>284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</row>
    <row r="3" spans="1:28" ht="22.5" customHeight="1">
      <c r="A3" s="344" t="s">
        <v>316</v>
      </c>
      <c r="B3" s="344"/>
      <c r="C3" s="344"/>
      <c r="D3" s="237"/>
      <c r="E3" s="237"/>
      <c r="F3" s="241"/>
      <c r="G3" s="241"/>
      <c r="H3" s="241"/>
      <c r="I3" s="241"/>
      <c r="J3" s="241"/>
      <c r="K3" s="241"/>
      <c r="L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Z3" s="397" t="s">
        <v>77</v>
      </c>
      <c r="AA3" s="397"/>
      <c r="AB3" s="247"/>
    </row>
    <row r="4" spans="1:27" ht="27" customHeight="1">
      <c r="A4" s="398" t="s">
        <v>95</v>
      </c>
      <c r="B4" s="398"/>
      <c r="C4" s="398"/>
      <c r="D4" s="400" t="s">
        <v>78</v>
      </c>
      <c r="E4" s="400" t="s">
        <v>96</v>
      </c>
      <c r="F4" s="400" t="s">
        <v>97</v>
      </c>
      <c r="G4" s="399" t="s">
        <v>136</v>
      </c>
      <c r="H4" s="399"/>
      <c r="I4" s="399"/>
      <c r="J4" s="399"/>
      <c r="K4" s="399"/>
      <c r="L4" s="399"/>
      <c r="M4" s="399"/>
      <c r="N4" s="399"/>
      <c r="O4" s="399" t="s">
        <v>137</v>
      </c>
      <c r="P4" s="399"/>
      <c r="Q4" s="399"/>
      <c r="R4" s="399"/>
      <c r="S4" s="399"/>
      <c r="T4" s="399"/>
      <c r="U4" s="399"/>
      <c r="V4" s="399"/>
      <c r="W4" s="402" t="s">
        <v>138</v>
      </c>
      <c r="X4" s="400" t="s">
        <v>139</v>
      </c>
      <c r="Y4" s="400"/>
      <c r="Z4" s="400"/>
      <c r="AA4" s="400"/>
    </row>
    <row r="5" spans="1:27" ht="27" customHeight="1">
      <c r="A5" s="400" t="s">
        <v>98</v>
      </c>
      <c r="B5" s="400" t="s">
        <v>99</v>
      </c>
      <c r="C5" s="400" t="s">
        <v>100</v>
      </c>
      <c r="D5" s="400"/>
      <c r="E5" s="400"/>
      <c r="F5" s="400"/>
      <c r="G5" s="400" t="s">
        <v>80</v>
      </c>
      <c r="H5" s="400" t="s">
        <v>140</v>
      </c>
      <c r="I5" s="400" t="s">
        <v>141</v>
      </c>
      <c r="J5" s="400" t="s">
        <v>142</v>
      </c>
      <c r="K5" s="400" t="s">
        <v>143</v>
      </c>
      <c r="L5" s="401" t="s">
        <v>144</v>
      </c>
      <c r="M5" s="400" t="s">
        <v>145</v>
      </c>
      <c r="N5" s="400" t="s">
        <v>146</v>
      </c>
      <c r="O5" s="400" t="s">
        <v>80</v>
      </c>
      <c r="P5" s="400" t="s">
        <v>147</v>
      </c>
      <c r="Q5" s="400" t="s">
        <v>148</v>
      </c>
      <c r="R5" s="400" t="s">
        <v>149</v>
      </c>
      <c r="S5" s="401" t="s">
        <v>150</v>
      </c>
      <c r="T5" s="400" t="s">
        <v>151</v>
      </c>
      <c r="U5" s="400" t="s">
        <v>152</v>
      </c>
      <c r="V5" s="400" t="s">
        <v>153</v>
      </c>
      <c r="W5" s="403"/>
      <c r="X5" s="400" t="s">
        <v>80</v>
      </c>
      <c r="Y5" s="400" t="s">
        <v>154</v>
      </c>
      <c r="Z5" s="400" t="s">
        <v>155</v>
      </c>
      <c r="AA5" s="400" t="s">
        <v>139</v>
      </c>
    </row>
    <row r="6" spans="1:27" ht="27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1"/>
      <c r="M6" s="400"/>
      <c r="N6" s="400"/>
      <c r="O6" s="400"/>
      <c r="P6" s="400"/>
      <c r="Q6" s="400"/>
      <c r="R6" s="400"/>
      <c r="S6" s="401"/>
      <c r="T6" s="400"/>
      <c r="U6" s="400"/>
      <c r="V6" s="400"/>
      <c r="W6" s="404"/>
      <c r="X6" s="400"/>
      <c r="Y6" s="400"/>
      <c r="Z6" s="400"/>
      <c r="AA6" s="400"/>
    </row>
    <row r="7" spans="1:27" ht="22.5" customHeight="1">
      <c r="A7" s="242" t="s">
        <v>92</v>
      </c>
      <c r="B7" s="242" t="s">
        <v>92</v>
      </c>
      <c r="C7" s="242" t="s">
        <v>92</v>
      </c>
      <c r="D7" s="242" t="s">
        <v>92</v>
      </c>
      <c r="E7" s="242" t="s">
        <v>92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  <c r="Z7" s="242">
        <v>21</v>
      </c>
      <c r="AA7" s="242">
        <v>22</v>
      </c>
    </row>
    <row r="8" spans="1:27" ht="22.5" customHeight="1">
      <c r="A8" s="301" t="s">
        <v>280</v>
      </c>
      <c r="B8" s="301" t="s">
        <v>281</v>
      </c>
      <c r="C8" s="301" t="s">
        <v>282</v>
      </c>
      <c r="D8" s="30" t="s">
        <v>314</v>
      </c>
      <c r="E8" s="338" t="s">
        <v>303</v>
      </c>
      <c r="F8" s="243">
        <v>87.59</v>
      </c>
      <c r="G8" s="243">
        <v>68.83</v>
      </c>
      <c r="H8" s="243">
        <v>6.78</v>
      </c>
      <c r="I8" s="243"/>
      <c r="J8" s="243">
        <v>50.05</v>
      </c>
      <c r="K8" s="243"/>
      <c r="L8" s="243"/>
      <c r="M8" s="244">
        <v>12</v>
      </c>
      <c r="N8" s="243"/>
      <c r="O8" s="243">
        <v>12.75</v>
      </c>
      <c r="P8" s="243">
        <v>7.97</v>
      </c>
      <c r="Q8" s="243">
        <v>3.8</v>
      </c>
      <c r="R8" s="243">
        <v>0.49</v>
      </c>
      <c r="S8" s="243"/>
      <c r="T8" s="243">
        <v>0.49</v>
      </c>
      <c r="U8" s="243"/>
      <c r="V8" s="243"/>
      <c r="W8" s="243">
        <v>6.01</v>
      </c>
      <c r="X8" s="243"/>
      <c r="Y8" s="243"/>
      <c r="Z8" s="243"/>
      <c r="AA8" s="243"/>
    </row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237" t="s">
        <v>156</v>
      </c>
    </row>
    <row r="2" spans="1:14" ht="33" customHeight="1">
      <c r="A2" s="405" t="s">
        <v>157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4.25" customHeight="1">
      <c r="A3" s="344" t="s">
        <v>316</v>
      </c>
      <c r="B3" s="344"/>
      <c r="C3" s="344"/>
      <c r="D3" s="237"/>
      <c r="E3" s="237"/>
      <c r="M3" s="406" t="s">
        <v>77</v>
      </c>
      <c r="N3" s="406"/>
    </row>
    <row r="4" spans="1:14" ht="22.5" customHeight="1">
      <c r="A4" s="407" t="s">
        <v>95</v>
      </c>
      <c r="B4" s="407"/>
      <c r="C4" s="407"/>
      <c r="D4" s="394" t="s">
        <v>123</v>
      </c>
      <c r="E4" s="394" t="s">
        <v>79</v>
      </c>
      <c r="F4" s="394" t="s">
        <v>80</v>
      </c>
      <c r="G4" s="394" t="s">
        <v>125</v>
      </c>
      <c r="H4" s="394"/>
      <c r="I4" s="394"/>
      <c r="J4" s="394"/>
      <c r="K4" s="394"/>
      <c r="L4" s="394" t="s">
        <v>129</v>
      </c>
      <c r="M4" s="394"/>
      <c r="N4" s="394"/>
    </row>
    <row r="5" spans="1:14" ht="17.25" customHeight="1">
      <c r="A5" s="394" t="s">
        <v>98</v>
      </c>
      <c r="B5" s="408" t="s">
        <v>99</v>
      </c>
      <c r="C5" s="394" t="s">
        <v>100</v>
      </c>
      <c r="D5" s="394"/>
      <c r="E5" s="394"/>
      <c r="F5" s="394"/>
      <c r="G5" s="394" t="s">
        <v>158</v>
      </c>
      <c r="H5" s="394" t="s">
        <v>159</v>
      </c>
      <c r="I5" s="394" t="s">
        <v>137</v>
      </c>
      <c r="J5" s="394" t="s">
        <v>138</v>
      </c>
      <c r="K5" s="394" t="s">
        <v>139</v>
      </c>
      <c r="L5" s="394" t="s">
        <v>158</v>
      </c>
      <c r="M5" s="394" t="s">
        <v>111</v>
      </c>
      <c r="N5" s="394" t="s">
        <v>160</v>
      </c>
    </row>
    <row r="6" spans="1:14" ht="20.25" customHeight="1">
      <c r="A6" s="394"/>
      <c r="B6" s="408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27.75" customHeight="1">
      <c r="A7" s="301" t="s">
        <v>280</v>
      </c>
      <c r="B7" s="301" t="s">
        <v>281</v>
      </c>
      <c r="C7" s="301" t="s">
        <v>299</v>
      </c>
      <c r="D7" s="30" t="s">
        <v>314</v>
      </c>
      <c r="E7" s="304" t="s">
        <v>302</v>
      </c>
      <c r="F7" s="305">
        <v>87.59</v>
      </c>
      <c r="G7" s="305">
        <v>87.59</v>
      </c>
      <c r="H7" s="305">
        <v>68.82</v>
      </c>
      <c r="I7" s="305">
        <v>12.76</v>
      </c>
      <c r="J7" s="305">
        <v>6.01</v>
      </c>
      <c r="K7" s="305"/>
      <c r="L7" s="306"/>
      <c r="M7" s="230"/>
      <c r="N7" s="230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zoomScale="90" zoomScaleNormal="90" zoomScalePageLayoutView="0" workbookViewId="0" topLeftCell="A2">
      <selection activeCell="A3" sqref="A3:E3"/>
    </sheetView>
  </sheetViews>
  <sheetFormatPr defaultColWidth="6.75390625" defaultRowHeight="22.5" customHeight="1"/>
  <cols>
    <col min="1" max="3" width="3.625" style="231" customWidth="1"/>
    <col min="4" max="4" width="10.00390625" style="231" customWidth="1"/>
    <col min="5" max="5" width="48.00390625" style="231" bestFit="1" customWidth="1"/>
    <col min="6" max="6" width="8.125" style="231" customWidth="1"/>
    <col min="7" max="21" width="6.50390625" style="231" customWidth="1"/>
    <col min="22" max="25" width="6.875" style="231" customWidth="1"/>
    <col min="26" max="26" width="6.50390625" style="231" customWidth="1"/>
    <col min="27" max="16384" width="6.75390625" style="231" customWidth="1"/>
  </cols>
  <sheetData>
    <row r="1" spans="2:26" ht="22.5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T1" s="235"/>
      <c r="V1" s="235"/>
      <c r="W1" s="235"/>
      <c r="X1" s="235"/>
      <c r="Y1" s="409" t="s">
        <v>161</v>
      </c>
      <c r="Z1" s="409"/>
    </row>
    <row r="2" spans="1:26" ht="22.5" customHeight="1">
      <c r="A2" s="410" t="s">
        <v>285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22.5" customHeight="1">
      <c r="A3" s="344" t="s">
        <v>316</v>
      </c>
      <c r="B3" s="344"/>
      <c r="C3" s="344"/>
      <c r="D3" s="237"/>
      <c r="E3" s="237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V3" s="236"/>
      <c r="W3" s="236"/>
      <c r="X3" s="236"/>
      <c r="Y3" s="412" t="s">
        <v>2</v>
      </c>
      <c r="Z3" s="412"/>
    </row>
    <row r="4" spans="1:26" ht="22.5" customHeight="1">
      <c r="A4" s="413" t="s">
        <v>95</v>
      </c>
      <c r="B4" s="413"/>
      <c r="C4" s="413"/>
      <c r="D4" s="414" t="s">
        <v>78</v>
      </c>
      <c r="E4" s="414" t="s">
        <v>96</v>
      </c>
      <c r="F4" s="414" t="s">
        <v>162</v>
      </c>
      <c r="G4" s="414" t="s">
        <v>163</v>
      </c>
      <c r="H4" s="414" t="s">
        <v>164</v>
      </c>
      <c r="I4" s="414" t="s">
        <v>165</v>
      </c>
      <c r="J4" s="414" t="s">
        <v>166</v>
      </c>
      <c r="K4" s="414" t="s">
        <v>167</v>
      </c>
      <c r="L4" s="414" t="s">
        <v>168</v>
      </c>
      <c r="M4" s="414" t="s">
        <v>169</v>
      </c>
      <c r="N4" s="414" t="s">
        <v>170</v>
      </c>
      <c r="O4" s="414" t="s">
        <v>171</v>
      </c>
      <c r="P4" s="414" t="s">
        <v>172</v>
      </c>
      <c r="Q4" s="414" t="s">
        <v>173</v>
      </c>
      <c r="R4" s="414" t="s">
        <v>174</v>
      </c>
      <c r="S4" s="414" t="s">
        <v>175</v>
      </c>
      <c r="T4" s="414" t="s">
        <v>176</v>
      </c>
      <c r="U4" s="414" t="s">
        <v>177</v>
      </c>
      <c r="V4" s="414" t="s">
        <v>178</v>
      </c>
      <c r="W4" s="414" t="s">
        <v>179</v>
      </c>
      <c r="X4" s="414" t="s">
        <v>180</v>
      </c>
      <c r="Y4" s="414" t="s">
        <v>181</v>
      </c>
      <c r="Z4" s="415" t="s">
        <v>182</v>
      </c>
    </row>
    <row r="5" spans="1:26" ht="13.5" customHeight="1">
      <c r="A5" s="414" t="s">
        <v>98</v>
      </c>
      <c r="B5" s="414" t="s">
        <v>99</v>
      </c>
      <c r="C5" s="414" t="s">
        <v>100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5"/>
    </row>
    <row r="6" spans="1:26" ht="13.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5"/>
    </row>
    <row r="7" spans="1:26" ht="22.5" customHeight="1">
      <c r="A7" s="234" t="s">
        <v>92</v>
      </c>
      <c r="B7" s="234" t="s">
        <v>92</v>
      </c>
      <c r="C7" s="234" t="s">
        <v>92</v>
      </c>
      <c r="D7" s="234" t="s">
        <v>92</v>
      </c>
      <c r="E7" s="234" t="s">
        <v>92</v>
      </c>
      <c r="F7" s="234">
        <v>1</v>
      </c>
      <c r="G7" s="234">
        <v>2</v>
      </c>
      <c r="H7" s="234">
        <v>3</v>
      </c>
      <c r="I7" s="234">
        <v>4</v>
      </c>
      <c r="J7" s="234">
        <v>5</v>
      </c>
      <c r="K7" s="234">
        <v>6</v>
      </c>
      <c r="L7" s="234">
        <v>7</v>
      </c>
      <c r="M7" s="234">
        <v>8</v>
      </c>
      <c r="N7" s="234">
        <v>9</v>
      </c>
      <c r="O7" s="234">
        <v>10</v>
      </c>
      <c r="P7" s="234">
        <v>11</v>
      </c>
      <c r="Q7" s="234">
        <v>12</v>
      </c>
      <c r="R7" s="234">
        <v>13</v>
      </c>
      <c r="S7" s="234">
        <v>14</v>
      </c>
      <c r="T7" s="234">
        <v>15</v>
      </c>
      <c r="U7" s="234">
        <v>16</v>
      </c>
      <c r="V7" s="234">
        <v>17</v>
      </c>
      <c r="W7" s="234">
        <v>18</v>
      </c>
      <c r="X7" s="234">
        <v>19</v>
      </c>
      <c r="Y7" s="234">
        <v>20</v>
      </c>
      <c r="Z7" s="234">
        <v>21</v>
      </c>
    </row>
    <row r="8" spans="1:26" ht="22.5" customHeight="1">
      <c r="A8" s="301" t="s">
        <v>280</v>
      </c>
      <c r="B8" s="301" t="s">
        <v>281</v>
      </c>
      <c r="C8" s="301" t="s">
        <v>299</v>
      </c>
      <c r="D8" s="30" t="s">
        <v>314</v>
      </c>
      <c r="E8" s="338" t="s">
        <v>300</v>
      </c>
      <c r="F8" s="307">
        <v>5.4</v>
      </c>
      <c r="G8" s="308">
        <v>0.54</v>
      </c>
      <c r="H8" s="308">
        <v>0.6</v>
      </c>
      <c r="I8" s="308">
        <v>0.3</v>
      </c>
      <c r="J8" s="307">
        <v>0.9</v>
      </c>
      <c r="K8" s="307">
        <v>1.2</v>
      </c>
      <c r="L8" s="307">
        <v>0.3</v>
      </c>
      <c r="M8" s="307">
        <v>0.3</v>
      </c>
      <c r="N8" s="308"/>
      <c r="O8" s="308">
        <v>0.2</v>
      </c>
      <c r="P8" s="307"/>
      <c r="Q8" s="307">
        <v>0.3</v>
      </c>
      <c r="R8" s="307">
        <v>0.6</v>
      </c>
      <c r="S8" s="307"/>
      <c r="T8" s="307"/>
      <c r="U8" s="308"/>
      <c r="V8" s="308"/>
      <c r="W8" s="308"/>
      <c r="X8" s="308"/>
      <c r="Y8" s="308"/>
      <c r="Z8" s="307">
        <v>0.16</v>
      </c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183</v>
      </c>
    </row>
    <row r="2" spans="1:20" ht="33.75" customHeight="1">
      <c r="A2" s="416" t="s">
        <v>286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</row>
    <row r="3" spans="1:20" ht="14.25" customHeight="1">
      <c r="A3" s="344" t="s">
        <v>316</v>
      </c>
      <c r="B3" s="344"/>
      <c r="C3" s="344"/>
      <c r="D3" s="237"/>
      <c r="E3" s="237"/>
      <c r="S3" s="406" t="s">
        <v>77</v>
      </c>
      <c r="T3" s="406"/>
    </row>
    <row r="4" spans="1:20" ht="22.5" customHeight="1">
      <c r="A4" s="417" t="s">
        <v>95</v>
      </c>
      <c r="B4" s="417"/>
      <c r="C4" s="417"/>
      <c r="D4" s="394" t="s">
        <v>184</v>
      </c>
      <c r="E4" s="394" t="s">
        <v>124</v>
      </c>
      <c r="F4" s="391" t="s">
        <v>162</v>
      </c>
      <c r="G4" s="394" t="s">
        <v>126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 t="s">
        <v>129</v>
      </c>
      <c r="S4" s="394"/>
      <c r="T4" s="394"/>
    </row>
    <row r="5" spans="1:20" ht="14.25" customHeight="1">
      <c r="A5" s="417"/>
      <c r="B5" s="417"/>
      <c r="C5" s="417"/>
      <c r="D5" s="394"/>
      <c r="E5" s="394"/>
      <c r="F5" s="393"/>
      <c r="G5" s="394" t="s">
        <v>89</v>
      </c>
      <c r="H5" s="394" t="s">
        <v>185</v>
      </c>
      <c r="I5" s="394" t="s">
        <v>172</v>
      </c>
      <c r="J5" s="394" t="s">
        <v>173</v>
      </c>
      <c r="K5" s="394" t="s">
        <v>186</v>
      </c>
      <c r="L5" s="394" t="s">
        <v>187</v>
      </c>
      <c r="M5" s="394" t="s">
        <v>174</v>
      </c>
      <c r="N5" s="394" t="s">
        <v>188</v>
      </c>
      <c r="O5" s="394" t="s">
        <v>177</v>
      </c>
      <c r="P5" s="394" t="s">
        <v>189</v>
      </c>
      <c r="Q5" s="394" t="s">
        <v>190</v>
      </c>
      <c r="R5" s="394" t="s">
        <v>89</v>
      </c>
      <c r="S5" s="394" t="s">
        <v>191</v>
      </c>
      <c r="T5" s="394" t="s">
        <v>160</v>
      </c>
    </row>
    <row r="6" spans="1:20" ht="42.75" customHeight="1">
      <c r="A6" s="46" t="s">
        <v>98</v>
      </c>
      <c r="B6" s="46" t="s">
        <v>99</v>
      </c>
      <c r="C6" s="46" t="s">
        <v>100</v>
      </c>
      <c r="D6" s="394"/>
      <c r="E6" s="394"/>
      <c r="F6" s="392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</row>
    <row r="7" spans="1:20" ht="14.25">
      <c r="A7" s="301" t="s">
        <v>280</v>
      </c>
      <c r="B7" s="301" t="s">
        <v>281</v>
      </c>
      <c r="C7" s="301" t="s">
        <v>299</v>
      </c>
      <c r="D7" s="30" t="s">
        <v>314</v>
      </c>
      <c r="E7" s="304" t="s">
        <v>301</v>
      </c>
      <c r="F7" s="309">
        <f>G7+R7</f>
        <v>5.3999999999999995</v>
      </c>
      <c r="G7" s="309">
        <f>SUM(H7:Q7)</f>
        <v>5.3999999999999995</v>
      </c>
      <c r="H7" s="308">
        <v>4.14</v>
      </c>
      <c r="I7" s="163"/>
      <c r="J7" s="307">
        <v>0.3</v>
      </c>
      <c r="K7" s="163"/>
      <c r="L7" s="163"/>
      <c r="M7" s="307">
        <v>0.6</v>
      </c>
      <c r="N7" s="163"/>
      <c r="O7" s="163"/>
      <c r="P7" s="308">
        <v>0.2</v>
      </c>
      <c r="Q7" s="307">
        <v>0.16</v>
      </c>
      <c r="R7" s="230"/>
      <c r="S7" s="230"/>
      <c r="T7" s="230"/>
    </row>
    <row r="8" ht="14.25">
      <c r="F8" s="311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  <mergeCell ref="R5:R6"/>
    <mergeCell ref="S5:S6"/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2020-05-22T09:26:52Z</cp:lastPrinted>
  <dcterms:created xsi:type="dcterms:W3CDTF">1996-12-17T01:32:42Z</dcterms:created>
  <dcterms:modified xsi:type="dcterms:W3CDTF">2022-09-02T02:38:28Z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2052-10.1.0.7520</vt:lpwstr>
  </property>
</Properties>
</file>