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370" tabRatio="897" firstSheet="5" activeTab="11"/>
  </bookViews>
  <sheets>
    <sheet name="部门收支总表" sheetId="1" r:id="rId1"/>
    <sheet name="部门收入总表" sheetId="2" r:id="rId2"/>
    <sheet name="部门支出总表 " sheetId="3" r:id="rId3"/>
    <sheet name="部门支出总表（分类）" sheetId="4" r:id="rId4"/>
    <sheet name="支出分类(政府预算)" sheetId="5" r:id="rId5"/>
    <sheet name="基本-工资福利" sheetId="6" r:id="rId6"/>
    <sheet name="工资福利(政府预算)" sheetId="7" r:id="rId7"/>
    <sheet name="基本-一般商品服务" sheetId="8" r:id="rId8"/>
    <sheet name="商品服务(政府预算)" sheetId="9" r:id="rId9"/>
    <sheet name="基本-个人和家庭" sheetId="10" r:id="rId10"/>
    <sheet name="个人家庭(政府预算)" sheetId="11" r:id="rId11"/>
    <sheet name="财政拨款收支总表" sheetId="12" r:id="rId12"/>
    <sheet name="一般预算支出" sheetId="13" r:id="rId13"/>
    <sheet name="一般预算基本支出表" sheetId="14" r:id="rId14"/>
    <sheet name="一般-工资福利" sheetId="15" r:id="rId15"/>
    <sheet name="工资福利(政府预算)(2)" sheetId="16" r:id="rId16"/>
    <sheet name="一般-商品和服务" sheetId="17" r:id="rId17"/>
    <sheet name="商品服务(政府预算)(2)" sheetId="18" r:id="rId18"/>
    <sheet name="一般-个人和家庭" sheetId="19" r:id="rId19"/>
    <sheet name="个人家庭(政府预算)(2)" sheetId="20" r:id="rId20"/>
    <sheet name="项目明细表" sheetId="21" r:id="rId21"/>
    <sheet name="政府性基金" sheetId="22" r:id="rId22"/>
    <sheet name="政府性基金(政府预算)" sheetId="23" r:id="rId23"/>
    <sheet name="专户" sheetId="24" r:id="rId24"/>
    <sheet name="专户(政府预算)" sheetId="25" r:id="rId25"/>
    <sheet name="经费拨款" sheetId="26" r:id="rId26"/>
    <sheet name="经费拨款(政府预算)" sheetId="27" r:id="rId27"/>
    <sheet name="三公" sheetId="28" r:id="rId28"/>
    <sheet name="整体绩效" sheetId="29" r:id="rId29"/>
    <sheet name="项目绩效" sheetId="30" r:id="rId30"/>
  </sheets>
  <definedNames>
    <definedName name="_xlnm.Print_Area" localSheetId="1">'部门收入总表'!$A$1:$M$8</definedName>
    <definedName name="_xlnm.Print_Area" localSheetId="0">'部门收支总表'!$A$1:$H$28</definedName>
    <definedName name="_xlnm.Print_Area" localSheetId="2">'部门支出总表 '!$A$1:$P$10</definedName>
    <definedName name="_xlnm.Print_Area" localSheetId="3">'部门支出总表（分类）'!$A$1:$U$11</definedName>
    <definedName name="_xlnm.Print_Area" localSheetId="11">'财政拨款收支总表'!$A$1:$F$26</definedName>
    <definedName name="_xlnm.Print_Area" localSheetId="10">'个人家庭(政府预算)'!$A$1:$K$7</definedName>
    <definedName name="_xlnm.Print_Area" localSheetId="19">'个人家庭(政府预算)(2)'!$A$1:$K$7</definedName>
    <definedName name="_xlnm.Print_Area" localSheetId="6">'工资福利(政府预算)'!$A$1:$N$7</definedName>
    <definedName name="_xlnm.Print_Area" localSheetId="15">'工资福利(政府预算)(2)'!$A$1:$N$7</definedName>
    <definedName name="_xlnm.Print_Area" localSheetId="9">'基本-个人和家庭'!$A$1:$L$8</definedName>
    <definedName name="_xlnm.Print_Area" localSheetId="5">'基本-工资福利'!$A$1:$AA$8</definedName>
    <definedName name="_xlnm.Print_Area" localSheetId="7">'基本-一般商品服务'!$A$1:$Z$8</definedName>
    <definedName name="_xlnm.Print_Area" localSheetId="25">'经费拨款'!$A$1:$V$8</definedName>
    <definedName name="_xlnm.Print_Area" localSheetId="26">'经费拨款(政府预算)'!$A$1:$U$7</definedName>
    <definedName name="_xlnm.Print_Area" localSheetId="27">'三公'!$A$1:$O$8</definedName>
    <definedName name="_xlnm.Print_Area" localSheetId="8">'商品服务(政府预算)'!$A$1:$T$7</definedName>
    <definedName name="_xlnm.Print_Area" localSheetId="17">'商品服务(政府预算)(2)'!$A$1:$T$7</definedName>
    <definedName name="_xlnm.Print_Area" localSheetId="29">'项目绩效'!$A$1:$N$7</definedName>
    <definedName name="_xlnm.Print_Area" localSheetId="20">'项目明细表'!$A$1:$N$7</definedName>
    <definedName name="_xlnm.Print_Area" localSheetId="18">'一般-个人和家庭'!$A$1:$L$8</definedName>
    <definedName name="_xlnm.Print_Area" localSheetId="14">'一般-工资福利'!$A$1:$AA$8</definedName>
    <definedName name="_xlnm.Print_Area" localSheetId="16">'一般-商品和服务'!$A$1:$Z$8</definedName>
    <definedName name="_xlnm.Print_Area" localSheetId="13">'一般预算基本支出表'!#REF!</definedName>
    <definedName name="_xlnm.Print_Area" localSheetId="12">'一般预算支出'!$A$1:$R$8</definedName>
    <definedName name="_xlnm.Print_Area" localSheetId="28">'整体绩效'!$A$1:$I$7</definedName>
    <definedName name="_xlnm.Print_Area" localSheetId="21">'政府性基金'!$A$1:$U$8</definedName>
    <definedName name="_xlnm.Print_Area" localSheetId="22">'政府性基金(政府预算)'!$A$1:$U$7</definedName>
    <definedName name="_xlnm.Print_Area" localSheetId="4">'支出分类(政府预算)'!$1:$7</definedName>
    <definedName name="_xlnm.Print_Area" localSheetId="23">'专户'!$A$1:$U$8</definedName>
    <definedName name="_xlnm.Print_Area" localSheetId="24">'专户(政府预算)'!$A$1:$U$7</definedName>
    <definedName name="_xlnm.Print_Area">#N/A</definedName>
    <definedName name="_xlnm.Print_Titles" localSheetId="1">'部门收入总表'!$1:$6</definedName>
    <definedName name="_xlnm.Print_Titles" localSheetId="0">'部门收支总表'!$1:$5</definedName>
    <definedName name="_xlnm.Print_Titles" localSheetId="11">'财政拨款收支总表'!$1:$5</definedName>
    <definedName name="_xlnm.Print_Titles" localSheetId="10">'个人家庭(政府预算)'!$1:$6</definedName>
    <definedName name="_xlnm.Print_Titles" localSheetId="19">'个人家庭(政府预算)(2)'!$1:$6</definedName>
    <definedName name="_xlnm.Print_Titles" localSheetId="6">'工资福利(政府预算)'!$1:$6</definedName>
    <definedName name="_xlnm.Print_Titles" localSheetId="15">'工资福利(政府预算)(2)'!$1:$6</definedName>
    <definedName name="_xlnm.Print_Titles" localSheetId="26">'经费拨款(政府预算)'!$1:$6</definedName>
    <definedName name="_xlnm.Print_Titles" localSheetId="8">'商品服务(政府预算)'!$1:$6</definedName>
    <definedName name="_xlnm.Print_Titles" localSheetId="17">'商品服务(政府预算)(2)'!$1:$6</definedName>
    <definedName name="_xlnm.Print_Titles" localSheetId="22">'政府性基金(政府预算)'!$1:$6</definedName>
    <definedName name="_xlnm.Print_Titles" localSheetId="4">'支出分类(政府预算)'!$1:$6</definedName>
    <definedName name="_xlnm.Print_Titles" localSheetId="24">'专户(政府预算)'!$2:$6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<sst xmlns="http://schemas.openxmlformats.org/spreadsheetml/2006/main" count="1131" uniqueCount="330">
  <si>
    <t>表-01</t>
  </si>
  <si>
    <t>部门收支总表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</si>
  <si>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</si>
  <si>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</si>
  <si>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</si>
  <si>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</si>
  <si>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</si>
  <si>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</si>
  <si>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</si>
  <si>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</si>
  <si>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</si>
  <si>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</si>
  <si>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</si>
  <si>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</si>
  <si>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</si>
  <si>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</si>
  <si>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</si>
  <si>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</si>
  <si>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</si>
  <si>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</si>
  <si>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</si>
  <si>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</si>
  <si>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</si>
  <si>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</si>
  <si>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</si>
  <si>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</si>
  <si>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</si>
  <si>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</si>
  <si>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</si>
  <si>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</si>
  <si>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</si>
  <si>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</si>
  <si>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</si>
  <si>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</si>
  <si>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</si>
  <si>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</si>
  <si>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</si>
  <si>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</si>
  <si>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</si>
  <si>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</si>
  <si>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</si>
  <si>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</si>
  <si>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</si>
  <si>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</si>
  <si>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</si>
  <si>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</si>
  <si>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</si>
  <si>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</si>
  <si>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</si>
  <si>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</si>
  <si>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</si>
  <si>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</si>
  <si>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</si>
  <si>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</si>
  <si>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</si>
  <si>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</si>
  <si>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</si>
  <si>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</si>
  <si>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</si>
  <si>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</si>
  <si>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</si>
  <si>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</si>
  <si>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</si>
  <si>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</si>
  <si>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</si>
  <si>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</si>
  <si>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</si>
  <si>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</si>
  <si>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</si>
  <si>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</si>
  <si>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</si>
  <si>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</si>
  <si>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</si>
  <si>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</si>
  <si>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</si>
  <si>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</si>
  <si>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</si>
  <si>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</si>
  <si>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</si>
  <si>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</si>
  <si>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</si>
  <si>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</si>
  <si>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</si>
  <si>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</si>
  <si>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</si>
  <si>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</si>
  <si>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</si>
  <si>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</si>
  <si>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</si>
  <si>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</si>
  <si>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</si>
  <si>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</si>
  <si>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**</t>
  </si>
  <si>
    <t>066001</t>
  </si>
  <si>
    <t>岳阳县交通运输局</t>
  </si>
  <si>
    <t>表-03</t>
  </si>
  <si>
    <t>部门支出总表</t>
  </si>
  <si>
    <t>科目编码</t>
  </si>
  <si>
    <t>单位名称（功能科目）</t>
  </si>
  <si>
    <t>总  计</t>
  </si>
  <si>
    <t>类</t>
  </si>
  <si>
    <t>款</t>
  </si>
  <si>
    <t>项</t>
  </si>
  <si>
    <t>214</t>
  </si>
  <si>
    <t>岳阳县交通运输局(交通运输支出)</t>
  </si>
  <si>
    <t>01</t>
  </si>
  <si>
    <t xml:space="preserve">    岳阳县交通运输局(公路水路运输)</t>
  </si>
  <si>
    <t xml:space="preserve">      岳阳县交通运输局（行政运行）</t>
  </si>
  <si>
    <t>99</t>
  </si>
  <si>
    <t xml:space="preserve">        岳阳县交通运输局（其他公路水路运输支出）</t>
  </si>
  <si>
    <t>表-04</t>
  </si>
  <si>
    <t>功能科目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</si>
  <si>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</si>
  <si>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</si>
  <si>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</si>
  <si>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</si>
  <si>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</si>
  <si>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</si>
  <si>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</si>
  <si>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</si>
  <si>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</si>
  <si>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</si>
  <si>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</si>
  <si>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</si>
  <si>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</si>
  <si>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</si>
  <si>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</si>
  <si>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</si>
  <si>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表-05</t>
  </si>
  <si>
    <t>部门支出总表(按政府预算经济分类)</t>
  </si>
  <si>
    <t>单位编码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</si>
  <si>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</si>
  <si>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</si>
  <si>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</si>
  <si>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</si>
  <si>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</si>
  <si>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</si>
  <si>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</si>
  <si>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</si>
  <si>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</si>
  <si>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</si>
  <si>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</si>
  <si>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交通运输支出</t>
  </si>
  <si>
    <t xml:space="preserve">    公路水路运输</t>
  </si>
  <si>
    <t xml:space="preserve">      行政运行</t>
  </si>
  <si>
    <t xml:space="preserve">       其他公路水路运输支出</t>
  </si>
  <si>
    <t>表-06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</si>
  <si>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</si>
  <si>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</si>
  <si>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</si>
  <si>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</si>
  <si>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</si>
  <si>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</si>
  <si>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</si>
  <si>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</si>
  <si>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</si>
  <si>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</si>
  <si>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</si>
  <si>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</si>
  <si>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</si>
  <si>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</si>
  <si>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</si>
  <si>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</si>
  <si>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</si>
  <si>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</si>
  <si>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</si>
  <si>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</si>
  <si>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</si>
  <si>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</si>
  <si>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</si>
  <si>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</si>
  <si>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</si>
  <si>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 xml:space="preserve">    岳阳县交通运输局</t>
  </si>
  <si>
    <t xml:space="preserve">      岳阳县交通运输局（本级）</t>
  </si>
  <si>
    <t>表-08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</si>
  <si>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</si>
  <si>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</si>
  <si>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</si>
  <si>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</si>
  <si>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</si>
  <si>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</si>
  <si>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</si>
  <si>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</si>
  <si>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</si>
  <si>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</si>
  <si>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</si>
  <si>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</si>
  <si>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</si>
  <si>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</si>
  <si>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</si>
  <si>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</si>
  <si>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</si>
  <si>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</si>
  <si>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</si>
  <si>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</si>
  <si>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</si>
  <si>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表-09</t>
  </si>
  <si>
    <t>单位显示编码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</si>
  <si>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</si>
  <si>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</si>
  <si>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</si>
  <si>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</si>
  <si>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</si>
  <si>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</si>
  <si>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</si>
  <si>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</si>
  <si>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离退休费</t>
  </si>
  <si>
    <t>离休生活补贴</t>
  </si>
  <si>
    <t>老干费</t>
  </si>
  <si>
    <t>医疗费补助</t>
  </si>
  <si>
    <t>助学金</t>
  </si>
  <si>
    <t>表-11</t>
  </si>
  <si>
    <t>对个人和家庭的补助支出预算表（按政府预算）</t>
  </si>
  <si>
    <t>社会福利和救助</t>
  </si>
  <si>
    <t>个人农业生产补贴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</si>
  <si>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</si>
  <si>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</si>
  <si>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</si>
  <si>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</si>
  <si>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</si>
  <si>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</si>
  <si>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</si>
  <si>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</si>
  <si>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</si>
  <si>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 xml:space="preserve">
总计</t>
  </si>
  <si>
    <t>表-14</t>
  </si>
  <si>
    <t>表-15</t>
  </si>
  <si>
    <t>表-16</t>
  </si>
  <si>
    <t>表-17</t>
  </si>
  <si>
    <t>表-18</t>
  </si>
  <si>
    <t xml:space="preserve">  公路水路运输</t>
  </si>
  <si>
    <t xml:space="preserve">     行政运行</t>
  </si>
  <si>
    <t>表-19</t>
  </si>
  <si>
    <t>表-20</t>
  </si>
  <si>
    <t>表-21</t>
  </si>
  <si>
    <t>支出预算项目明细表</t>
  </si>
  <si>
    <t>功能科目编码</t>
  </si>
  <si>
    <t>单位名称（项目名称）</t>
  </si>
  <si>
    <t xml:space="preserve">  岳阳县交通运输局</t>
  </si>
  <si>
    <t xml:space="preserve">    其他公路水路运输支出</t>
  </si>
  <si>
    <t xml:space="preserve">    岳阳县交通运输局（民桥民渡）</t>
  </si>
  <si>
    <t xml:space="preserve">    岳阳县交通运输局（渡口客船港区视频监控系统租赁）</t>
  </si>
  <si>
    <t xml:space="preserve">    岳阳县交通运输局（春运）</t>
  </si>
  <si>
    <t xml:space="preserve">    岳阳县交通运输局（交通战备物资）</t>
  </si>
  <si>
    <t>表-22</t>
  </si>
  <si>
    <t>表-23</t>
  </si>
  <si>
    <t>政府性基金拨款支出预算表(按政府预算经济分类)</t>
  </si>
  <si>
    <t>表-24</t>
  </si>
  <si>
    <t>表-25</t>
  </si>
  <si>
    <t>纳入专户管理的非税收入拨款支出预算表(按政府预算经济分类)</t>
  </si>
  <si>
    <t>表-26</t>
  </si>
  <si>
    <t>附:一般预算拨款(补助)拨付方式</t>
  </si>
  <si>
    <t>下单位</t>
  </si>
  <si>
    <t>审批专款</t>
  </si>
  <si>
    <t>财政代扣</t>
  </si>
  <si>
    <t>表-27</t>
  </si>
  <si>
    <t>经费拨款支出预算表(按政府预算经济分类)</t>
  </si>
  <si>
    <t>表-28</t>
  </si>
  <si>
    <t>“三公”经费预算公开表</t>
  </si>
  <si>
    <t xml:space="preserve">单位名称
</t>
  </si>
  <si>
    <t>上年"三公"经费预算支出</t>
  </si>
  <si>
    <t>本年"三公"经费预算支出</t>
  </si>
  <si>
    <t>因公出国（境）费</t>
  </si>
  <si>
    <t>公务用车购置</t>
  </si>
  <si>
    <t>其他交通工具购置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</si>
  <si>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</si>
  <si>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</si>
  <si>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</si>
  <si>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</si>
  <si>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</si>
  <si>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</si>
  <si>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</si>
  <si>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</si>
  <si>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</si>
  <si>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全县公路水路交通基础设施规划、建设、维修、运输、安全行业监管等</t>
  </si>
  <si>
    <t>项目建设稳步推进，如期完成年初目标任务，行业监管不断加强，队伍执法水平不断提升，确保道路运输安全及城区交通秩序持续好转，群众满意度不断提升</t>
  </si>
  <si>
    <t>确保全县公路水路交通基本设施顺利安全完成</t>
  </si>
  <si>
    <t>社会公众满意度80%以上</t>
  </si>
  <si>
    <t>表-30</t>
  </si>
  <si>
    <t>财政支出项目预算绩效目标申报表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</si>
  <si>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</si>
  <si>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</si>
  <si>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</si>
  <si>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</si>
  <si>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</si>
  <si>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</si>
  <si>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</si>
  <si>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</si>
  <si>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</si>
  <si>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</si>
  <si>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</si>
  <si>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</si>
  <si>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岳阳县交通局</t>
  </si>
  <si>
    <t>运行维护经费</t>
  </si>
  <si>
    <t>延续项目</t>
  </si>
  <si>
    <t>根据公路法及农村公路普及进行日常维护</t>
  </si>
  <si>
    <t>公路养护专项经费管理办法、经费预算绩效评估工作制度、单位内部控制建设</t>
  </si>
  <si>
    <t>按工作部署和工作进度开支</t>
  </si>
  <si>
    <t>保障各专项业务工作能按照部署顺利完成</t>
  </si>
  <si>
    <t>各专项业务工作能圆满完成</t>
  </si>
  <si>
    <t>确保专项业务顺利进行</t>
  </si>
  <si>
    <t>01</t>
  </si>
  <si>
    <t>部门支出总表（按部门预算经济分类）</t>
  </si>
  <si>
    <t>工资福利支出预算表（按部门预算经济分类）</t>
  </si>
  <si>
    <t>一般商品和服务支出预算表（按部门预算经济分类）</t>
  </si>
  <si>
    <t>一般商品和服务支出预算(按政府预算经济分类)</t>
  </si>
  <si>
    <t>对个人和家庭的补助支出预算表（按部门预算经济分类）</t>
  </si>
  <si>
    <t>一般公共预算拨款支出预算表</t>
  </si>
  <si>
    <t>一般公共预算拨款基本支出预算表</t>
  </si>
  <si>
    <t>一般公共预算拨款——工资福利支出预算表（按部门预算经济分类）</t>
  </si>
  <si>
    <t>一般公共预算拨款——工资福利支出预算表(按政府预算经济分类)</t>
  </si>
  <si>
    <t>一般公共预算拨款——一般商品和服务支出预算表（按部门预算经济分类）</t>
  </si>
  <si>
    <t>一般公共预算拨款——一般商品和服务支出预算表（按政府预算经济分类）</t>
  </si>
  <si>
    <t>一般公共预算拨款——对个人和家庭的补助支出预算表（按部门预算经济分类）</t>
  </si>
  <si>
    <t>一般公共预算拨款——对个人和家庭的补助支出预算表（按政府预算经济分类）</t>
  </si>
  <si>
    <t>政府性基金拨款支出预算表（按部门预算经济分类）</t>
  </si>
  <si>
    <t>纳入专户管理的非税收入拨款支出预算表（按部门预算经济分类）</t>
  </si>
  <si>
    <t>经费拨款支出预算表（按部门预算经济分类）</t>
  </si>
  <si>
    <t>无</t>
  </si>
  <si>
    <t>说明：本单位2021年无对个人和家庭补助支出预算安排，故本表无数据</t>
  </si>
  <si>
    <t>说明：本单位2021年无政府性基金拨款支出预算安排，故本表无数据。</t>
  </si>
  <si>
    <t>说明：本单位2021年无纳入专户管理的非税收入拨款支出预算安排，故本表无数据。</t>
  </si>
  <si>
    <t>岳阳县交通运输局</t>
  </si>
  <si>
    <t>单位:岳阳县交通运输局(机关)</t>
  </si>
  <si>
    <t xml:space="preserve">  岳阳县交通运输局(机关）</t>
  </si>
  <si>
    <t xml:space="preserve">      岳阳县交通运输局（机关）</t>
  </si>
  <si>
    <r>
      <t>9</t>
    </r>
    <r>
      <rPr>
        <sz val="10"/>
        <rFont val="宋体"/>
        <family val="0"/>
      </rPr>
      <t>9</t>
    </r>
  </si>
  <si>
    <r>
      <t>0</t>
    </r>
    <r>
      <rPr>
        <sz val="10"/>
        <rFont val="宋体"/>
        <family val="0"/>
      </rPr>
      <t>1</t>
    </r>
  </si>
  <si>
    <t>项</t>
  </si>
  <si>
    <t>单位:岳阳县交通运输局（机关）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</si>
</sst>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0_);[Red]\(0.00\)"/>
    <numFmt numFmtId="178" formatCode="#,##0.0"/>
    <numFmt numFmtId="179" formatCode="#,##0.00_);[Red]\(#,##0.00\)"/>
    <numFmt numFmtId="180" formatCode="#,##0.00_ "/>
    <numFmt numFmtId="181" formatCode="* #,##0.00;* \-#,##0.00;* &quot;&quot;??;@"/>
    <numFmt numFmtId="182" formatCode="0.0_ "/>
    <numFmt numFmtId="183" formatCode="#,##0.0000"/>
    <numFmt numFmtId="184" formatCode="00"/>
    <numFmt numFmtId="185" formatCode="0000"/>
    <numFmt numFmtId="186" formatCode="#,##0.0_);[Red]\(#,##0.0\)"/>
    <numFmt numFmtId="187" formatCode="0.0_);[Red]\(0.0\)"/>
    <numFmt numFmtId="188" formatCode="0.00_ "/>
    <numFmt numFmtId="189" formatCode="0_ "/>
    <numFmt numFmtId="190" formatCode="0.00;[Red]0.00"/>
    <numFmt numFmtId="191" formatCode="000000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6"/>
      <name val="黑体"/>
      <family val="3"/>
    </font>
    <font>
      <sz val="18"/>
      <name val="方正小标宋_GBK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8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2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5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1" borderId="4" applyNumberFormat="0" applyAlignment="0" applyProtection="0"/>
    <xf numFmtId="0" fontId="24" fillId="12" borderId="5" applyNumberFormat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20" fillId="17" borderId="0" applyNumberFormat="0" applyBorder="0" applyAlignment="0" applyProtection="0"/>
    <xf numFmtId="0" fontId="27" fillId="11" borderId="7" applyNumberFormat="0" applyAlignment="0" applyProtection="0"/>
    <xf numFmtId="0" fontId="15" fillId="5" borderId="4" applyNumberFormat="0" applyAlignment="0" applyProtection="0"/>
    <xf numFmtId="0" fontId="2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645">
    <xf numFmtId="0" fontId="0" fillId="0" borderId="0" xfId="0" applyAlignment="1">
      <alignment/>
    </xf>
    <xf numFmtId="0" fontId="2" fillId="0" borderId="0" xfId="57" applyAlignment="1">
      <alignment wrapText="1"/>
      <protection/>
    </xf>
    <xf numFmtId="0" fontId="2" fillId="0" borderId="0" xfId="57">
      <alignment/>
      <protection/>
    </xf>
    <xf numFmtId="0" fontId="3" fillId="0" borderId="0" xfId="57" applyFont="1" applyAlignment="1">
      <alignment horizontal="center" vertical="center"/>
      <protection/>
    </xf>
    <xf numFmtId="0" fontId="3" fillId="0" borderId="0" xfId="57" applyNumberFormat="1" applyFont="1" applyAlignment="1">
      <alignment horizontal="center" vertical="center"/>
      <protection/>
    </xf>
    <xf numFmtId="0" fontId="5" fillId="11" borderId="9" xfId="57" applyNumberFormat="1" applyFont="1" applyFill="1" applyBorder="1" applyAlignment="1" applyProtection="1">
      <alignment horizontal="center" vertical="center" wrapText="1"/>
      <protection/>
    </xf>
    <xf numFmtId="0" fontId="5" fillId="11" borderId="9" xfId="57" applyNumberFormat="1" applyFont="1" applyFill="1" applyBorder="1" applyAlignment="1" applyProtection="1">
      <alignment vertical="center" wrapText="1"/>
      <protection/>
    </xf>
    <xf numFmtId="0" fontId="3" fillId="11" borderId="10" xfId="57" applyFont="1" applyFill="1" applyBorder="1" applyAlignment="1">
      <alignment horizontal="center" vertical="center"/>
      <protection/>
    </xf>
    <xf numFmtId="0" fontId="3" fillId="11" borderId="9" xfId="57" applyFont="1" applyFill="1" applyBorder="1" applyAlignment="1">
      <alignment horizontal="center" vertical="center"/>
      <protection/>
    </xf>
    <xf numFmtId="0" fontId="3" fillId="11" borderId="11" xfId="57" applyFont="1" applyFill="1" applyBorder="1" applyAlignment="1">
      <alignment horizontal="center" vertical="center"/>
      <protection/>
    </xf>
    <xf numFmtId="0" fontId="3" fillId="0" borderId="9" xfId="57" applyFont="1" applyBorder="1" applyAlignment="1">
      <alignment horizontal="center" vertical="center" wrapText="1"/>
      <protection/>
    </xf>
    <xf numFmtId="49" fontId="2" fillId="0" borderId="9" xfId="44" applyNumberFormat="1" applyFont="1" applyFill="1" applyBorder="1" applyAlignment="1" applyProtection="1">
      <alignment horizontal="left" vertical="center" wrapText="1"/>
      <protection/>
    </xf>
    <xf numFmtId="176" fontId="3" fillId="0" borderId="9" xfId="57" applyNumberFormat="1" applyFont="1" applyBorder="1" applyAlignment="1">
      <alignment horizontal="center" vertical="center" wrapText="1"/>
      <protection/>
    </xf>
    <xf numFmtId="49" fontId="3" fillId="0" borderId="12" xfId="57" applyNumberFormat="1" applyFont="1" applyFill="1" applyBorder="1" applyAlignment="1" applyProtection="1">
      <alignment horizontal="left" vertical="center" wrapText="1"/>
      <protection/>
    </xf>
    <xf numFmtId="49" fontId="3" fillId="0" borderId="13" xfId="57" applyNumberFormat="1" applyFont="1" applyFill="1" applyBorder="1" applyAlignment="1" applyProtection="1">
      <alignment horizontal="left" vertical="center" wrapText="1"/>
      <protection/>
    </xf>
    <xf numFmtId="0" fontId="3" fillId="0" borderId="0" xfId="57" applyFont="1" applyFill="1" applyAlignment="1">
      <alignment horizontal="center" vertical="center"/>
      <protection/>
    </xf>
    <xf numFmtId="0" fontId="3" fillId="0" borderId="0" xfId="57" applyNumberFormat="1" applyFont="1" applyFill="1" applyAlignment="1">
      <alignment horizontal="center" vertical="center"/>
      <protection/>
    </xf>
    <xf numFmtId="0" fontId="2" fillId="0" borderId="0" xfId="57" applyAlignment="1">
      <alignment horizontal="center"/>
      <protection/>
    </xf>
    <xf numFmtId="0" fontId="3" fillId="0" borderId="0" xfId="57" applyFont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2" fillId="0" borderId="0" xfId="57" applyFill="1">
      <alignment/>
      <protection/>
    </xf>
    <xf numFmtId="0" fontId="2" fillId="0" borderId="0" xfId="43" applyFill="1">
      <alignment/>
      <protection/>
    </xf>
    <xf numFmtId="0" fontId="2" fillId="0" borderId="0" xfId="43">
      <alignment/>
      <protection/>
    </xf>
    <xf numFmtId="0" fontId="3" fillId="0" borderId="0" xfId="43" applyFont="1" applyAlignment="1">
      <alignment horizontal="center" vertical="center"/>
      <protection/>
    </xf>
    <xf numFmtId="0" fontId="3" fillId="0" borderId="0" xfId="43" applyNumberFormat="1" applyFont="1" applyAlignment="1">
      <alignment horizontal="center" vertical="center"/>
      <protection/>
    </xf>
    <xf numFmtId="0" fontId="5" fillId="11" borderId="14" xfId="43" applyNumberFormat="1" applyFont="1" applyFill="1" applyBorder="1" applyAlignment="1" applyProtection="1">
      <alignment horizontal="center" vertical="center" wrapText="1"/>
      <protection/>
    </xf>
    <xf numFmtId="0" fontId="5" fillId="11" borderId="10" xfId="43" applyNumberFormat="1" applyFont="1" applyFill="1" applyBorder="1" applyAlignment="1" applyProtection="1">
      <alignment horizontal="center" vertical="center"/>
      <protection/>
    </xf>
    <xf numFmtId="0" fontId="5" fillId="11" borderId="15" xfId="43" applyNumberFormat="1" applyFont="1" applyFill="1" applyBorder="1" applyAlignment="1" applyProtection="1">
      <alignment horizontal="center" vertical="center"/>
      <protection/>
    </xf>
    <xf numFmtId="0" fontId="5" fillId="11" borderId="0" xfId="43" applyNumberFormat="1" applyFont="1" applyFill="1" applyAlignment="1" applyProtection="1">
      <alignment horizontal="center" vertical="center" wrapText="1"/>
      <protection/>
    </xf>
    <xf numFmtId="0" fontId="3" fillId="11" borderId="10" xfId="43" applyFont="1" applyFill="1" applyBorder="1" applyAlignment="1">
      <alignment horizontal="center" vertical="center"/>
      <protection/>
    </xf>
    <xf numFmtId="0" fontId="3" fillId="11" borderId="11" xfId="43" applyFont="1" applyFill="1" applyBorder="1" applyAlignment="1">
      <alignment horizontal="center" vertical="center"/>
      <protection/>
    </xf>
    <xf numFmtId="49" fontId="3" fillId="0" borderId="9" xfId="55" applyNumberFormat="1" applyFont="1" applyFill="1" applyBorder="1" applyAlignment="1" applyProtection="1">
      <alignment horizontal="left" vertical="center" wrapText="1"/>
      <protection/>
    </xf>
    <xf numFmtId="49" fontId="3" fillId="0" borderId="13" xfId="43" applyNumberFormat="1" applyFont="1" applyFill="1" applyBorder="1" applyAlignment="1" applyProtection="1">
      <alignment horizontal="left" vertical="center" wrapText="1"/>
      <protection/>
    </xf>
    <xf numFmtId="0" fontId="3" fillId="0" borderId="0" xfId="43" applyFont="1" applyFill="1" applyAlignment="1">
      <alignment horizontal="center" vertical="center"/>
      <protection/>
    </xf>
    <xf numFmtId="0" fontId="3" fillId="0" borderId="0" xfId="43" applyNumberFormat="1" applyFont="1" applyFill="1" applyAlignment="1">
      <alignment horizontal="center" vertical="center"/>
      <protection/>
    </xf>
    <xf numFmtId="0" fontId="2" fillId="0" borderId="0" xfId="43" applyAlignment="1">
      <alignment horizontal="center"/>
      <protection/>
    </xf>
    <xf numFmtId="0" fontId="5" fillId="11" borderId="16" xfId="43" applyNumberFormat="1" applyFont="1" applyFill="1" applyBorder="1" applyAlignment="1" applyProtection="1">
      <alignment horizontal="center" vertical="center"/>
      <protection/>
    </xf>
    <xf numFmtId="49" fontId="3" fillId="0" borderId="9" xfId="43" applyNumberFormat="1" applyFont="1" applyFill="1" applyBorder="1" applyAlignment="1" applyProtection="1">
      <alignment horizontal="left" vertical="center" wrapText="1"/>
      <protection/>
    </xf>
    <xf numFmtId="0" fontId="2" fillId="0" borderId="0" xfId="44" applyFill="1">
      <alignment vertical="center"/>
      <protection/>
    </xf>
    <xf numFmtId="0" fontId="2" fillId="0" borderId="0" xfId="44">
      <alignment vertical="center"/>
      <protection/>
    </xf>
    <xf numFmtId="0" fontId="2" fillId="0" borderId="0" xfId="44" applyAlignment="1">
      <alignment horizontal="center" vertical="center"/>
      <protection/>
    </xf>
    <xf numFmtId="0" fontId="2" fillId="11" borderId="11" xfId="44" applyFill="1" applyBorder="1" applyAlignment="1">
      <alignment horizontal="center" vertical="center" wrapText="1"/>
      <protection/>
    </xf>
    <xf numFmtId="0" fontId="2" fillId="11" borderId="10" xfId="44" applyFill="1" applyBorder="1" applyAlignment="1">
      <alignment horizontal="center" vertical="center" wrapText="1"/>
      <protection/>
    </xf>
    <xf numFmtId="0" fontId="2" fillId="0" borderId="0" xfId="44" applyFont="1" applyAlignment="1">
      <alignment horizontal="right" vertical="center"/>
      <protection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49" fontId="5" fillId="11" borderId="9" xfId="54" applyNumberFormat="1" applyFont="1" applyFill="1" applyBorder="1" applyAlignment="1">
      <alignment horizontal="center" vertical="center" wrapText="1"/>
      <protection/>
    </xf>
    <xf numFmtId="49" fontId="5" fillId="0" borderId="9" xfId="55" applyNumberFormat="1" applyFont="1" applyFill="1" applyBorder="1" applyAlignment="1" applyProtection="1">
      <alignment horizontal="left" vertical="center" wrapText="1"/>
      <protection/>
    </xf>
    <xf numFmtId="0" fontId="5" fillId="11" borderId="9" xfId="54" applyFont="1" applyFill="1" applyBorder="1" applyAlignment="1">
      <alignment horizontal="left" vertical="center" wrapText="1"/>
      <protection/>
    </xf>
    <xf numFmtId="178" fontId="5" fillId="0" borderId="9" xfId="0" applyNumberFormat="1" applyFont="1" applyFill="1" applyBorder="1" applyAlignment="1">
      <alignment horizontal="center" vertical="center" wrapText="1"/>
    </xf>
    <xf numFmtId="49" fontId="3" fillId="11" borderId="9" xfId="54" applyNumberFormat="1" applyFont="1" applyFill="1" applyBorder="1" applyAlignment="1">
      <alignment horizontal="center" vertical="center" wrapText="1"/>
      <protection/>
    </xf>
    <xf numFmtId="0" fontId="3" fillId="11" borderId="9" xfId="54" applyFont="1" applyFill="1" applyBorder="1" applyAlignment="1">
      <alignment horizontal="left" vertical="center" wrapText="1"/>
      <protection/>
    </xf>
    <xf numFmtId="178" fontId="3" fillId="0" borderId="9" xfId="0" applyNumberFormat="1" applyFont="1" applyFill="1" applyBorder="1" applyAlignment="1">
      <alignment horizontal="center" vertical="center" wrapText="1"/>
    </xf>
    <xf numFmtId="49" fontId="3" fillId="0" borderId="9" xfId="54" applyNumberFormat="1" applyFont="1" applyFill="1" applyBorder="1" applyAlignment="1" applyProtection="1">
      <alignment horizontal="center" vertical="center" wrapText="1"/>
      <protection/>
    </xf>
    <xf numFmtId="4" fontId="5" fillId="0" borderId="9" xfId="0" applyNumberFormat="1" applyFont="1" applyFill="1" applyBorder="1" applyAlignment="1">
      <alignment wrapText="1"/>
    </xf>
    <xf numFmtId="0" fontId="7" fillId="0" borderId="9" xfId="0" applyFont="1" applyBorder="1" applyAlignment="1">
      <alignment/>
    </xf>
    <xf numFmtId="0" fontId="0" fillId="0" borderId="9" xfId="0" applyBorder="1" applyAlignment="1">
      <alignment/>
    </xf>
    <xf numFmtId="0" fontId="3" fillId="0" borderId="0" xfId="0" applyFont="1" applyAlignment="1">
      <alignment vertical="center"/>
    </xf>
    <xf numFmtId="0" fontId="3" fillId="11" borderId="0" xfId="45" applyFont="1" applyFill="1" applyAlignment="1">
      <alignment vertical="center"/>
      <protection/>
    </xf>
    <xf numFmtId="0" fontId="8" fillId="0" borderId="0" xfId="45" applyFont="1" applyFill="1" applyAlignment="1">
      <alignment vertical="center"/>
      <protection/>
    </xf>
    <xf numFmtId="0" fontId="2" fillId="0" borderId="0" xfId="45" applyAlignment="1">
      <alignment horizontal="center" vertical="center" wrapText="1"/>
      <protection/>
    </xf>
    <xf numFmtId="0" fontId="2" fillId="0" borderId="0" xfId="45">
      <alignment vertical="center"/>
      <protection/>
    </xf>
    <xf numFmtId="0" fontId="2" fillId="0" borderId="0" xfId="45" applyNumberFormat="1" applyFont="1" applyFill="1" applyAlignment="1" applyProtection="1">
      <alignment vertical="center"/>
      <protection/>
    </xf>
    <xf numFmtId="0" fontId="3" fillId="11" borderId="9" xfId="45" applyFont="1" applyFill="1" applyBorder="1" applyAlignment="1">
      <alignment horizontal="centerContinuous" vertical="center"/>
      <protection/>
    </xf>
    <xf numFmtId="0" fontId="3" fillId="11" borderId="9" xfId="45" applyNumberFormat="1" applyFont="1" applyFill="1" applyBorder="1" applyAlignment="1" applyProtection="1">
      <alignment horizontal="centerContinuous" vertical="center"/>
      <protection/>
    </xf>
    <xf numFmtId="0" fontId="3" fillId="11" borderId="9" xfId="45" applyFont="1" applyFill="1" applyBorder="1" applyAlignment="1">
      <alignment horizontal="center" vertical="center" wrapText="1"/>
      <protection/>
    </xf>
    <xf numFmtId="0" fontId="3" fillId="11" borderId="11" xfId="45" applyFont="1" applyFill="1" applyBorder="1" applyAlignment="1">
      <alignment horizontal="center" vertical="center" wrapText="1"/>
      <protection/>
    </xf>
    <xf numFmtId="0" fontId="8" fillId="0" borderId="9" xfId="45" applyFont="1" applyFill="1" applyBorder="1" applyAlignment="1">
      <alignment horizontal="center" vertical="center"/>
      <protection/>
    </xf>
    <xf numFmtId="0" fontId="8" fillId="0" borderId="9" xfId="45" applyFont="1" applyBorder="1" applyAlignment="1">
      <alignment horizontal="center" vertical="center" wrapText="1"/>
      <protection/>
    </xf>
    <xf numFmtId="0" fontId="2" fillId="0" borderId="9" xfId="45" applyBorder="1" applyAlignment="1">
      <alignment horizontal="center" vertical="center" wrapText="1"/>
      <protection/>
    </xf>
    <xf numFmtId="0" fontId="3" fillId="0" borderId="11" xfId="45" applyFont="1" applyFill="1" applyBorder="1" applyAlignment="1">
      <alignment horizontal="center" vertical="center" wrapText="1"/>
      <protection/>
    </xf>
    <xf numFmtId="0" fontId="2" fillId="0" borderId="9" xfId="45" applyFill="1" applyBorder="1" applyAlignment="1">
      <alignment horizontal="center" vertical="center" wrapText="1"/>
      <protection/>
    </xf>
    <xf numFmtId="0" fontId="2" fillId="0" borderId="0" xfId="45" applyNumberFormat="1" applyFont="1" applyFill="1" applyAlignment="1" applyProtection="1">
      <alignment horizontal="center" vertical="center" wrapText="1"/>
      <protection/>
    </xf>
    <xf numFmtId="0" fontId="2" fillId="0" borderId="17" xfId="45" applyBorder="1" applyAlignment="1">
      <alignment horizontal="right" vertical="center"/>
      <protection/>
    </xf>
    <xf numFmtId="0" fontId="3" fillId="11" borderId="0" xfId="45" applyFont="1" applyFill="1" applyAlignment="1">
      <alignment horizontal="center" vertical="center"/>
      <protection/>
    </xf>
    <xf numFmtId="179" fontId="8" fillId="0" borderId="9" xfId="45" applyNumberFormat="1" applyFont="1" applyFill="1" applyBorder="1" applyAlignment="1" applyProtection="1">
      <alignment horizontal="center" vertical="center" wrapText="1"/>
      <protection/>
    </xf>
    <xf numFmtId="0" fontId="8" fillId="0" borderId="0" xfId="45" applyFont="1" applyFill="1" applyBorder="1" applyAlignment="1">
      <alignment vertical="center"/>
      <protection/>
    </xf>
    <xf numFmtId="0" fontId="8" fillId="0" borderId="0" xfId="45" applyFont="1" applyAlignment="1">
      <alignment horizontal="center" vertical="center" wrapText="1"/>
      <protection/>
    </xf>
    <xf numFmtId="0" fontId="8" fillId="0" borderId="9" xfId="45" applyFont="1" applyFill="1" applyBorder="1" applyAlignment="1">
      <alignment horizontal="center" vertical="center" wrapText="1"/>
      <protection/>
    </xf>
    <xf numFmtId="0" fontId="8" fillId="0" borderId="0" xfId="45" applyFont="1" applyBorder="1" applyAlignment="1">
      <alignment horizontal="center" vertical="center" wrapText="1"/>
      <protection/>
    </xf>
    <xf numFmtId="0" fontId="2" fillId="0" borderId="0" xfId="45" applyBorder="1" applyAlignment="1">
      <alignment horizontal="center" vertical="center" wrapText="1"/>
      <protection/>
    </xf>
    <xf numFmtId="0" fontId="8" fillId="0" borderId="0" xfId="45" applyFont="1" applyFill="1" applyAlignment="1">
      <alignment horizontal="center" vertical="center" wrapText="1"/>
      <protection/>
    </xf>
    <xf numFmtId="0" fontId="8" fillId="0" borderId="0" xfId="45" applyFont="1">
      <alignment vertical="center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right" wrapText="1"/>
    </xf>
    <xf numFmtId="0" fontId="3" fillId="18" borderId="9" xfId="0" applyFont="1" applyFill="1" applyBorder="1" applyAlignment="1">
      <alignment horizontal="left"/>
    </xf>
    <xf numFmtId="0" fontId="2" fillId="0" borderId="0" xfId="46" applyFill="1">
      <alignment vertical="center"/>
      <protection/>
    </xf>
    <xf numFmtId="0" fontId="2" fillId="0" borderId="0" xfId="46">
      <alignment vertical="center"/>
      <protection/>
    </xf>
    <xf numFmtId="0" fontId="3" fillId="0" borderId="0" xfId="46" applyFont="1" applyAlignment="1">
      <alignment horizontal="center" vertical="center" wrapText="1"/>
      <protection/>
    </xf>
    <xf numFmtId="0" fontId="3" fillId="11" borderId="17" xfId="46" applyFont="1" applyFill="1" applyBorder="1" applyAlignment="1">
      <alignment horizontal="center" vertical="center" wrapText="1"/>
      <protection/>
    </xf>
    <xf numFmtId="0" fontId="3" fillId="11" borderId="10" xfId="46" applyFont="1" applyFill="1" applyBorder="1" applyAlignment="1">
      <alignment horizontal="center" vertical="center" wrapText="1"/>
      <protection/>
    </xf>
    <xf numFmtId="0" fontId="3" fillId="11" borderId="11" xfId="46" applyFont="1" applyFill="1" applyBorder="1" applyAlignment="1">
      <alignment horizontal="center" vertical="center" wrapText="1"/>
      <protection/>
    </xf>
    <xf numFmtId="49" fontId="3" fillId="0" borderId="13" xfId="46" applyNumberFormat="1" applyFont="1" applyFill="1" applyBorder="1" applyAlignment="1" applyProtection="1">
      <alignment horizontal="center" vertical="center" wrapText="1"/>
      <protection/>
    </xf>
    <xf numFmtId="49" fontId="3" fillId="0" borderId="9" xfId="46" applyNumberFormat="1" applyFont="1" applyFill="1" applyBorder="1" applyAlignment="1" applyProtection="1">
      <alignment horizontal="center" vertical="center" wrapText="1"/>
      <protection/>
    </xf>
    <xf numFmtId="49" fontId="3" fillId="0" borderId="12" xfId="46" applyNumberFormat="1" applyFont="1" applyFill="1" applyBorder="1" applyAlignment="1" applyProtection="1">
      <alignment horizontal="left" vertical="center" wrapText="1"/>
      <protection/>
    </xf>
    <xf numFmtId="0" fontId="3" fillId="0" borderId="13" xfId="46" applyNumberFormat="1" applyFont="1" applyFill="1" applyBorder="1" applyAlignment="1" applyProtection="1">
      <alignment horizontal="left" vertical="center" wrapText="1"/>
      <protection/>
    </xf>
    <xf numFmtId="180" fontId="3" fillId="0" borderId="9" xfId="46" applyNumberFormat="1" applyFont="1" applyFill="1" applyBorder="1" applyAlignment="1" applyProtection="1">
      <alignment horizontal="right" vertical="center" wrapText="1"/>
      <protection/>
    </xf>
    <xf numFmtId="180" fontId="3" fillId="0" borderId="12" xfId="46" applyNumberFormat="1" applyFont="1" applyFill="1" applyBorder="1" applyAlignment="1" applyProtection="1">
      <alignment horizontal="right" vertical="center" wrapText="1"/>
      <protection/>
    </xf>
    <xf numFmtId="180" fontId="3" fillId="0" borderId="13" xfId="46" applyNumberFormat="1" applyFont="1" applyFill="1" applyBorder="1" applyAlignment="1" applyProtection="1">
      <alignment horizontal="right" vertical="center" wrapText="1"/>
      <protection/>
    </xf>
    <xf numFmtId="49" fontId="3" fillId="0" borderId="0" xfId="46" applyNumberFormat="1" applyFont="1" applyFill="1" applyAlignment="1">
      <alignment horizontal="center" vertical="center"/>
      <protection/>
    </xf>
    <xf numFmtId="0" fontId="3" fillId="0" borderId="0" xfId="46" applyFont="1" applyFill="1" applyAlignment="1">
      <alignment horizontal="left" vertical="center"/>
      <protection/>
    </xf>
    <xf numFmtId="181" fontId="3" fillId="0" borderId="0" xfId="46" applyNumberFormat="1" applyFont="1" applyFill="1" applyAlignment="1">
      <alignment horizontal="center" vertical="center"/>
      <protection/>
    </xf>
    <xf numFmtId="49" fontId="3" fillId="11" borderId="0" xfId="46" applyNumberFormat="1" applyFont="1" applyFill="1" applyAlignment="1">
      <alignment horizontal="center" vertical="center"/>
      <protection/>
    </xf>
    <xf numFmtId="181" fontId="3" fillId="11" borderId="0" xfId="46" applyNumberFormat="1" applyFont="1" applyFill="1" applyAlignment="1">
      <alignment horizontal="center" vertical="center"/>
      <protection/>
    </xf>
    <xf numFmtId="0" fontId="3" fillId="11" borderId="0" xfId="46" applyFont="1" applyFill="1" applyAlignment="1">
      <alignment horizontal="left" vertical="center"/>
      <protection/>
    </xf>
    <xf numFmtId="0" fontId="2" fillId="0" borderId="0" xfId="46" applyFont="1" applyAlignment="1">
      <alignment horizontal="right" vertical="center" wrapText="1"/>
      <protection/>
    </xf>
    <xf numFmtId="181" fontId="3" fillId="11" borderId="0" xfId="46" applyNumberFormat="1" applyFont="1" applyFill="1" applyAlignment="1">
      <alignment vertical="center"/>
      <protection/>
    </xf>
    <xf numFmtId="0" fontId="2" fillId="0" borderId="17" xfId="46" applyFont="1" applyBorder="1" applyAlignment="1">
      <alignment horizontal="left" vertical="center" wrapText="1"/>
      <protection/>
    </xf>
    <xf numFmtId="0" fontId="3" fillId="11" borderId="0" xfId="46" applyFont="1" applyFill="1" applyAlignment="1">
      <alignment vertical="center"/>
      <protection/>
    </xf>
    <xf numFmtId="180" fontId="2" fillId="0" borderId="13" xfId="46" applyNumberFormat="1" applyFont="1" applyFill="1" applyBorder="1" applyAlignment="1" applyProtection="1">
      <alignment horizontal="right" vertical="center" wrapText="1"/>
      <protection/>
    </xf>
    <xf numFmtId="180" fontId="2" fillId="0" borderId="9" xfId="46" applyNumberFormat="1" applyFont="1" applyFill="1" applyBorder="1" applyAlignment="1" applyProtection="1">
      <alignment horizontal="right" vertical="center" wrapText="1"/>
      <protection/>
    </xf>
    <xf numFmtId="0" fontId="2" fillId="0" borderId="0" xfId="46" applyFont="1" applyFill="1" applyAlignment="1">
      <alignment horizontal="centerContinuous" vertical="center"/>
      <protection/>
    </xf>
    <xf numFmtId="0" fontId="2" fillId="0" borderId="0" xfId="46" applyFont="1" applyAlignment="1">
      <alignment horizontal="centerContinuous" vertical="center"/>
      <protection/>
    </xf>
    <xf numFmtId="4" fontId="3" fillId="0" borderId="9" xfId="0" applyNumberFormat="1" applyFont="1" applyFill="1" applyBorder="1" applyAlignment="1">
      <alignment wrapText="1"/>
    </xf>
    <xf numFmtId="0" fontId="2" fillId="0" borderId="0" xfId="48" applyFill="1">
      <alignment vertical="center"/>
      <protection/>
    </xf>
    <xf numFmtId="0" fontId="2" fillId="0" borderId="0" xfId="48">
      <alignment vertical="center"/>
      <protection/>
    </xf>
    <xf numFmtId="0" fontId="3" fillId="0" borderId="0" xfId="48" applyFont="1" applyAlignment="1">
      <alignment horizontal="center" vertical="center" wrapText="1"/>
      <protection/>
    </xf>
    <xf numFmtId="0" fontId="3" fillId="11" borderId="11" xfId="48" applyFont="1" applyFill="1" applyBorder="1" applyAlignment="1">
      <alignment horizontal="centerContinuous" vertical="center"/>
      <protection/>
    </xf>
    <xf numFmtId="0" fontId="3" fillId="11" borderId="18" xfId="48" applyFont="1" applyFill="1" applyBorder="1" applyAlignment="1">
      <alignment horizontal="centerContinuous" vertical="center"/>
      <protection/>
    </xf>
    <xf numFmtId="0" fontId="3" fillId="11" borderId="19" xfId="48" applyFont="1" applyFill="1" applyBorder="1" applyAlignment="1">
      <alignment horizontal="centerContinuous" vertical="center"/>
      <protection/>
    </xf>
    <xf numFmtId="0" fontId="3" fillId="11" borderId="17" xfId="48" applyFont="1" applyFill="1" applyBorder="1" applyAlignment="1">
      <alignment horizontal="center" vertical="center" wrapText="1"/>
      <protection/>
    </xf>
    <xf numFmtId="0" fontId="3" fillId="11" borderId="10" xfId="48" applyFont="1" applyFill="1" applyBorder="1" applyAlignment="1">
      <alignment horizontal="center" vertical="center" wrapText="1"/>
      <protection/>
    </xf>
    <xf numFmtId="0" fontId="3" fillId="11" borderId="11" xfId="48" applyFont="1" applyFill="1" applyBorder="1" applyAlignment="1">
      <alignment horizontal="center" vertical="center" wrapText="1"/>
      <protection/>
    </xf>
    <xf numFmtId="49" fontId="3" fillId="0" borderId="12" xfId="48" applyNumberFormat="1" applyFont="1" applyFill="1" applyBorder="1" applyAlignment="1" applyProtection="1">
      <alignment horizontal="left" vertical="center" wrapText="1"/>
      <protection/>
    </xf>
    <xf numFmtId="0" fontId="3" fillId="0" borderId="9" xfId="48" applyNumberFormat="1" applyFont="1" applyFill="1" applyBorder="1" applyAlignment="1" applyProtection="1">
      <alignment horizontal="left" vertical="center" wrapText="1"/>
      <protection/>
    </xf>
    <xf numFmtId="180" fontId="3" fillId="0" borderId="13" xfId="48" applyNumberFormat="1" applyFont="1" applyFill="1" applyBorder="1" applyAlignment="1" applyProtection="1">
      <alignment horizontal="right" vertical="center" wrapText="1"/>
      <protection/>
    </xf>
    <xf numFmtId="49" fontId="3" fillId="0" borderId="0" xfId="48" applyNumberFormat="1" applyFont="1" applyFill="1" applyAlignment="1">
      <alignment horizontal="center" vertical="center"/>
      <protection/>
    </xf>
    <xf numFmtId="0" fontId="3" fillId="0" borderId="0" xfId="48" applyFont="1" applyFill="1" applyAlignment="1">
      <alignment horizontal="left" vertical="center"/>
      <protection/>
    </xf>
    <xf numFmtId="181" fontId="3" fillId="0" borderId="0" xfId="48" applyNumberFormat="1" applyFont="1" applyFill="1" applyAlignment="1">
      <alignment horizontal="center" vertical="center"/>
      <protection/>
    </xf>
    <xf numFmtId="181" fontId="3" fillId="11" borderId="0" xfId="48" applyNumberFormat="1" applyFont="1" applyFill="1" applyAlignment="1">
      <alignment horizontal="center" vertical="center"/>
      <protection/>
    </xf>
    <xf numFmtId="49" fontId="3" fillId="11" borderId="0" xfId="48" applyNumberFormat="1" applyFont="1" applyFill="1" applyAlignment="1">
      <alignment horizontal="center" vertical="center"/>
      <protection/>
    </xf>
    <xf numFmtId="0" fontId="3" fillId="11" borderId="0" xfId="48" applyFont="1" applyFill="1" applyAlignment="1">
      <alignment horizontal="left" vertical="center"/>
      <protection/>
    </xf>
    <xf numFmtId="180" fontId="3" fillId="0" borderId="9" xfId="48" applyNumberFormat="1" applyFont="1" applyFill="1" applyBorder="1" applyAlignment="1" applyProtection="1">
      <alignment horizontal="right" vertical="center" wrapText="1"/>
      <protection/>
    </xf>
    <xf numFmtId="0" fontId="2" fillId="0" borderId="0" xfId="48" applyFont="1" applyAlignment="1">
      <alignment horizontal="right" vertical="center" wrapText="1"/>
      <protection/>
    </xf>
    <xf numFmtId="181" fontId="3" fillId="11" borderId="0" xfId="48" applyNumberFormat="1" applyFont="1" applyFill="1" applyAlignment="1">
      <alignment vertical="center"/>
      <protection/>
    </xf>
    <xf numFmtId="0" fontId="2" fillId="0" borderId="17" xfId="48" applyFont="1" applyBorder="1" applyAlignment="1">
      <alignment horizontal="left" vertical="center" wrapText="1"/>
      <protection/>
    </xf>
    <xf numFmtId="0" fontId="3" fillId="11" borderId="0" xfId="48" applyFont="1" applyFill="1" applyAlignment="1">
      <alignment vertical="center"/>
      <protection/>
    </xf>
    <xf numFmtId="180" fontId="2" fillId="0" borderId="13" xfId="48" applyNumberFormat="1" applyFont="1" applyFill="1" applyBorder="1" applyAlignment="1" applyProtection="1">
      <alignment horizontal="right" vertical="center" wrapText="1"/>
      <protection/>
    </xf>
    <xf numFmtId="180" fontId="2" fillId="0" borderId="9" xfId="48" applyNumberFormat="1" applyFont="1" applyFill="1" applyBorder="1" applyAlignment="1" applyProtection="1">
      <alignment horizontal="right" vertical="center" wrapText="1"/>
      <protection/>
    </xf>
    <xf numFmtId="0" fontId="2" fillId="0" borderId="0" xfId="48" applyFont="1" applyFill="1" applyAlignment="1">
      <alignment horizontal="centerContinuous" vertical="center"/>
      <protection/>
    </xf>
    <xf numFmtId="0" fontId="2" fillId="0" borderId="0" xfId="48" applyFont="1" applyAlignment="1">
      <alignment horizontal="centerContinuous" vertical="center"/>
      <protection/>
    </xf>
    <xf numFmtId="0" fontId="8" fillId="0" borderId="0" xfId="51" applyFont="1" applyFill="1">
      <alignment vertical="center"/>
      <protection/>
    </xf>
    <xf numFmtId="0" fontId="8" fillId="0" borderId="0" xfId="51" applyFont="1">
      <alignment vertical="center"/>
      <protection/>
    </xf>
    <xf numFmtId="0" fontId="2" fillId="0" borderId="0" xfId="51">
      <alignment vertical="center"/>
      <protection/>
    </xf>
    <xf numFmtId="0" fontId="3" fillId="0" borderId="0" xfId="51" applyFont="1" applyAlignment="1">
      <alignment horizontal="right" vertical="center" wrapText="1"/>
      <protection/>
    </xf>
    <xf numFmtId="0" fontId="3" fillId="0" borderId="17" xfId="51" applyFont="1" applyBorder="1" applyAlignment="1">
      <alignment horizontal="left" vertical="center" wrapText="1"/>
      <protection/>
    </xf>
    <xf numFmtId="0" fontId="3" fillId="0" borderId="0" xfId="51" applyFont="1" applyAlignment="1">
      <alignment horizontal="left" vertical="center" wrapText="1"/>
      <protection/>
    </xf>
    <xf numFmtId="0" fontId="3" fillId="11" borderId="16" xfId="51" applyFont="1" applyFill="1" applyBorder="1" applyAlignment="1">
      <alignment horizontal="center" vertical="center" wrapText="1"/>
      <protection/>
    </xf>
    <xf numFmtId="0" fontId="3" fillId="11" borderId="11" xfId="51" applyFont="1" applyFill="1" applyBorder="1" applyAlignment="1">
      <alignment horizontal="center" vertical="center" wrapText="1"/>
      <protection/>
    </xf>
    <xf numFmtId="0" fontId="5" fillId="18" borderId="18" xfId="51" applyFont="1" applyFill="1" applyBorder="1" applyAlignment="1">
      <alignment horizontal="left" vertical="center" wrapText="1"/>
      <protection/>
    </xf>
    <xf numFmtId="0" fontId="5" fillId="18" borderId="9" xfId="0" applyFont="1" applyFill="1" applyBorder="1" applyAlignment="1">
      <alignment horizontal="left" vertical="center" wrapText="1"/>
    </xf>
    <xf numFmtId="0" fontId="5" fillId="18" borderId="11" xfId="51" applyFont="1" applyFill="1" applyBorder="1" applyAlignment="1">
      <alignment horizontal="left" vertical="center" wrapText="1"/>
      <protection/>
    </xf>
    <xf numFmtId="180" fontId="5" fillId="0" borderId="9" xfId="51" applyNumberFormat="1" applyFont="1" applyFill="1" applyBorder="1" applyAlignment="1" applyProtection="1">
      <alignment horizontal="center" vertical="center"/>
      <protection/>
    </xf>
    <xf numFmtId="0" fontId="5" fillId="18" borderId="9" xfId="51" applyFont="1" applyFill="1" applyBorder="1" applyAlignment="1">
      <alignment horizontal="left" vertical="center" wrapText="1"/>
      <protection/>
    </xf>
    <xf numFmtId="0" fontId="5" fillId="0" borderId="9" xfId="51" applyFont="1" applyFill="1" applyBorder="1" applyAlignment="1">
      <alignment horizontal="center" vertical="center"/>
      <protection/>
    </xf>
    <xf numFmtId="0" fontId="3" fillId="18" borderId="13" xfId="51" applyNumberFormat="1" applyFont="1" applyFill="1" applyBorder="1" applyAlignment="1" applyProtection="1">
      <alignment horizontal="left" vertical="center" wrapText="1"/>
      <protection/>
    </xf>
    <xf numFmtId="0" fontId="3" fillId="18" borderId="9" xfId="51" applyNumberFormat="1" applyFont="1" applyFill="1" applyBorder="1" applyAlignment="1" applyProtection="1">
      <alignment horizontal="left" vertical="center"/>
      <protection/>
    </xf>
    <xf numFmtId="182" fontId="3" fillId="0" borderId="9" xfId="51" applyNumberFormat="1" applyFont="1" applyBorder="1" applyAlignment="1">
      <alignment horizontal="center" vertical="center"/>
      <protection/>
    </xf>
    <xf numFmtId="182" fontId="3" fillId="0" borderId="9" xfId="51" applyNumberFormat="1" applyFont="1" applyFill="1" applyBorder="1" applyAlignment="1">
      <alignment horizontal="center" vertical="center"/>
      <protection/>
    </xf>
    <xf numFmtId="0" fontId="3" fillId="0" borderId="9" xfId="51" applyFont="1" applyFill="1" applyBorder="1" applyAlignment="1">
      <alignment horizontal="center" vertical="center"/>
      <protection/>
    </xf>
    <xf numFmtId="0" fontId="3" fillId="0" borderId="9" xfId="51" applyFont="1" applyBorder="1" applyAlignment="1">
      <alignment horizontal="center" vertical="center"/>
      <protection/>
    </xf>
    <xf numFmtId="0" fontId="3" fillId="0" borderId="0" xfId="51" applyFont="1" applyAlignment="1">
      <alignment horizontal="centerContinuous" vertical="center"/>
      <protection/>
    </xf>
    <xf numFmtId="0" fontId="3" fillId="0" borderId="0" xfId="51" applyNumberFormat="1" applyFont="1" applyFill="1" applyAlignment="1" applyProtection="1">
      <alignment vertical="center" wrapText="1"/>
      <protection/>
    </xf>
    <xf numFmtId="0" fontId="3" fillId="0" borderId="0" xfId="51" applyNumberFormat="1" applyFont="1" applyFill="1" applyAlignment="1" applyProtection="1">
      <alignment horizontal="right" vertical="center"/>
      <protection/>
    </xf>
    <xf numFmtId="0" fontId="3" fillId="0" borderId="17" xfId="51" applyNumberFormat="1" applyFont="1" applyFill="1" applyBorder="1" applyAlignment="1" applyProtection="1">
      <alignment wrapText="1"/>
      <protection/>
    </xf>
    <xf numFmtId="0" fontId="3" fillId="0" borderId="17" xfId="51" applyNumberFormat="1" applyFont="1" applyFill="1" applyBorder="1" applyAlignment="1" applyProtection="1">
      <alignment horizontal="right" vertical="center" wrapText="1"/>
      <protection/>
    </xf>
    <xf numFmtId="0" fontId="2" fillId="11" borderId="11" xfId="51" applyFill="1" applyBorder="1" applyAlignment="1">
      <alignment horizontal="center" vertical="center"/>
      <protection/>
    </xf>
    <xf numFmtId="0" fontId="3" fillId="11" borderId="9" xfId="51" applyFont="1" applyFill="1" applyBorder="1" applyAlignment="1">
      <alignment horizontal="center" vertical="center"/>
      <protection/>
    </xf>
    <xf numFmtId="180" fontId="8" fillId="0" borderId="9" xfId="51" applyNumberFormat="1" applyFont="1" applyFill="1" applyBorder="1" applyAlignment="1" applyProtection="1">
      <alignment horizontal="center" vertical="center"/>
      <protection/>
    </xf>
    <xf numFmtId="0" fontId="3" fillId="0" borderId="0" xfId="51" applyFont="1" applyFill="1" applyAlignment="1">
      <alignment horizontal="centerContinuous" vertical="center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18" borderId="20" xfId="54" applyFont="1" applyFill="1" applyBorder="1" applyAlignment="1">
      <alignment horizontal="left" vertical="center" wrapText="1"/>
      <protection/>
    </xf>
    <xf numFmtId="176" fontId="8" fillId="0" borderId="9" xfId="41" applyNumberFormat="1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/>
    </xf>
    <xf numFmtId="4" fontId="5" fillId="0" borderId="9" xfId="0" applyNumberFormat="1" applyFont="1" applyFill="1" applyBorder="1" applyAlignment="1">
      <alignment horizontal="right" vertical="center" wrapText="1"/>
    </xf>
    <xf numFmtId="0" fontId="3" fillId="11" borderId="9" xfId="54" applyFont="1" applyFill="1" applyBorder="1" applyAlignment="1">
      <alignment horizontal="left" vertical="center"/>
      <protection/>
    </xf>
    <xf numFmtId="0" fontId="8" fillId="0" borderId="0" xfId="41" applyFont="1" applyFill="1">
      <alignment vertical="center"/>
      <protection/>
    </xf>
    <xf numFmtId="0" fontId="3" fillId="0" borderId="0" xfId="41" applyFont="1" applyAlignment="1">
      <alignment horizontal="center" vertical="center"/>
      <protection/>
    </xf>
    <xf numFmtId="0" fontId="3" fillId="0" borderId="0" xfId="41" applyFont="1" applyAlignment="1">
      <alignment horizontal="centerContinuous" vertical="center"/>
      <protection/>
    </xf>
    <xf numFmtId="0" fontId="2" fillId="0" borderId="0" xfId="41">
      <alignment vertical="center"/>
      <protection/>
    </xf>
    <xf numFmtId="0" fontId="3" fillId="0" borderId="0" xfId="41" applyFont="1" applyFill="1" applyAlignment="1">
      <alignment horizontal="center" vertical="center"/>
      <protection/>
    </xf>
    <xf numFmtId="0" fontId="3" fillId="11" borderId="9" xfId="41" applyFont="1" applyFill="1" applyBorder="1" applyAlignment="1">
      <alignment horizontal="center" vertical="center" wrapText="1"/>
      <protection/>
    </xf>
    <xf numFmtId="0" fontId="3" fillId="11" borderId="11" xfId="41" applyFont="1" applyFill="1" applyBorder="1" applyAlignment="1">
      <alignment horizontal="center" vertical="center" wrapText="1"/>
      <protection/>
    </xf>
    <xf numFmtId="180" fontId="8" fillId="0" borderId="9" xfId="41" applyNumberFormat="1" applyFont="1" applyFill="1" applyBorder="1" applyAlignment="1">
      <alignment horizontal="right" vertical="center" wrapText="1"/>
      <protection/>
    </xf>
    <xf numFmtId="183" fontId="5" fillId="0" borderId="0" xfId="41" applyNumberFormat="1" applyFont="1" applyFill="1" applyAlignment="1" applyProtection="1">
      <alignment horizontal="center" vertical="center"/>
      <protection/>
    </xf>
    <xf numFmtId="0" fontId="5" fillId="0" borderId="0" xfId="41" applyFont="1" applyFill="1" applyAlignment="1">
      <alignment horizontal="center" vertical="center"/>
      <protection/>
    </xf>
    <xf numFmtId="0" fontId="3" fillId="0" borderId="0" xfId="41" applyFont="1" applyBorder="1" applyAlignment="1">
      <alignment horizontal="center" vertical="center"/>
      <protection/>
    </xf>
    <xf numFmtId="0" fontId="8" fillId="0" borderId="0" xfId="41" applyFont="1">
      <alignment vertical="center"/>
      <protection/>
    </xf>
    <xf numFmtId="0" fontId="5" fillId="11" borderId="20" xfId="54" applyFont="1" applyFill="1" applyBorder="1" applyAlignment="1">
      <alignment horizontal="left" vertical="center"/>
      <protection/>
    </xf>
    <xf numFmtId="182" fontId="5" fillId="0" borderId="9" xfId="0" applyNumberFormat="1" applyFont="1" applyFill="1" applyBorder="1" applyAlignment="1">
      <alignment horizontal="center" vertical="center" wrapText="1"/>
    </xf>
    <xf numFmtId="0" fontId="3" fillId="11" borderId="20" xfId="54" applyFont="1" applyFill="1" applyBorder="1" applyAlignment="1">
      <alignment horizontal="left" vertical="center"/>
      <protection/>
    </xf>
    <xf numFmtId="182" fontId="3" fillId="0" borderId="9" xfId="0" applyNumberFormat="1" applyFont="1" applyFill="1" applyBorder="1" applyAlignment="1">
      <alignment horizontal="center" vertical="center" wrapText="1"/>
    </xf>
    <xf numFmtId="0" fontId="5" fillId="0" borderId="0" xfId="42" applyFont="1" applyFill="1" applyAlignment="1">
      <alignment horizontal="centerContinuous" vertical="center"/>
      <protection/>
    </xf>
    <xf numFmtId="0" fontId="5" fillId="0" borderId="0" xfId="42" applyFont="1" applyAlignment="1">
      <alignment horizontal="centerContinuous" vertical="center"/>
      <protection/>
    </xf>
    <xf numFmtId="0" fontId="3" fillId="0" borderId="0" xfId="42" applyFont="1" applyAlignment="1">
      <alignment horizontal="centerContinuous" vertical="center"/>
      <protection/>
    </xf>
    <xf numFmtId="0" fontId="3" fillId="0" borderId="0" xfId="42" applyFont="1" applyAlignment="1">
      <alignment horizontal="right" vertical="center" wrapText="1"/>
      <protection/>
    </xf>
    <xf numFmtId="0" fontId="3" fillId="0" borderId="17" xfId="42" applyFont="1" applyBorder="1" applyAlignment="1">
      <alignment horizontal="centerContinuous" vertical="center" wrapText="1"/>
      <protection/>
    </xf>
    <xf numFmtId="0" fontId="3" fillId="0" borderId="0" xfId="42" applyFont="1" applyAlignment="1">
      <alignment horizontal="left" vertical="center" wrapText="1"/>
      <protection/>
    </xf>
    <xf numFmtId="0" fontId="3" fillId="11" borderId="9" xfId="42" applyFont="1" applyFill="1" applyBorder="1" applyAlignment="1">
      <alignment horizontal="center" vertical="center" wrapText="1"/>
      <protection/>
    </xf>
    <xf numFmtId="176" fontId="5" fillId="0" borderId="9" xfId="53" applyNumberFormat="1" applyFont="1" applyFill="1" applyBorder="1" applyAlignment="1">
      <alignment horizontal="center" vertical="center"/>
      <protection/>
    </xf>
    <xf numFmtId="176" fontId="3" fillId="0" borderId="9" xfId="53" applyNumberFormat="1" applyFont="1" applyFill="1" applyBorder="1" applyAlignment="1">
      <alignment horizontal="center" vertical="center"/>
      <protection/>
    </xf>
    <xf numFmtId="0" fontId="3" fillId="0" borderId="0" xfId="53" applyFont="1" applyAlignment="1">
      <alignment horizontal="centerContinuous" vertical="center"/>
      <protection/>
    </xf>
    <xf numFmtId="0" fontId="2" fillId="0" borderId="0" xfId="53">
      <alignment vertical="center"/>
      <protection/>
    </xf>
    <xf numFmtId="0" fontId="3" fillId="0" borderId="0" xfId="53" applyFont="1" applyAlignment="1">
      <alignment horizontal="right" vertical="center" wrapText="1"/>
      <protection/>
    </xf>
    <xf numFmtId="0" fontId="3" fillId="0" borderId="17" xfId="53" applyFont="1" applyBorder="1" applyAlignment="1">
      <alignment horizontal="centerContinuous" vertical="center" wrapText="1"/>
      <protection/>
    </xf>
    <xf numFmtId="0" fontId="3" fillId="0" borderId="0" xfId="53" applyFont="1" applyAlignment="1">
      <alignment horizontal="left" vertical="center" wrapText="1"/>
      <protection/>
    </xf>
    <xf numFmtId="0" fontId="3" fillId="11" borderId="9" xfId="53" applyFont="1" applyFill="1" applyBorder="1" applyAlignment="1">
      <alignment horizontal="center" vertical="center" wrapText="1"/>
      <protection/>
    </xf>
    <xf numFmtId="176" fontId="5" fillId="0" borderId="9" xfId="53" applyNumberFormat="1" applyFont="1" applyFill="1" applyBorder="1" applyAlignment="1" applyProtection="1">
      <alignment horizontal="center" vertical="center"/>
      <protection/>
    </xf>
    <xf numFmtId="0" fontId="3" fillId="0" borderId="0" xfId="53" applyNumberFormat="1" applyFont="1" applyFill="1" applyAlignment="1" applyProtection="1">
      <alignment horizontal="right" vertical="center" wrapText="1"/>
      <protection/>
    </xf>
    <xf numFmtId="0" fontId="3" fillId="0" borderId="0" xfId="53" applyNumberFormat="1" applyFont="1" applyFill="1" applyAlignment="1" applyProtection="1">
      <alignment vertical="center" wrapText="1"/>
      <protection/>
    </xf>
    <xf numFmtId="0" fontId="3" fillId="0" borderId="0" xfId="53" applyNumberFormat="1" applyFont="1" applyFill="1" applyAlignment="1" applyProtection="1">
      <alignment horizontal="center" wrapText="1"/>
      <protection/>
    </xf>
    <xf numFmtId="179" fontId="5" fillId="0" borderId="0" xfId="53" applyNumberFormat="1" applyFont="1" applyFill="1" applyAlignment="1">
      <alignment horizontal="right" vertical="center"/>
      <protection/>
    </xf>
    <xf numFmtId="0" fontId="5" fillId="0" borderId="0" xfId="53" applyFont="1" applyFill="1" applyAlignment="1">
      <alignment horizontal="centerContinuous" vertical="center"/>
      <protection/>
    </xf>
    <xf numFmtId="0" fontId="5" fillId="0" borderId="0" xfId="53" applyFont="1" applyAlignment="1">
      <alignment horizontal="centerContinuous" vertical="center"/>
      <protection/>
    </xf>
    <xf numFmtId="0" fontId="3" fillId="0" borderId="0" xfId="53" applyFont="1" applyFill="1" applyAlignment="1">
      <alignment horizontal="centerContinuous" vertical="center"/>
      <protection/>
    </xf>
    <xf numFmtId="0" fontId="3" fillId="11" borderId="0" xfId="49" applyFont="1" applyFill="1" applyAlignment="1">
      <alignment vertical="center"/>
      <protection/>
    </xf>
    <xf numFmtId="0" fontId="8" fillId="0" borderId="0" xfId="49" applyFont="1" applyFill="1" applyAlignment="1">
      <alignment vertical="center"/>
      <protection/>
    </xf>
    <xf numFmtId="184" fontId="3" fillId="11" borderId="0" xfId="49" applyNumberFormat="1" applyFont="1" applyFill="1" applyAlignment="1">
      <alignment horizontal="center" vertical="center"/>
      <protection/>
    </xf>
    <xf numFmtId="185" fontId="3" fillId="11" borderId="0" xfId="49" applyNumberFormat="1" applyFont="1" applyFill="1" applyAlignment="1">
      <alignment horizontal="center" vertical="center"/>
      <protection/>
    </xf>
    <xf numFmtId="49" fontId="3" fillId="11" borderId="0" xfId="49" applyNumberFormat="1" applyFont="1" applyFill="1" applyAlignment="1">
      <alignment horizontal="center" vertical="center"/>
      <protection/>
    </xf>
    <xf numFmtId="0" fontId="3" fillId="11" borderId="0" xfId="49" applyFont="1" applyFill="1" applyAlignment="1">
      <alignment horizontal="left" vertical="center"/>
      <protection/>
    </xf>
    <xf numFmtId="181" fontId="3" fillId="11" borderId="0" xfId="49" applyNumberFormat="1" applyFont="1" applyFill="1" applyAlignment="1">
      <alignment horizontal="center" vertical="center"/>
      <protection/>
    </xf>
    <xf numFmtId="0" fontId="3" fillId="11" borderId="0" xfId="49" applyFont="1" applyFill="1" applyAlignment="1">
      <alignment horizontal="center" vertical="center"/>
      <protection/>
    </xf>
    <xf numFmtId="0" fontId="2" fillId="0" borderId="0" xfId="49">
      <alignment vertical="center"/>
      <protection/>
    </xf>
    <xf numFmtId="0" fontId="3" fillId="0" borderId="0" xfId="49" applyFont="1" applyAlignment="1">
      <alignment horizontal="center" vertical="center" wrapText="1"/>
      <protection/>
    </xf>
    <xf numFmtId="184" fontId="3" fillId="11" borderId="0" xfId="49" applyNumberFormat="1" applyFont="1" applyFill="1" applyAlignment="1">
      <alignment vertical="center"/>
      <protection/>
    </xf>
    <xf numFmtId="0" fontId="3" fillId="0" borderId="0" xfId="49" applyFont="1" applyFill="1" applyAlignment="1">
      <alignment horizontal="centerContinuous" vertical="center"/>
      <protection/>
    </xf>
    <xf numFmtId="0" fontId="3" fillId="11" borderId="9" xfId="49" applyNumberFormat="1" applyFont="1" applyFill="1" applyBorder="1" applyAlignment="1" applyProtection="1">
      <alignment horizontal="centerContinuous" vertical="center"/>
      <protection/>
    </xf>
    <xf numFmtId="0" fontId="3" fillId="0" borderId="11" xfId="49" applyFont="1" applyFill="1" applyBorder="1" applyAlignment="1">
      <alignment horizontal="center" vertical="center" wrapText="1"/>
      <protection/>
    </xf>
    <xf numFmtId="0" fontId="3" fillId="11" borderId="11" xfId="49" applyFont="1" applyFill="1" applyBorder="1" applyAlignment="1">
      <alignment horizontal="center" vertical="center" wrapText="1"/>
      <protection/>
    </xf>
    <xf numFmtId="0" fontId="3" fillId="0" borderId="9" xfId="49" applyFont="1" applyFill="1" applyBorder="1" applyAlignment="1">
      <alignment horizontal="center" vertical="center" wrapText="1"/>
      <protection/>
    </xf>
    <xf numFmtId="0" fontId="5" fillId="11" borderId="9" xfId="54" applyFont="1" applyFill="1" applyBorder="1" applyAlignment="1">
      <alignment horizontal="left" vertical="center"/>
      <protection/>
    </xf>
    <xf numFmtId="182" fontId="3" fillId="11" borderId="9" xfId="54" applyNumberFormat="1" applyFont="1" applyFill="1" applyBorder="1" applyAlignment="1">
      <alignment horizontal="center" vertical="center"/>
      <protection/>
    </xf>
    <xf numFmtId="0" fontId="5" fillId="0" borderId="0" xfId="49" applyFont="1" applyFill="1" applyAlignment="1">
      <alignment horizontal="center" vertical="center"/>
      <protection/>
    </xf>
    <xf numFmtId="0" fontId="5" fillId="11" borderId="0" xfId="49" applyFont="1" applyFill="1" applyAlignment="1">
      <alignment horizontal="center" vertical="center"/>
      <protection/>
    </xf>
    <xf numFmtId="0" fontId="8" fillId="0" borderId="0" xfId="49" applyFont="1">
      <alignment vertical="center"/>
      <protection/>
    </xf>
    <xf numFmtId="0" fontId="2" fillId="0" borderId="0" xfId="52">
      <alignment vertical="center"/>
      <protection/>
    </xf>
    <xf numFmtId="0" fontId="3" fillId="11" borderId="20" xfId="54" applyFont="1" applyFill="1" applyBorder="1" applyAlignment="1">
      <alignment horizontal="left" vertical="center" wrapText="1"/>
      <protection/>
    </xf>
    <xf numFmtId="179" fontId="5" fillId="0" borderId="9" xfId="49" applyNumberFormat="1" applyFont="1" applyFill="1" applyBorder="1" applyAlignment="1" applyProtection="1">
      <alignment horizontal="right" vertical="center" wrapText="1"/>
      <protection/>
    </xf>
    <xf numFmtId="4" fontId="5" fillId="0" borderId="9" xfId="49" applyNumberFormat="1" applyFont="1" applyFill="1" applyBorder="1" applyAlignment="1" applyProtection="1">
      <alignment horizontal="center" vertical="center"/>
      <protection/>
    </xf>
    <xf numFmtId="0" fontId="5" fillId="0" borderId="9" xfId="49" applyFont="1" applyFill="1" applyBorder="1" applyAlignment="1">
      <alignment horizontal="center" vertical="center"/>
      <protection/>
    </xf>
    <xf numFmtId="181" fontId="3" fillId="0" borderId="9" xfId="49" applyNumberFormat="1" applyFont="1" applyFill="1" applyBorder="1" applyAlignment="1">
      <alignment horizontal="center" vertical="center"/>
      <protection/>
    </xf>
    <xf numFmtId="0" fontId="3" fillId="0" borderId="9" xfId="49" applyFont="1" applyFill="1" applyBorder="1" applyAlignment="1">
      <alignment horizontal="center" vertical="center"/>
      <protection/>
    </xf>
    <xf numFmtId="182" fontId="3" fillId="11" borderId="9" xfId="52" applyNumberFormat="1" applyFont="1" applyFill="1" applyBorder="1" applyAlignment="1">
      <alignment horizontal="center" vertical="center"/>
      <protection/>
    </xf>
    <xf numFmtId="0" fontId="3" fillId="11" borderId="9" xfId="52" applyFont="1" applyFill="1" applyBorder="1" applyAlignment="1">
      <alignment horizontal="center" vertical="center" wrapText="1"/>
      <protection/>
    </xf>
    <xf numFmtId="0" fontId="3" fillId="0" borderId="17" xfId="49" applyNumberFormat="1" applyFont="1" applyFill="1" applyBorder="1" applyAlignment="1" applyProtection="1">
      <alignment vertical="center"/>
      <protection/>
    </xf>
    <xf numFmtId="0" fontId="3" fillId="11" borderId="0" xfId="52" applyFont="1" applyFill="1" applyBorder="1" applyAlignment="1">
      <alignment horizontal="center" vertical="center" wrapText="1"/>
      <protection/>
    </xf>
    <xf numFmtId="0" fontId="2" fillId="0" borderId="0" xfId="52" applyBorder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right" vertical="top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5" fillId="11" borderId="9" xfId="0" applyNumberFormat="1" applyFont="1" applyFill="1" applyBorder="1" applyAlignment="1" applyProtection="1">
      <alignment horizontal="centerContinuous" vertical="center"/>
      <protection/>
    </xf>
    <xf numFmtId="0" fontId="5" fillId="11" borderId="9" xfId="0" applyNumberFormat="1" applyFont="1" applyFill="1" applyBorder="1" applyAlignment="1" applyProtection="1">
      <alignment horizontal="center" vertical="center" wrapText="1"/>
      <protection/>
    </xf>
    <xf numFmtId="0" fontId="5" fillId="11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187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Fill="1" applyBorder="1" applyAlignment="1">
      <alignment vertical="center"/>
    </xf>
    <xf numFmtId="0" fontId="0" fillId="0" borderId="9" xfId="0" applyFill="1" applyBorder="1" applyAlignment="1">
      <alignment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50" applyFont="1" applyFill="1" applyBorder="1" applyAlignment="1">
      <alignment horizontal="center" vertical="center"/>
      <protection/>
    </xf>
    <xf numFmtId="0" fontId="8" fillId="0" borderId="0" xfId="50" applyFont="1" applyFill="1" applyAlignment="1">
      <alignment vertical="center"/>
      <protection/>
    </xf>
    <xf numFmtId="0" fontId="3" fillId="0" borderId="0" xfId="50" applyFont="1" applyAlignment="1">
      <alignment horizontal="center" vertical="center"/>
      <protection/>
    </xf>
    <xf numFmtId="0" fontId="3" fillId="0" borderId="0" xfId="50" applyFont="1" applyAlignment="1">
      <alignment horizontal="centerContinuous" vertical="center"/>
      <protection/>
    </xf>
    <xf numFmtId="0" fontId="2" fillId="0" borderId="0" xfId="50">
      <alignment vertical="center"/>
      <protection/>
    </xf>
    <xf numFmtId="0" fontId="3" fillId="11" borderId="10" xfId="50" applyFont="1" applyFill="1" applyBorder="1" applyAlignment="1">
      <alignment horizontal="center" vertical="center" wrapText="1"/>
      <protection/>
    </xf>
    <xf numFmtId="180" fontId="5" fillId="0" borderId="9" xfId="50" applyNumberFormat="1" applyFont="1" applyFill="1" applyBorder="1" applyAlignment="1" applyProtection="1">
      <alignment horizontal="right" vertical="center" wrapText="1"/>
      <protection/>
    </xf>
    <xf numFmtId="0" fontId="3" fillId="0" borderId="0" xfId="50" applyFont="1" applyFill="1" applyAlignment="1">
      <alignment horizontal="center" vertical="center"/>
      <protection/>
    </xf>
    <xf numFmtId="0" fontId="3" fillId="0" borderId="0" xfId="50" applyFont="1" applyBorder="1" applyAlignment="1">
      <alignment horizontal="center" vertical="center"/>
      <protection/>
    </xf>
    <xf numFmtId="0" fontId="5" fillId="0" borderId="0" xfId="50" applyFont="1" applyFill="1" applyAlignment="1">
      <alignment horizontal="center" vertical="center"/>
      <protection/>
    </xf>
    <xf numFmtId="0" fontId="5" fillId="0" borderId="0" xfId="50" applyFont="1" applyFill="1" applyBorder="1" applyAlignment="1">
      <alignment horizontal="center" vertical="center"/>
      <protection/>
    </xf>
    <xf numFmtId="0" fontId="5" fillId="0" borderId="0" xfId="50" applyFont="1" applyFill="1" applyAlignment="1">
      <alignment horizontal="centerContinuous" vertical="center"/>
      <protection/>
    </xf>
    <xf numFmtId="0" fontId="8" fillId="0" borderId="0" xfId="50" applyFont="1">
      <alignment vertical="center"/>
      <protection/>
    </xf>
    <xf numFmtId="182" fontId="5" fillId="0" borderId="9" xfId="0" applyNumberFormat="1" applyFont="1" applyFill="1" applyBorder="1" applyAlignment="1">
      <alignment horizontal="left" vertical="center" wrapText="1"/>
    </xf>
    <xf numFmtId="182" fontId="3" fillId="0" borderId="9" xfId="0" applyNumberFormat="1" applyFont="1" applyFill="1" applyBorder="1" applyAlignment="1">
      <alignment horizontal="left" vertical="center" wrapText="1"/>
    </xf>
    <xf numFmtId="188" fontId="5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0" xfId="47" applyFont="1" applyFill="1" applyAlignment="1">
      <alignment horizontal="centerContinuous" vertical="center"/>
      <protection/>
    </xf>
    <xf numFmtId="0" fontId="5" fillId="0" borderId="0" xfId="47" applyFont="1" applyAlignment="1">
      <alignment horizontal="centerContinuous" vertical="center"/>
      <protection/>
    </xf>
    <xf numFmtId="0" fontId="3" fillId="0" borderId="0" xfId="47" applyFont="1" applyAlignment="1">
      <alignment horizontal="centerContinuous" vertical="center"/>
      <protection/>
    </xf>
    <xf numFmtId="0" fontId="3" fillId="0" borderId="0" xfId="47" applyFont="1" applyAlignment="1">
      <alignment horizontal="right" vertical="center" wrapText="1"/>
      <protection/>
    </xf>
    <xf numFmtId="0" fontId="3" fillId="0" borderId="0" xfId="47" applyFont="1" applyAlignment="1">
      <alignment horizontal="left" vertical="center" wrapText="1"/>
      <protection/>
    </xf>
    <xf numFmtId="0" fontId="3" fillId="11" borderId="9" xfId="47" applyFont="1" applyFill="1" applyBorder="1" applyAlignment="1">
      <alignment horizontal="center" vertical="center" wrapText="1"/>
      <protection/>
    </xf>
    <xf numFmtId="0" fontId="3" fillId="0" borderId="0" xfId="47" applyNumberFormat="1" applyFont="1" applyFill="1" applyAlignment="1" applyProtection="1">
      <alignment vertical="center" wrapText="1"/>
      <protection/>
    </xf>
    <xf numFmtId="0" fontId="2" fillId="0" borderId="17" xfId="47" applyNumberFormat="1" applyFont="1" applyFill="1" applyBorder="1" applyAlignment="1" applyProtection="1">
      <alignment vertical="center"/>
      <protection/>
    </xf>
    <xf numFmtId="0" fontId="3" fillId="0" borderId="0" xfId="47" applyFont="1" applyFill="1" applyAlignment="1">
      <alignment horizontal="centerContinuous" vertical="center"/>
      <protection/>
    </xf>
    <xf numFmtId="0" fontId="3" fillId="0" borderId="0" xfId="52" applyFont="1" applyAlignment="1">
      <alignment horizontal="center" vertical="center" wrapText="1"/>
      <protection/>
    </xf>
    <xf numFmtId="4" fontId="5" fillId="0" borderId="9" xfId="0" applyNumberFormat="1" applyFont="1" applyFill="1" applyBorder="1" applyAlignment="1">
      <alignment horizontal="center" vertical="center"/>
    </xf>
    <xf numFmtId="0" fontId="3" fillId="0" borderId="0" xfId="56" applyFont="1" applyAlignment="1">
      <alignment horizontal="centerContinuous" vertical="center"/>
      <protection/>
    </xf>
    <xf numFmtId="0" fontId="2" fillId="0" borderId="0" xfId="56">
      <alignment vertical="center"/>
      <protection/>
    </xf>
    <xf numFmtId="0" fontId="3" fillId="0" borderId="0" xfId="56" applyFont="1" applyAlignment="1">
      <alignment horizontal="right" vertical="center" wrapText="1"/>
      <protection/>
    </xf>
    <xf numFmtId="0" fontId="3" fillId="0" borderId="17" xfId="56" applyFont="1" applyBorder="1" applyAlignment="1">
      <alignment horizontal="centerContinuous" vertical="center" wrapText="1"/>
      <protection/>
    </xf>
    <xf numFmtId="0" fontId="3" fillId="0" borderId="0" xfId="56" applyFont="1" applyAlignment="1">
      <alignment horizontal="left" vertical="center" wrapText="1"/>
      <protection/>
    </xf>
    <xf numFmtId="0" fontId="3" fillId="11" borderId="9" xfId="56" applyFont="1" applyFill="1" applyBorder="1" applyAlignment="1">
      <alignment horizontal="center" vertical="center" wrapText="1"/>
      <protection/>
    </xf>
    <xf numFmtId="0" fontId="5" fillId="0" borderId="9" xfId="56" applyFont="1" applyFill="1" applyBorder="1" applyAlignment="1">
      <alignment horizontal="center" vertical="center"/>
      <protection/>
    </xf>
    <xf numFmtId="182" fontId="5" fillId="0" borderId="9" xfId="56" applyNumberFormat="1" applyFont="1" applyFill="1" applyBorder="1" applyAlignment="1">
      <alignment horizontal="center" vertical="center"/>
      <protection/>
    </xf>
    <xf numFmtId="0" fontId="3" fillId="0" borderId="9" xfId="56" applyFont="1" applyFill="1" applyBorder="1" applyAlignment="1">
      <alignment horizontal="center" vertical="center"/>
      <protection/>
    </xf>
    <xf numFmtId="0" fontId="2" fillId="0" borderId="9" xfId="56" applyBorder="1" applyAlignment="1">
      <alignment horizontal="center" vertical="center"/>
      <protection/>
    </xf>
    <xf numFmtId="180" fontId="5" fillId="0" borderId="9" xfId="56" applyNumberFormat="1" applyFont="1" applyFill="1" applyBorder="1" applyAlignment="1" applyProtection="1">
      <alignment horizontal="center" vertical="center"/>
      <protection/>
    </xf>
    <xf numFmtId="0" fontId="3" fillId="0" borderId="0" xfId="56" applyNumberFormat="1" applyFont="1" applyFill="1" applyAlignment="1" applyProtection="1">
      <alignment horizontal="right" vertical="center" wrapText="1"/>
      <protection/>
    </xf>
    <xf numFmtId="0" fontId="3" fillId="0" borderId="0" xfId="56" applyNumberFormat="1" applyFont="1" applyFill="1" applyAlignment="1" applyProtection="1">
      <alignment vertical="center" wrapText="1"/>
      <protection/>
    </xf>
    <xf numFmtId="0" fontId="3" fillId="0" borderId="0" xfId="56" applyNumberFormat="1" applyFont="1" applyFill="1" applyAlignment="1" applyProtection="1">
      <alignment horizontal="center" wrapText="1"/>
      <protection/>
    </xf>
    <xf numFmtId="179" fontId="5" fillId="0" borderId="0" xfId="56" applyNumberFormat="1" applyFont="1" applyFill="1" applyAlignment="1">
      <alignment horizontal="right" vertical="center"/>
      <protection/>
    </xf>
    <xf numFmtId="0" fontId="5" fillId="0" borderId="0" xfId="56" applyFont="1" applyFill="1" applyAlignment="1">
      <alignment horizontal="centerContinuous" vertical="center"/>
      <protection/>
    </xf>
    <xf numFmtId="0" fontId="5" fillId="0" borderId="0" xfId="56" applyFont="1" applyAlignment="1">
      <alignment horizontal="centerContinuous" vertical="center"/>
      <protection/>
    </xf>
    <xf numFmtId="0" fontId="3" fillId="0" borderId="0" xfId="56" applyFont="1" applyFill="1" applyAlignment="1">
      <alignment horizontal="centerContinuous" vertical="center"/>
      <protection/>
    </xf>
    <xf numFmtId="0" fontId="5" fillId="11" borderId="9" xfId="54" applyFont="1" applyFill="1" applyBorder="1" applyAlignment="1">
      <alignment horizontal="center" vertical="center"/>
      <protection/>
    </xf>
    <xf numFmtId="0" fontId="3" fillId="11" borderId="9" xfId="54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0" fontId="3" fillId="11" borderId="0" xfId="52" applyFont="1" applyFill="1" applyAlignment="1">
      <alignment vertical="center"/>
      <protection/>
    </xf>
    <xf numFmtId="0" fontId="8" fillId="0" borderId="0" xfId="52" applyFont="1">
      <alignment vertical="center"/>
      <protection/>
    </xf>
    <xf numFmtId="0" fontId="2" fillId="0" borderId="0" xfId="54">
      <alignment vertical="center"/>
      <protection/>
    </xf>
    <xf numFmtId="49" fontId="3" fillId="11" borderId="0" xfId="52" applyNumberFormat="1" applyFont="1" applyFill="1" applyAlignment="1">
      <alignment horizontal="center" vertical="center"/>
      <protection/>
    </xf>
    <xf numFmtId="0" fontId="3" fillId="11" borderId="0" xfId="52" applyFont="1" applyFill="1" applyAlignment="1">
      <alignment horizontal="left" vertical="center"/>
      <protection/>
    </xf>
    <xf numFmtId="181" fontId="3" fillId="11" borderId="0" xfId="52" applyNumberFormat="1" applyFont="1" applyFill="1" applyAlignment="1">
      <alignment horizontal="center" vertical="center"/>
      <protection/>
    </xf>
    <xf numFmtId="0" fontId="2" fillId="0" borderId="0" xfId="52" applyFont="1" applyAlignment="1">
      <alignment horizontal="centerContinuous" vertical="center"/>
      <protection/>
    </xf>
    <xf numFmtId="0" fontId="3" fillId="11" borderId="11" xfId="52" applyFont="1" applyFill="1" applyBorder="1" applyAlignment="1">
      <alignment horizontal="centerContinuous" vertical="center"/>
      <protection/>
    </xf>
    <xf numFmtId="0" fontId="3" fillId="11" borderId="18" xfId="52" applyFont="1" applyFill="1" applyBorder="1" applyAlignment="1">
      <alignment horizontal="centerContinuous" vertical="center"/>
      <protection/>
    </xf>
    <xf numFmtId="0" fontId="3" fillId="11" borderId="19" xfId="52" applyFont="1" applyFill="1" applyBorder="1" applyAlignment="1">
      <alignment horizontal="centerContinuous" vertical="center"/>
      <protection/>
    </xf>
    <xf numFmtId="0" fontId="3" fillId="11" borderId="17" xfId="52" applyFont="1" applyFill="1" applyBorder="1" applyAlignment="1">
      <alignment horizontal="center" vertical="center" wrapText="1"/>
      <protection/>
    </xf>
    <xf numFmtId="0" fontId="3" fillId="11" borderId="10" xfId="52" applyFont="1" applyFill="1" applyBorder="1" applyAlignment="1">
      <alignment horizontal="center" vertical="center" wrapText="1"/>
      <protection/>
    </xf>
    <xf numFmtId="0" fontId="3" fillId="11" borderId="11" xfId="52" applyFont="1" applyFill="1" applyBorder="1" applyAlignment="1">
      <alignment horizontal="center" vertical="center" wrapText="1"/>
      <protection/>
    </xf>
    <xf numFmtId="49" fontId="5" fillId="0" borderId="9" xfId="54" applyNumberFormat="1" applyFont="1" applyFill="1" applyBorder="1" applyAlignment="1" applyProtection="1">
      <alignment horizontal="center" vertical="center" wrapText="1"/>
      <protection/>
    </xf>
    <xf numFmtId="49" fontId="3" fillId="0" borderId="0" xfId="52" applyNumberFormat="1" applyFont="1" applyFill="1" applyAlignment="1">
      <alignment horizontal="center" vertical="center"/>
      <protection/>
    </xf>
    <xf numFmtId="181" fontId="3" fillId="0" borderId="0" xfId="52" applyNumberFormat="1" applyFont="1" applyFill="1" applyAlignment="1">
      <alignment horizontal="center" vertical="center"/>
      <protection/>
    </xf>
    <xf numFmtId="181" fontId="3" fillId="11" borderId="0" xfId="52" applyNumberFormat="1" applyFont="1" applyFill="1" applyAlignment="1">
      <alignment vertical="center"/>
      <protection/>
    </xf>
    <xf numFmtId="0" fontId="5" fillId="11" borderId="9" xfId="52" applyFont="1" applyFill="1" applyBorder="1" applyAlignment="1">
      <alignment horizontal="center" vertical="center" wrapText="1"/>
      <protection/>
    </xf>
    <xf numFmtId="0" fontId="3" fillId="11" borderId="9" xfId="54" applyFont="1" applyFill="1" applyBorder="1" applyAlignment="1">
      <alignment horizontal="center" vertical="center" wrapText="1"/>
      <protection/>
    </xf>
    <xf numFmtId="0" fontId="2" fillId="11" borderId="9" xfId="54" applyFill="1" applyBorder="1" applyAlignment="1">
      <alignment horizontal="center" vertical="center"/>
      <protection/>
    </xf>
    <xf numFmtId="0" fontId="2" fillId="0" borderId="0" xfId="52" applyFont="1" applyAlignment="1">
      <alignment horizontal="right" vertical="center" wrapText="1"/>
      <protection/>
    </xf>
    <xf numFmtId="0" fontId="2" fillId="0" borderId="17" xfId="52" applyFont="1" applyBorder="1" applyAlignment="1">
      <alignment horizontal="left" vertical="center" wrapText="1"/>
      <protection/>
    </xf>
    <xf numFmtId="0" fontId="8" fillId="0" borderId="0" xfId="52" applyFont="1" applyBorder="1">
      <alignment vertical="center"/>
      <protection/>
    </xf>
    <xf numFmtId="0" fontId="2" fillId="0" borderId="0" xfId="52" applyFill="1">
      <alignment vertical="center"/>
      <protection/>
    </xf>
    <xf numFmtId="0" fontId="2" fillId="0" borderId="0" xfId="52" applyFont="1" applyFill="1" applyAlignment="1">
      <alignment horizontal="centerContinuous" vertical="center"/>
      <protection/>
    </xf>
    <xf numFmtId="0" fontId="3" fillId="0" borderId="0" xfId="54" applyFont="1" applyAlignment="1">
      <alignment horizontal="centerContinuous" vertical="center"/>
      <protection/>
    </xf>
    <xf numFmtId="0" fontId="3" fillId="0" borderId="0" xfId="54" applyFont="1" applyAlignment="1">
      <alignment horizontal="right" vertical="center" wrapText="1"/>
      <protection/>
    </xf>
    <xf numFmtId="0" fontId="3" fillId="0" borderId="17" xfId="54" applyFont="1" applyBorder="1" applyAlignment="1">
      <alignment horizontal="centerContinuous" vertical="center" wrapText="1"/>
      <protection/>
    </xf>
    <xf numFmtId="0" fontId="3" fillId="0" borderId="17" xfId="54" applyFont="1" applyBorder="1" applyAlignment="1">
      <alignment horizontal="left" vertical="center" wrapText="1"/>
      <protection/>
    </xf>
    <xf numFmtId="0" fontId="3" fillId="0" borderId="0" xfId="54" applyFont="1" applyAlignment="1">
      <alignment horizontal="left" vertical="center" wrapText="1"/>
      <protection/>
    </xf>
    <xf numFmtId="0" fontId="3" fillId="11" borderId="11" xfId="54" applyFont="1" applyFill="1" applyBorder="1" applyAlignment="1">
      <alignment horizontal="center" vertical="center" wrapText="1"/>
      <protection/>
    </xf>
    <xf numFmtId="0" fontId="3" fillId="0" borderId="0" xfId="54" applyFont="1" applyFill="1" applyAlignment="1">
      <alignment horizontal="centerContinuous" vertical="center"/>
      <protection/>
    </xf>
    <xf numFmtId="0" fontId="3" fillId="0" borderId="0" xfId="54" applyFont="1" applyAlignment="1">
      <alignment horizontal="right" vertical="top"/>
      <protection/>
    </xf>
    <xf numFmtId="0" fontId="2" fillId="11" borderId="11" xfId="54" applyFill="1" applyBorder="1" applyAlignment="1">
      <alignment horizontal="center" vertical="center"/>
      <protection/>
    </xf>
    <xf numFmtId="0" fontId="3" fillId="11" borderId="10" xfId="54" applyFont="1" applyFill="1" applyBorder="1" applyAlignment="1">
      <alignment horizontal="center" vertical="center"/>
      <protection/>
    </xf>
    <xf numFmtId="0" fontId="8" fillId="11" borderId="9" xfId="54" applyFont="1" applyFill="1" applyBorder="1" applyAlignment="1">
      <alignment horizontal="center" vertical="center"/>
      <protection/>
    </xf>
    <xf numFmtId="0" fontId="3" fillId="0" borderId="0" xfId="54" applyFont="1" applyAlignment="1">
      <alignment horizontal="center" vertical="center" wrapText="1"/>
      <protection/>
    </xf>
    <xf numFmtId="0" fontId="5" fillId="0" borderId="0" xfId="54" applyFont="1" applyAlignment="1">
      <alignment horizontal="centerContinuous" vertical="center"/>
      <protection/>
    </xf>
    <xf numFmtId="0" fontId="8" fillId="0" borderId="0" xfId="54" applyFont="1">
      <alignment vertical="center"/>
      <protection/>
    </xf>
    <xf numFmtId="0" fontId="3" fillId="0" borderId="0" xfId="55" applyFont="1" applyAlignment="1">
      <alignment horizontal="centerContinuous" vertical="center"/>
      <protection/>
    </xf>
    <xf numFmtId="0" fontId="2" fillId="0" borderId="0" xfId="55">
      <alignment vertical="center"/>
      <protection/>
    </xf>
    <xf numFmtId="0" fontId="3" fillId="0" borderId="0" xfId="55" applyFont="1" applyAlignment="1">
      <alignment horizontal="right" vertical="center"/>
      <protection/>
    </xf>
    <xf numFmtId="0" fontId="3" fillId="0" borderId="17" xfId="55" applyFont="1" applyBorder="1" applyAlignment="1">
      <alignment horizontal="left" vertical="center" wrapText="1"/>
      <protection/>
    </xf>
    <xf numFmtId="0" fontId="3" fillId="0" borderId="0" xfId="55" applyFont="1" applyAlignment="1">
      <alignment horizontal="left" vertical="center" wrapText="1"/>
      <protection/>
    </xf>
    <xf numFmtId="0" fontId="3" fillId="11" borderId="9" xfId="55" applyFont="1" applyFill="1" applyBorder="1" applyAlignment="1">
      <alignment horizontal="center" vertical="center" wrapText="1"/>
      <protection/>
    </xf>
    <xf numFmtId="0" fontId="3" fillId="11" borderId="11" xfId="55" applyFont="1" applyFill="1" applyBorder="1" applyAlignment="1">
      <alignment horizontal="center" vertical="center" wrapText="1"/>
      <protection/>
    </xf>
    <xf numFmtId="49" fontId="5" fillId="0" borderId="9" xfId="55" applyNumberFormat="1" applyFont="1" applyFill="1" applyBorder="1" applyAlignment="1" applyProtection="1">
      <alignment horizontal="left" vertical="center"/>
      <protection/>
    </xf>
    <xf numFmtId="0" fontId="5" fillId="11" borderId="9" xfId="55" applyFont="1" applyFill="1" applyBorder="1" applyAlignment="1">
      <alignment horizontal="left" vertical="center"/>
      <protection/>
    </xf>
    <xf numFmtId="0" fontId="5" fillId="11" borderId="9" xfId="55" applyFont="1" applyFill="1" applyBorder="1" applyAlignment="1">
      <alignment horizontal="center" vertical="center"/>
      <protection/>
    </xf>
    <xf numFmtId="49" fontId="3" fillId="0" borderId="9" xfId="55" applyNumberFormat="1" applyFont="1" applyFill="1" applyBorder="1" applyAlignment="1" applyProtection="1">
      <alignment horizontal="left" vertical="center"/>
      <protection/>
    </xf>
    <xf numFmtId="0" fontId="3" fillId="11" borderId="9" xfId="55" applyFont="1" applyFill="1" applyBorder="1" applyAlignment="1">
      <alignment horizontal="center" vertical="center"/>
      <protection/>
    </xf>
    <xf numFmtId="0" fontId="3" fillId="0" borderId="0" xfId="55" applyFont="1" applyFill="1" applyAlignment="1">
      <alignment horizontal="centerContinuous" vertical="center"/>
      <protection/>
    </xf>
    <xf numFmtId="0" fontId="3" fillId="0" borderId="0" xfId="55" applyFont="1" applyFill="1" applyAlignment="1">
      <alignment horizontal="center" vertical="center"/>
      <protection/>
    </xf>
    <xf numFmtId="49" fontId="2" fillId="0" borderId="0" xfId="0" applyNumberFormat="1" applyFont="1" applyFill="1" applyAlignment="1" applyProtection="1">
      <alignment horizontal="right" vertical="top"/>
      <protection/>
    </xf>
    <xf numFmtId="0" fontId="3" fillId="11" borderId="11" xfId="55" applyFont="1" applyFill="1" applyBorder="1" applyAlignment="1">
      <alignment horizontal="center" vertical="center"/>
      <protection/>
    </xf>
    <xf numFmtId="0" fontId="8" fillId="0" borderId="0" xfId="55" applyFont="1">
      <alignment vertical="center"/>
      <protection/>
    </xf>
    <xf numFmtId="177" fontId="3" fillId="0" borderId="9" xfId="0" applyNumberFormat="1" applyFont="1" applyFill="1" applyBorder="1" applyAlignment="1" applyProtection="1">
      <alignment horizontal="right" vertical="center" wrapText="1"/>
      <protection/>
    </xf>
    <xf numFmtId="177" fontId="3" fillId="0" borderId="9" xfId="0" applyNumberFormat="1" applyFont="1" applyFill="1" applyBorder="1" applyAlignment="1">
      <alignment horizontal="right" vertical="center" wrapText="1"/>
    </xf>
    <xf numFmtId="0" fontId="3" fillId="0" borderId="9" xfId="58" applyFont="1" applyFill="1" applyBorder="1">
      <alignment vertical="center"/>
      <protection/>
    </xf>
    <xf numFmtId="0" fontId="3" fillId="0" borderId="9" xfId="0" applyFont="1" applyFill="1" applyBorder="1" applyAlignment="1">
      <alignment horizontal="center" vertical="center"/>
    </xf>
    <xf numFmtId="0" fontId="3" fillId="0" borderId="9" xfId="57" applyFont="1" applyBorder="1" applyAlignment="1" quotePrefix="1">
      <alignment horizontal="center" vertical="center" wrapText="1"/>
      <protection/>
    </xf>
    <xf numFmtId="188" fontId="3" fillId="11" borderId="9" xfId="54" applyNumberFormat="1" applyFont="1" applyFill="1" applyBorder="1" applyAlignment="1">
      <alignment horizontal="center" vertical="center"/>
      <protection/>
    </xf>
    <xf numFmtId="43" fontId="5" fillId="11" borderId="9" xfId="54" applyNumberFormat="1" applyFont="1" applyFill="1" applyBorder="1" applyAlignment="1">
      <alignment horizontal="center" vertical="center"/>
      <protection/>
    </xf>
    <xf numFmtId="43" fontId="5" fillId="11" borderId="9" xfId="54" applyNumberFormat="1" applyFont="1" applyFill="1" applyBorder="1" applyAlignment="1">
      <alignment horizontal="center" vertical="center" wrapText="1"/>
      <protection/>
    </xf>
    <xf numFmtId="43" fontId="5" fillId="0" borderId="9" xfId="54" applyNumberFormat="1" applyFont="1" applyFill="1" applyBorder="1" applyAlignment="1" applyProtection="1">
      <alignment horizontal="center" vertical="center" wrapText="1"/>
      <protection/>
    </xf>
    <xf numFmtId="43" fontId="3" fillId="11" borderId="9" xfId="54" applyNumberFormat="1" applyFont="1" applyFill="1" applyBorder="1" applyAlignment="1">
      <alignment horizontal="center" vertical="center"/>
      <protection/>
    </xf>
    <xf numFmtId="43" fontId="3" fillId="11" borderId="9" xfId="54" applyNumberFormat="1" applyFont="1" applyFill="1" applyBorder="1" applyAlignment="1">
      <alignment horizontal="center" vertical="center" wrapText="1"/>
      <protection/>
    </xf>
    <xf numFmtId="190" fontId="5" fillId="0" borderId="9" xfId="0" applyNumberFormat="1" applyFont="1" applyFill="1" applyBorder="1" applyAlignment="1">
      <alignment horizontal="center" vertical="center"/>
    </xf>
    <xf numFmtId="190" fontId="7" fillId="0" borderId="9" xfId="0" applyNumberFormat="1" applyFont="1" applyBorder="1" applyAlignment="1">
      <alignment horizontal="center"/>
    </xf>
    <xf numFmtId="190" fontId="3" fillId="0" borderId="9" xfId="0" applyNumberFormat="1" applyFont="1" applyFill="1" applyBorder="1" applyAlignment="1">
      <alignment horizontal="center" vertical="center"/>
    </xf>
    <xf numFmtId="190" fontId="0" fillId="0" borderId="9" xfId="0" applyNumberFormat="1" applyBorder="1" applyAlignment="1">
      <alignment horizontal="center"/>
    </xf>
    <xf numFmtId="190" fontId="5" fillId="0" borderId="9" xfId="47" applyNumberFormat="1" applyFont="1" applyFill="1" applyBorder="1" applyAlignment="1" applyProtection="1">
      <alignment horizontal="center" vertical="center"/>
      <protection/>
    </xf>
    <xf numFmtId="190" fontId="5" fillId="0" borderId="9" xfId="47" applyNumberFormat="1" applyFont="1" applyFill="1" applyBorder="1" applyAlignment="1">
      <alignment horizontal="center" vertical="center"/>
      <protection/>
    </xf>
    <xf numFmtId="190" fontId="3" fillId="0" borderId="9" xfId="47" applyNumberFormat="1" applyFont="1" applyFill="1" applyBorder="1" applyAlignment="1">
      <alignment horizontal="center" vertical="center"/>
      <protection/>
    </xf>
    <xf numFmtId="190" fontId="3" fillId="0" borderId="9" xfId="47" applyNumberFormat="1" applyFont="1" applyBorder="1" applyAlignment="1">
      <alignment horizontal="center" vertical="center"/>
      <protection/>
    </xf>
    <xf numFmtId="188" fontId="3" fillId="0" borderId="9" xfId="0" applyNumberFormat="1" applyFont="1" applyFill="1" applyBorder="1" applyAlignment="1">
      <alignment horizontal="center" vertical="center" wrapText="1"/>
    </xf>
    <xf numFmtId="188" fontId="0" fillId="0" borderId="9" xfId="0" applyNumberFormat="1" applyBorder="1" applyAlignment="1">
      <alignment/>
    </xf>
    <xf numFmtId="0" fontId="3" fillId="0" borderId="0" xfId="0" applyFont="1" applyAlignment="1">
      <alignment/>
    </xf>
    <xf numFmtId="190" fontId="3" fillId="0" borderId="9" xfId="0" applyNumberFormat="1" applyFont="1" applyFill="1" applyBorder="1" applyAlignment="1" applyProtection="1">
      <alignment horizontal="right" vertical="center" wrapText="1"/>
      <protection/>
    </xf>
    <xf numFmtId="190" fontId="5" fillId="0" borderId="9" xfId="49" applyNumberFormat="1" applyFont="1" applyFill="1" applyBorder="1" applyAlignment="1" applyProtection="1">
      <alignment horizontal="center" vertical="center" wrapText="1"/>
      <protection/>
    </xf>
    <xf numFmtId="190" fontId="5" fillId="0" borderId="9" xfId="49" applyNumberFormat="1" applyFont="1" applyFill="1" applyBorder="1" applyAlignment="1">
      <alignment horizontal="center" vertical="center"/>
      <protection/>
    </xf>
    <xf numFmtId="190" fontId="2" fillId="0" borderId="9" xfId="49" applyNumberFormat="1" applyFont="1" applyFill="1" applyBorder="1" applyAlignment="1">
      <alignment horizontal="center" vertical="center"/>
      <protection/>
    </xf>
    <xf numFmtId="190" fontId="3" fillId="0" borderId="9" xfId="49" applyNumberFormat="1" applyFont="1" applyFill="1" applyBorder="1" applyAlignment="1">
      <alignment horizontal="center" vertical="center"/>
      <protection/>
    </xf>
    <xf numFmtId="190" fontId="3" fillId="11" borderId="9" xfId="52" applyNumberFormat="1" applyFont="1" applyFill="1" applyBorder="1" applyAlignment="1">
      <alignment horizontal="center" vertical="center"/>
      <protection/>
    </xf>
    <xf numFmtId="190" fontId="5" fillId="0" borderId="9" xfId="0" applyNumberFormat="1" applyFont="1" applyFill="1" applyBorder="1" applyAlignment="1">
      <alignment horizontal="center" vertical="center" wrapText="1"/>
    </xf>
    <xf numFmtId="190" fontId="3" fillId="0" borderId="9" xfId="53" applyNumberFormat="1" applyFont="1" applyFill="1" applyBorder="1" applyAlignment="1">
      <alignment horizontal="center" vertical="center"/>
      <protection/>
    </xf>
    <xf numFmtId="188" fontId="5" fillId="0" borderId="9" xfId="53" applyNumberFormat="1" applyFont="1" applyFill="1" applyBorder="1" applyAlignment="1" applyProtection="1">
      <alignment horizontal="center" vertical="center"/>
      <protection/>
    </xf>
    <xf numFmtId="188" fontId="5" fillId="0" borderId="9" xfId="53" applyNumberFormat="1" applyFont="1" applyFill="1" applyBorder="1" applyAlignment="1">
      <alignment horizontal="center" vertical="center"/>
      <protection/>
    </xf>
    <xf numFmtId="188" fontId="3" fillId="0" borderId="9" xfId="53" applyNumberFormat="1" applyFont="1" applyFill="1" applyBorder="1" applyAlignment="1">
      <alignment horizontal="center" vertical="center"/>
      <protection/>
    </xf>
    <xf numFmtId="188" fontId="2" fillId="0" borderId="9" xfId="53" applyNumberFormat="1" applyBorder="1" applyAlignment="1">
      <alignment horizontal="center" vertical="center"/>
      <protection/>
    </xf>
    <xf numFmtId="188" fontId="0" fillId="0" borderId="0" xfId="0" applyNumberFormat="1" applyAlignment="1">
      <alignment/>
    </xf>
    <xf numFmtId="180" fontId="5" fillId="0" borderId="9" xfId="53" applyNumberFormat="1" applyFont="1" applyFill="1" applyBorder="1" applyAlignment="1" applyProtection="1">
      <alignment horizontal="center" vertical="center"/>
      <protection/>
    </xf>
    <xf numFmtId="180" fontId="5" fillId="0" borderId="9" xfId="53" applyNumberFormat="1" applyFont="1" applyFill="1" applyBorder="1" applyAlignment="1">
      <alignment horizontal="center" vertical="center"/>
      <protection/>
    </xf>
    <xf numFmtId="180" fontId="3" fillId="0" borderId="9" xfId="53" applyNumberFormat="1" applyFont="1" applyFill="1" applyBorder="1" applyAlignment="1">
      <alignment horizontal="center" vertical="center"/>
      <protection/>
    </xf>
    <xf numFmtId="0" fontId="3" fillId="11" borderId="9" xfId="54" applyFont="1" applyFill="1" applyBorder="1" applyAlignment="1">
      <alignment vertical="center"/>
      <protection/>
    </xf>
    <xf numFmtId="190" fontId="5" fillId="0" borderId="9" xfId="53" applyNumberFormat="1" applyFont="1" applyFill="1" applyBorder="1" applyAlignment="1">
      <alignment horizontal="center" vertical="center"/>
      <protection/>
    </xf>
    <xf numFmtId="190" fontId="3" fillId="0" borderId="9" xfId="47" applyNumberFormat="1" applyFont="1" applyFill="1" applyBorder="1" applyAlignment="1">
      <alignment horizontal="center" vertical="center"/>
      <protection/>
    </xf>
    <xf numFmtId="188" fontId="3" fillId="0" borderId="9" xfId="0" applyNumberFormat="1" applyFont="1" applyFill="1" applyBorder="1" applyAlignment="1">
      <alignment horizontal="right" vertical="center" wrapText="1"/>
    </xf>
    <xf numFmtId="188" fontId="0" fillId="0" borderId="0" xfId="0" applyNumberFormat="1" applyFill="1" applyAlignment="1">
      <alignment/>
    </xf>
    <xf numFmtId="188" fontId="7" fillId="0" borderId="9" xfId="0" applyNumberFormat="1" applyFont="1" applyBorder="1" applyAlignment="1">
      <alignment horizontal="center"/>
    </xf>
    <xf numFmtId="180" fontId="5" fillId="0" borderId="9" xfId="0" applyNumberFormat="1" applyFont="1" applyFill="1" applyBorder="1" applyAlignment="1">
      <alignment horizontal="center" vertical="center" wrapText="1"/>
    </xf>
    <xf numFmtId="180" fontId="3" fillId="0" borderId="9" xfId="0" applyNumberFormat="1" applyFont="1" applyFill="1" applyBorder="1" applyAlignment="1">
      <alignment horizontal="center" vertical="center" wrapText="1"/>
    </xf>
    <xf numFmtId="188" fontId="2" fillId="0" borderId="9" xfId="44" applyNumberFormat="1" applyFont="1" applyFill="1" applyBorder="1" applyAlignment="1" applyProtection="1">
      <alignment horizontal="center" vertical="center" wrapText="1"/>
      <protection/>
    </xf>
    <xf numFmtId="188" fontId="2" fillId="0" borderId="9" xfId="44" applyNumberFormat="1" applyFont="1" applyFill="1" applyBorder="1" applyAlignment="1" applyProtection="1">
      <alignment horizontal="right" vertical="center" wrapText="1"/>
      <protection/>
    </xf>
    <xf numFmtId="180" fontId="3" fillId="0" borderId="9" xfId="43" applyNumberFormat="1" applyFont="1" applyFill="1" applyBorder="1" applyAlignment="1" applyProtection="1">
      <alignment horizontal="center" vertical="center" wrapText="1"/>
      <protection/>
    </xf>
    <xf numFmtId="180" fontId="3" fillId="11" borderId="12" xfId="52" applyNumberFormat="1" applyFont="1" applyFill="1" applyBorder="1" applyAlignment="1">
      <alignment horizontal="center" vertical="center" wrapText="1"/>
      <protection/>
    </xf>
    <xf numFmtId="180" fontId="3" fillId="0" borderId="13" xfId="43" applyNumberFormat="1" applyFont="1" applyFill="1" applyBorder="1" applyAlignment="1" applyProtection="1">
      <alignment horizontal="center" vertical="center" wrapText="1"/>
      <protection/>
    </xf>
    <xf numFmtId="0" fontId="5" fillId="18" borderId="9" xfId="54" applyFont="1" applyFill="1" applyBorder="1" applyAlignment="1">
      <alignment horizontal="left" vertical="center" wrapText="1"/>
      <protection/>
    </xf>
    <xf numFmtId="176" fontId="8" fillId="0" borderId="9" xfId="41" applyNumberFormat="1" applyFont="1" applyFill="1" applyBorder="1" applyAlignment="1">
      <alignment horizontal="center" vertical="center" wrapText="1"/>
      <protection/>
    </xf>
    <xf numFmtId="49" fontId="3" fillId="0" borderId="13" xfId="48" applyNumberFormat="1" applyFont="1" applyFill="1" applyBorder="1" applyAlignment="1" applyProtection="1">
      <alignment horizontal="left" vertical="center" wrapText="1"/>
      <protection/>
    </xf>
    <xf numFmtId="49" fontId="3" fillId="0" borderId="9" xfId="48" applyNumberFormat="1" applyFont="1" applyFill="1" applyBorder="1" applyAlignment="1" applyProtection="1">
      <alignment horizontal="left" vertical="center" wrapText="1"/>
      <protection/>
    </xf>
    <xf numFmtId="180" fontId="3" fillId="0" borderId="12" xfId="48" applyNumberFormat="1" applyFont="1" applyFill="1" applyBorder="1" applyAlignment="1" applyProtection="1">
      <alignment horizontal="left" vertical="center" wrapText="1"/>
      <protection/>
    </xf>
    <xf numFmtId="0" fontId="0" fillId="18" borderId="18" xfId="0" applyFont="1" applyFill="1" applyBorder="1" applyAlignment="1">
      <alignment/>
    </xf>
    <xf numFmtId="0" fontId="0" fillId="18" borderId="20" xfId="0" applyFont="1" applyFill="1" applyBorder="1" applyAlignment="1">
      <alignment/>
    </xf>
    <xf numFmtId="0" fontId="5" fillId="0" borderId="9" xfId="50" applyFont="1" applyFill="1" applyBorder="1" applyAlignment="1">
      <alignment horizontal="center" vertical="center"/>
      <protection/>
    </xf>
    <xf numFmtId="178" fontId="5" fillId="0" borderId="9" xfId="0" applyNumberFormat="1" applyFont="1" applyFill="1" applyBorder="1" applyAlignment="1">
      <alignment horizontal="center" vertical="center" wrapText="1"/>
    </xf>
    <xf numFmtId="49" fontId="2" fillId="18" borderId="9" xfId="44" applyNumberFormat="1" applyFont="1" applyFill="1" applyBorder="1" applyAlignment="1" applyProtection="1">
      <alignment horizontal="left" vertical="center" wrapText="1"/>
      <protection/>
    </xf>
    <xf numFmtId="49" fontId="2" fillId="0" borderId="9" xfId="44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3" fillId="18" borderId="9" xfId="49" applyFont="1" applyFill="1" applyBorder="1" applyAlignment="1">
      <alignment horizontal="centerContinuous" vertical="center"/>
      <protection/>
    </xf>
    <xf numFmtId="0" fontId="3" fillId="18" borderId="9" xfId="49" applyNumberFormat="1" applyFont="1" applyFill="1" applyBorder="1" applyAlignment="1" applyProtection="1">
      <alignment horizontal="centerContinuous" vertical="center"/>
      <protection/>
    </xf>
    <xf numFmtId="185" fontId="3" fillId="18" borderId="9" xfId="49" applyNumberFormat="1" applyFont="1" applyFill="1" applyBorder="1" applyAlignment="1">
      <alignment horizontal="center" vertical="center"/>
      <protection/>
    </xf>
    <xf numFmtId="180" fontId="3" fillId="18" borderId="9" xfId="52" applyNumberFormat="1" applyFont="1" applyFill="1" applyBorder="1" applyAlignment="1">
      <alignment horizontal="center" vertical="center" wrapText="1"/>
      <protection/>
    </xf>
    <xf numFmtId="180" fontId="31" fillId="18" borderId="9" xfId="0" applyNumberFormat="1" applyFont="1" applyFill="1" applyBorder="1" applyAlignment="1">
      <alignment horizontal="right" vertical="center" wrapText="1"/>
    </xf>
    <xf numFmtId="180" fontId="3" fillId="18" borderId="9" xfId="52" applyNumberFormat="1" applyFont="1" applyFill="1" applyBorder="1" applyAlignment="1">
      <alignment horizontal="right" vertical="center" wrapText="1"/>
      <protection/>
    </xf>
    <xf numFmtId="180" fontId="3" fillId="18" borderId="9" xfId="40" applyNumberFormat="1" applyFont="1" applyFill="1" applyBorder="1" applyAlignment="1">
      <alignment horizontal="right" vertical="center"/>
      <protection/>
    </xf>
    <xf numFmtId="180" fontId="3" fillId="0" borderId="9" xfId="40" applyNumberFormat="1" applyFont="1" applyFill="1" applyBorder="1" applyAlignment="1">
      <alignment horizontal="right" vertical="center"/>
      <protection/>
    </xf>
    <xf numFmtId="180" fontId="0" fillId="0" borderId="9" xfId="0" applyNumberFormat="1" applyFont="1" applyFill="1" applyBorder="1" applyAlignment="1">
      <alignment horizontal="right"/>
    </xf>
    <xf numFmtId="180" fontId="3" fillId="0" borderId="9" xfId="52" applyNumberFormat="1" applyFont="1" applyFill="1" applyBorder="1" applyAlignment="1">
      <alignment horizontal="right" vertical="center" wrapText="1"/>
      <protection/>
    </xf>
    <xf numFmtId="180" fontId="5" fillId="11" borderId="11" xfId="49" applyNumberFormat="1" applyFont="1" applyFill="1" applyBorder="1" applyAlignment="1">
      <alignment horizontal="center" vertical="center" wrapText="1"/>
      <protection/>
    </xf>
    <xf numFmtId="0" fontId="5" fillId="11" borderId="11" xfId="54" applyFont="1" applyFill="1" applyBorder="1" applyAlignment="1">
      <alignment horizontal="center" vertical="center" wrapText="1"/>
      <protection/>
    </xf>
    <xf numFmtId="0" fontId="8" fillId="0" borderId="9" xfId="49" applyFont="1" applyFill="1" applyBorder="1" applyAlignment="1">
      <alignment vertical="center"/>
      <protection/>
    </xf>
    <xf numFmtId="181" fontId="3" fillId="11" borderId="9" xfId="49" applyNumberFormat="1" applyFont="1" applyFill="1" applyBorder="1" applyAlignment="1">
      <alignment horizontal="center" vertical="center"/>
      <protection/>
    </xf>
    <xf numFmtId="0" fontId="2" fillId="0" borderId="9" xfId="52" applyBorder="1">
      <alignment vertical="center"/>
      <protection/>
    </xf>
    <xf numFmtId="49" fontId="3" fillId="0" borderId="9" xfId="40" applyNumberFormat="1" applyFont="1" applyFill="1" applyBorder="1" applyAlignment="1">
      <alignment vertical="center"/>
      <protection/>
    </xf>
    <xf numFmtId="49" fontId="3" fillId="0" borderId="9" xfId="55" applyNumberFormat="1" applyFont="1" applyFill="1" applyBorder="1" applyAlignment="1" applyProtection="1">
      <alignment vertical="center" wrapText="1"/>
      <protection/>
    </xf>
    <xf numFmtId="181" fontId="3" fillId="11" borderId="0" xfId="49" applyNumberFormat="1" applyFont="1" applyFill="1" applyAlignment="1">
      <alignment vertical="center"/>
      <protection/>
    </xf>
    <xf numFmtId="190" fontId="8" fillId="0" borderId="9" xfId="49" applyNumberFormat="1" applyFont="1" applyFill="1" applyBorder="1" applyAlignment="1">
      <alignment horizontal="center" vertical="center"/>
      <protection/>
    </xf>
    <xf numFmtId="0" fontId="3" fillId="11" borderId="9" xfId="49" applyFont="1" applyFill="1" applyBorder="1" applyAlignment="1">
      <alignment horizontal="center" vertical="center"/>
      <protection/>
    </xf>
    <xf numFmtId="191" fontId="5" fillId="11" borderId="9" xfId="54" applyNumberFormat="1" applyFont="1" applyFill="1" applyBorder="1" applyAlignment="1">
      <alignment horizontal="left" vertical="center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vertical="center"/>
      <protection/>
    </xf>
    <xf numFmtId="0" fontId="5" fillId="11" borderId="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left" vertical="center"/>
      <protection/>
    </xf>
    <xf numFmtId="0" fontId="3" fillId="11" borderId="13" xfId="55" applyFont="1" applyFill="1" applyBorder="1" applyAlignment="1">
      <alignment horizontal="center" vertical="center" wrapText="1"/>
      <protection/>
    </xf>
    <xf numFmtId="0" fontId="3" fillId="11" borderId="9" xfId="55" applyFont="1" applyFill="1" applyBorder="1" applyAlignment="1">
      <alignment horizontal="center" vertical="center" wrapText="1"/>
      <protection/>
    </xf>
    <xf numFmtId="0" fontId="3" fillId="11" borderId="16" xfId="55" applyFont="1" applyFill="1" applyBorder="1" applyAlignment="1">
      <alignment horizontal="center" vertical="center" wrapText="1"/>
      <protection/>
    </xf>
    <xf numFmtId="0" fontId="2" fillId="0" borderId="16" xfId="55" applyNumberFormat="1" applyFont="1" applyFill="1" applyBorder="1" applyAlignment="1" applyProtection="1">
      <alignment vertical="center"/>
      <protection/>
    </xf>
    <xf numFmtId="0" fontId="2" fillId="0" borderId="9" xfId="55" applyNumberFormat="1" applyFont="1" applyFill="1" applyBorder="1" applyAlignment="1" applyProtection="1">
      <alignment vertical="center"/>
      <protection/>
    </xf>
    <xf numFmtId="0" fontId="6" fillId="0" borderId="0" xfId="55" applyNumberFormat="1" applyFont="1" applyFill="1" applyAlignment="1" applyProtection="1">
      <alignment horizontal="center" vertical="center"/>
      <protection/>
    </xf>
    <xf numFmtId="0" fontId="3" fillId="0" borderId="17" xfId="55" applyNumberFormat="1" applyFont="1" applyFill="1" applyBorder="1" applyAlignment="1" applyProtection="1">
      <alignment horizontal="right" vertical="center" wrapText="1"/>
      <protection/>
    </xf>
    <xf numFmtId="0" fontId="3" fillId="11" borderId="9" xfId="55" applyNumberFormat="1" applyFont="1" applyFill="1" applyBorder="1" applyAlignment="1" applyProtection="1">
      <alignment horizontal="center" vertical="center" wrapText="1"/>
      <protection/>
    </xf>
    <xf numFmtId="0" fontId="3" fillId="11" borderId="9" xfId="54" applyFont="1" applyFill="1" applyBorder="1" applyAlignment="1">
      <alignment horizontal="center" vertical="center" wrapText="1"/>
      <protection/>
    </xf>
    <xf numFmtId="0" fontId="3" fillId="11" borderId="21" xfId="54" applyNumberFormat="1" applyFont="1" applyFill="1" applyBorder="1" applyAlignment="1" applyProtection="1">
      <alignment horizontal="center" vertical="center"/>
      <protection/>
    </xf>
    <xf numFmtId="0" fontId="3" fillId="11" borderId="13" xfId="54" applyNumberFormat="1" applyFont="1" applyFill="1" applyBorder="1" applyAlignment="1" applyProtection="1">
      <alignment horizontal="center" vertical="center"/>
      <protection/>
    </xf>
    <xf numFmtId="0" fontId="3" fillId="11" borderId="16" xfId="54" applyNumberFormat="1" applyFont="1" applyFill="1" applyBorder="1" applyAlignment="1" applyProtection="1">
      <alignment horizontal="center" vertical="center"/>
      <protection/>
    </xf>
    <xf numFmtId="0" fontId="3" fillId="11" borderId="9" xfId="54" applyNumberFormat="1" applyFont="1" applyFill="1" applyBorder="1" applyAlignment="1" applyProtection="1">
      <alignment horizontal="center" vertical="center"/>
      <protection/>
    </xf>
    <xf numFmtId="0" fontId="6" fillId="0" borderId="0" xfId="54" applyNumberFormat="1" applyFont="1" applyFill="1" applyAlignment="1" applyProtection="1">
      <alignment horizontal="center" vertical="center"/>
      <protection/>
    </xf>
    <xf numFmtId="0" fontId="3" fillId="0" borderId="17" xfId="54" applyNumberFormat="1" applyFont="1" applyFill="1" applyBorder="1" applyAlignment="1" applyProtection="1">
      <alignment horizontal="right" vertical="center"/>
      <protection/>
    </xf>
    <xf numFmtId="0" fontId="3" fillId="0" borderId="9" xfId="54" applyFont="1" applyFill="1" applyBorder="1" applyAlignment="1">
      <alignment horizontal="center" vertical="center" wrapText="1"/>
      <protection/>
    </xf>
    <xf numFmtId="0" fontId="3" fillId="11" borderId="9" xfId="54" applyNumberFormat="1" applyFont="1" applyFill="1" applyBorder="1" applyAlignment="1" applyProtection="1">
      <alignment horizontal="center" vertical="center" wrapText="1"/>
      <protection/>
    </xf>
    <xf numFmtId="49" fontId="3" fillId="11" borderId="9" xfId="54" applyNumberFormat="1" applyFont="1" applyFill="1" applyBorder="1" applyAlignment="1" applyProtection="1">
      <alignment horizontal="center" vertical="center" wrapText="1"/>
      <protection/>
    </xf>
    <xf numFmtId="0" fontId="3" fillId="11" borderId="13" xfId="54" applyFont="1" applyFill="1" applyBorder="1" applyAlignment="1">
      <alignment horizontal="center" vertical="center" wrapText="1"/>
      <protection/>
    </xf>
    <xf numFmtId="0" fontId="2" fillId="11" borderId="16" xfId="52" applyFont="1" applyFill="1" applyBorder="1" applyAlignment="1">
      <alignment horizontal="center" vertical="center" wrapText="1"/>
      <protection/>
    </xf>
    <xf numFmtId="0" fontId="2" fillId="11" borderId="9" xfId="52" applyFont="1" applyFill="1" applyBorder="1" applyAlignment="1">
      <alignment horizontal="center" vertical="center" wrapText="1"/>
      <protection/>
    </xf>
    <xf numFmtId="0" fontId="3" fillId="11" borderId="16" xfId="52" applyNumberFormat="1" applyFont="1" applyFill="1" applyBorder="1" applyAlignment="1" applyProtection="1">
      <alignment horizontal="center" vertical="center" wrapText="1"/>
      <protection/>
    </xf>
    <xf numFmtId="0" fontId="3" fillId="11" borderId="9" xfId="52" applyNumberFormat="1" applyFont="1" applyFill="1" applyBorder="1" applyAlignment="1" applyProtection="1">
      <alignment horizontal="center" vertical="center" wrapText="1"/>
      <protection/>
    </xf>
    <xf numFmtId="0" fontId="3" fillId="11" borderId="11" xfId="52" applyNumberFormat="1" applyFont="1" applyFill="1" applyBorder="1" applyAlignment="1" applyProtection="1">
      <alignment horizontal="center" vertical="center" wrapText="1"/>
      <protection/>
    </xf>
    <xf numFmtId="0" fontId="2" fillId="11" borderId="22" xfId="52" applyFont="1" applyFill="1" applyBorder="1" applyAlignment="1">
      <alignment horizontal="center" vertical="center" wrapText="1"/>
      <protection/>
    </xf>
    <xf numFmtId="0" fontId="2" fillId="11" borderId="22" xfId="52" applyFont="1" applyFill="1" applyBorder="1" applyAlignment="1" applyProtection="1">
      <alignment horizontal="center" vertical="center" wrapText="1"/>
      <protection locked="0"/>
    </xf>
    <xf numFmtId="0" fontId="3" fillId="11" borderId="13" xfId="52" applyNumberFormat="1" applyFont="1" applyFill="1" applyBorder="1" applyAlignment="1" applyProtection="1">
      <alignment horizontal="center" vertical="center" wrapText="1"/>
      <protection/>
    </xf>
    <xf numFmtId="181" fontId="3" fillId="11" borderId="16" xfId="52" applyNumberFormat="1" applyFont="1" applyFill="1" applyBorder="1" applyAlignment="1" applyProtection="1">
      <alignment horizontal="center" vertical="center" wrapText="1"/>
      <protection/>
    </xf>
    <xf numFmtId="181" fontId="3" fillId="11" borderId="9" xfId="52" applyNumberFormat="1" applyFont="1" applyFill="1" applyBorder="1" applyAlignment="1" applyProtection="1">
      <alignment horizontal="center" vertical="center" wrapText="1"/>
      <protection/>
    </xf>
    <xf numFmtId="0" fontId="6" fillId="0" borderId="0" xfId="52" applyNumberFormat="1" applyFont="1" applyFill="1" applyAlignment="1" applyProtection="1">
      <alignment horizontal="center" vertical="center"/>
      <protection/>
    </xf>
    <xf numFmtId="0" fontId="6" fillId="0" borderId="0" xfId="52" applyNumberFormat="1" applyFont="1" applyFill="1" applyAlignment="1" applyProtection="1">
      <alignment horizontal="center" vertical="center"/>
      <protection/>
    </xf>
    <xf numFmtId="0" fontId="3" fillId="11" borderId="17" xfId="52" applyNumberFormat="1" applyFont="1" applyFill="1" applyBorder="1" applyAlignment="1" applyProtection="1">
      <alignment horizontal="right" vertical="center"/>
      <protection/>
    </xf>
    <xf numFmtId="0" fontId="3" fillId="11" borderId="9" xfId="52" applyNumberFormat="1" applyFont="1" applyFill="1" applyBorder="1" applyAlignment="1" applyProtection="1">
      <alignment horizontal="center" vertical="center"/>
      <protection/>
    </xf>
    <xf numFmtId="0" fontId="3" fillId="11" borderId="13" xfId="52" applyNumberFormat="1" applyFont="1" applyFill="1" applyBorder="1" applyAlignment="1" applyProtection="1">
      <alignment horizontal="center" vertical="center"/>
      <protection/>
    </xf>
    <xf numFmtId="0" fontId="3" fillId="0" borderId="13" xfId="52" applyNumberFormat="1" applyFont="1" applyFill="1" applyBorder="1" applyAlignment="1" applyProtection="1">
      <alignment horizontal="center" vertical="center" wrapText="1"/>
      <protection/>
    </xf>
    <xf numFmtId="0" fontId="3" fillId="0" borderId="9" xfId="52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11" borderId="9" xfId="56" applyNumberFormat="1" applyFont="1" applyFill="1" applyBorder="1" applyAlignment="1" applyProtection="1">
      <alignment horizontal="center" vertical="center" wrapText="1"/>
      <protection/>
    </xf>
    <xf numFmtId="0" fontId="2" fillId="11" borderId="9" xfId="59" applyFont="1" applyFill="1" applyBorder="1" applyAlignment="1">
      <alignment horizontal="center" vertical="center" wrapText="1"/>
      <protection/>
    </xf>
    <xf numFmtId="0" fontId="2" fillId="11" borderId="11" xfId="59" applyFont="1" applyFill="1" applyBorder="1" applyAlignment="1">
      <alignment horizontal="center" vertical="center" wrapText="1"/>
      <protection/>
    </xf>
    <xf numFmtId="0" fontId="2" fillId="11" borderId="10" xfId="59" applyFont="1" applyFill="1" applyBorder="1" applyAlignment="1">
      <alignment horizontal="center" vertical="center" wrapText="1"/>
      <protection/>
    </xf>
    <xf numFmtId="0" fontId="2" fillId="11" borderId="16" xfId="59" applyFont="1" applyFill="1" applyBorder="1" applyAlignment="1">
      <alignment horizontal="center" vertical="center" wrapText="1"/>
      <protection/>
    </xf>
    <xf numFmtId="0" fontId="6" fillId="0" borderId="0" xfId="56" applyNumberFormat="1" applyFont="1" applyFill="1" applyAlignment="1" applyProtection="1">
      <alignment horizontal="center" vertical="center" wrapText="1"/>
      <protection/>
    </xf>
    <xf numFmtId="0" fontId="6" fillId="0" borderId="0" xfId="56" applyNumberFormat="1" applyFont="1" applyFill="1" applyAlignment="1" applyProtection="1">
      <alignment horizontal="center" vertical="center" wrapText="1"/>
      <protection/>
    </xf>
    <xf numFmtId="0" fontId="3" fillId="0" borderId="17" xfId="56" applyNumberFormat="1" applyFont="1" applyFill="1" applyBorder="1" applyAlignment="1" applyProtection="1">
      <alignment horizontal="right" vertical="center" wrapText="1"/>
      <protection/>
    </xf>
    <xf numFmtId="0" fontId="3" fillId="11" borderId="9" xfId="56" applyFont="1" applyFill="1" applyBorder="1" applyAlignment="1">
      <alignment horizontal="center" vertical="center" wrapText="1"/>
      <protection/>
    </xf>
    <xf numFmtId="0" fontId="3" fillId="11" borderId="9" xfId="56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/>
    </xf>
    <xf numFmtId="0" fontId="0" fillId="0" borderId="17" xfId="0" applyBorder="1" applyAlignment="1">
      <alignment horizontal="right"/>
    </xf>
    <xf numFmtId="0" fontId="3" fillId="0" borderId="9" xfId="0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11" borderId="9" xfId="47" applyNumberFormat="1" applyFont="1" applyFill="1" applyBorder="1" applyAlignment="1" applyProtection="1">
      <alignment horizontal="center" vertical="center" wrapText="1"/>
      <protection/>
    </xf>
    <xf numFmtId="0" fontId="2" fillId="11" borderId="9" xfId="47" applyNumberFormat="1" applyFont="1" applyFill="1" applyBorder="1" applyAlignment="1" applyProtection="1">
      <alignment horizontal="center" vertical="center"/>
      <protection/>
    </xf>
    <xf numFmtId="0" fontId="3" fillId="0" borderId="0" xfId="47" applyNumberFormat="1" applyFont="1" applyFill="1" applyAlignment="1" applyProtection="1">
      <alignment horizontal="center" vertical="center" wrapText="1"/>
      <protection/>
    </xf>
    <xf numFmtId="0" fontId="6" fillId="0" borderId="0" xfId="47" applyNumberFormat="1" applyFont="1" applyFill="1" applyAlignment="1" applyProtection="1">
      <alignment horizontal="center" vertical="center" wrapText="1"/>
      <protection/>
    </xf>
    <xf numFmtId="0" fontId="6" fillId="0" borderId="0" xfId="47" applyNumberFormat="1" applyFont="1" applyFill="1" applyAlignment="1" applyProtection="1">
      <alignment horizontal="center" vertical="center" wrapText="1"/>
      <protection/>
    </xf>
    <xf numFmtId="0" fontId="2" fillId="0" borderId="17" xfId="47" applyNumberFormat="1" applyFont="1" applyFill="1" applyBorder="1" applyAlignment="1" applyProtection="1">
      <alignment horizontal="center" vertical="center"/>
      <protection/>
    </xf>
    <xf numFmtId="0" fontId="3" fillId="11" borderId="9" xfId="47" applyFont="1" applyFill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11" borderId="9" xfId="50" applyNumberFormat="1" applyFont="1" applyFill="1" applyBorder="1" applyAlignment="1" applyProtection="1">
      <alignment horizontal="center" vertical="center" wrapText="1"/>
      <protection/>
    </xf>
    <xf numFmtId="0" fontId="6" fillId="0" borderId="0" xfId="50" applyNumberFormat="1" applyFont="1" applyFill="1" applyAlignment="1" applyProtection="1">
      <alignment horizontal="center" vertical="center"/>
      <protection/>
    </xf>
    <xf numFmtId="0" fontId="6" fillId="0" borderId="0" xfId="50" applyNumberFormat="1" applyFont="1" applyFill="1" applyAlignment="1" applyProtection="1">
      <alignment horizontal="center" vertical="center"/>
      <protection/>
    </xf>
    <xf numFmtId="0" fontId="3" fillId="0" borderId="17" xfId="50" applyNumberFormat="1" applyFont="1" applyFill="1" applyBorder="1" applyAlignment="1" applyProtection="1">
      <alignment horizontal="right" vertical="center"/>
      <protection/>
    </xf>
    <xf numFmtId="0" fontId="3" fillId="11" borderId="11" xfId="50" applyFont="1" applyFill="1" applyBorder="1" applyAlignment="1">
      <alignment horizontal="center" vertical="center" wrapText="1"/>
      <protection/>
    </xf>
    <xf numFmtId="0" fontId="3" fillId="11" borderId="18" xfId="50" applyFont="1" applyFill="1" applyBorder="1" applyAlignment="1">
      <alignment horizontal="center" vertical="center" wrapText="1"/>
      <protection/>
    </xf>
    <xf numFmtId="0" fontId="3" fillId="11" borderId="22" xfId="50" applyNumberFormat="1" applyFont="1" applyFill="1" applyBorder="1" applyAlignment="1" applyProtection="1">
      <alignment horizontal="center" vertical="center" wrapText="1"/>
      <protection/>
    </xf>
    <xf numFmtId="0" fontId="3" fillId="11" borderId="12" xfId="5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Font="1" applyBorder="1" applyAlignment="1">
      <alignment horizontal="left"/>
    </xf>
    <xf numFmtId="0" fontId="3" fillId="11" borderId="9" xfId="5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20" xfId="0" applyNumberFormat="1" applyFont="1" applyFill="1" applyBorder="1" applyAlignment="1" applyProtection="1">
      <alignment horizontal="left"/>
      <protection/>
    </xf>
    <xf numFmtId="0" fontId="3" fillId="18" borderId="9" xfId="49" applyNumberFormat="1" applyFont="1" applyFill="1" applyBorder="1" applyAlignment="1" applyProtection="1">
      <alignment horizontal="center" vertical="center" wrapText="1"/>
      <protection/>
    </xf>
    <xf numFmtId="0" fontId="6" fillId="0" borderId="0" xfId="49" applyNumberFormat="1" applyFont="1" applyFill="1" applyAlignment="1" applyProtection="1">
      <alignment horizontal="center" vertical="center"/>
      <protection/>
    </xf>
    <xf numFmtId="0" fontId="6" fillId="0" borderId="0" xfId="49" applyNumberFormat="1" applyFont="1" applyFill="1" applyAlignment="1" applyProtection="1">
      <alignment horizontal="center" vertical="center"/>
      <protection/>
    </xf>
    <xf numFmtId="0" fontId="3" fillId="18" borderId="11" xfId="49" applyNumberFormat="1" applyFont="1" applyFill="1" applyBorder="1" applyAlignment="1" applyProtection="1">
      <alignment horizontal="center" vertical="center" wrapText="1"/>
      <protection/>
    </xf>
    <xf numFmtId="0" fontId="3" fillId="18" borderId="10" xfId="49" applyNumberFormat="1" applyFont="1" applyFill="1" applyBorder="1" applyAlignment="1" applyProtection="1">
      <alignment horizontal="center" vertical="center" wrapText="1"/>
      <protection/>
    </xf>
    <xf numFmtId="0" fontId="3" fillId="18" borderId="16" xfId="49" applyNumberFormat="1" applyFont="1" applyFill="1" applyBorder="1" applyAlignment="1" applyProtection="1">
      <alignment horizontal="center" vertical="center" wrapText="1"/>
      <protection/>
    </xf>
    <xf numFmtId="0" fontId="3" fillId="0" borderId="17" xfId="49" applyFont="1" applyBorder="1" applyAlignment="1">
      <alignment horizontal="center" vertical="center" wrapText="1"/>
      <protection/>
    </xf>
    <xf numFmtId="0" fontId="3" fillId="0" borderId="17" xfId="54" applyFont="1" applyBorder="1" applyAlignment="1">
      <alignment horizontal="left" vertical="center" wrapText="1"/>
      <protection/>
    </xf>
    <xf numFmtId="0" fontId="3" fillId="11" borderId="9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Alignment="1" applyProtection="1">
      <alignment horizontal="center" vertical="center" wrapText="1"/>
      <protection/>
    </xf>
    <xf numFmtId="0" fontId="6" fillId="0" borderId="0" xfId="53" applyNumberFormat="1" applyFont="1" applyFill="1" applyAlignment="1" applyProtection="1">
      <alignment horizontal="center" vertical="center" wrapText="1"/>
      <protection/>
    </xf>
    <xf numFmtId="0" fontId="3" fillId="0" borderId="17" xfId="53" applyNumberFormat="1" applyFont="1" applyFill="1" applyBorder="1" applyAlignment="1" applyProtection="1">
      <alignment horizontal="right" vertical="center" wrapText="1"/>
      <protection/>
    </xf>
    <xf numFmtId="0" fontId="3" fillId="11" borderId="9" xfId="53" applyFont="1" applyFill="1" applyBorder="1" applyAlignment="1">
      <alignment horizontal="center" vertical="center" wrapText="1"/>
      <protection/>
    </xf>
    <xf numFmtId="0" fontId="3" fillId="11" borderId="9" xfId="53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/>
    </xf>
    <xf numFmtId="0" fontId="3" fillId="11" borderId="9" xfId="42" applyNumberFormat="1" applyFont="1" applyFill="1" applyBorder="1" applyAlignment="1" applyProtection="1">
      <alignment horizontal="center" vertical="center" wrapText="1"/>
      <protection/>
    </xf>
    <xf numFmtId="0" fontId="3" fillId="0" borderId="0" xfId="42" applyNumberFormat="1" applyFont="1" applyFill="1" applyAlignment="1" applyProtection="1">
      <alignment horizontal="right" vertical="center" wrapText="1"/>
      <protection/>
    </xf>
    <xf numFmtId="0" fontId="6" fillId="0" borderId="0" xfId="42" applyNumberFormat="1" applyFont="1" applyFill="1" applyAlignment="1" applyProtection="1">
      <alignment horizontal="center" vertical="center"/>
      <protection/>
    </xf>
    <xf numFmtId="0" fontId="6" fillId="0" borderId="0" xfId="42" applyNumberFormat="1" applyFont="1" applyFill="1" applyAlignment="1" applyProtection="1">
      <alignment horizontal="center" vertical="center"/>
      <protection/>
    </xf>
    <xf numFmtId="0" fontId="3" fillId="0" borderId="17" xfId="42" applyNumberFormat="1" applyFont="1" applyFill="1" applyBorder="1" applyAlignment="1" applyProtection="1">
      <alignment horizontal="right" vertical="center" wrapText="1"/>
      <protection/>
    </xf>
    <xf numFmtId="0" fontId="3" fillId="11" borderId="9" xfId="42" applyFont="1" applyFill="1" applyBorder="1" applyAlignment="1">
      <alignment horizontal="center" vertical="center" wrapText="1"/>
      <protection/>
    </xf>
    <xf numFmtId="0" fontId="3" fillId="11" borderId="9" xfId="41" applyNumberFormat="1" applyFont="1" applyFill="1" applyBorder="1" applyAlignment="1" applyProtection="1">
      <alignment horizontal="center" vertical="center" wrapText="1"/>
      <protection/>
    </xf>
    <xf numFmtId="0" fontId="6" fillId="0" borderId="0" xfId="41" applyNumberFormat="1" applyFont="1" applyFill="1" applyAlignment="1" applyProtection="1">
      <alignment horizontal="center" vertical="center"/>
      <protection/>
    </xf>
    <xf numFmtId="0" fontId="6" fillId="0" borderId="0" xfId="41" applyNumberFormat="1" applyFont="1" applyFill="1" applyAlignment="1" applyProtection="1">
      <alignment horizontal="center" vertical="center"/>
      <protection/>
    </xf>
    <xf numFmtId="0" fontId="3" fillId="0" borderId="17" xfId="41" applyNumberFormat="1" applyFont="1" applyFill="1" applyBorder="1" applyAlignment="1" applyProtection="1">
      <alignment horizontal="right" vertical="center"/>
      <protection/>
    </xf>
    <xf numFmtId="0" fontId="3" fillId="11" borderId="9" xfId="41" applyFont="1" applyFill="1" applyBorder="1" applyAlignment="1">
      <alignment horizontal="center" vertical="center" wrapText="1"/>
      <protection/>
    </xf>
    <xf numFmtId="0" fontId="3" fillId="11" borderId="9" xfId="41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left"/>
    </xf>
    <xf numFmtId="0" fontId="3" fillId="11" borderId="9" xfId="51" applyFont="1" applyFill="1" applyBorder="1" applyAlignment="1">
      <alignment horizontal="center" vertical="center" wrapText="1"/>
      <protection/>
    </xf>
    <xf numFmtId="0" fontId="3" fillId="11" borderId="21" xfId="51" applyFont="1" applyFill="1" applyBorder="1" applyAlignment="1">
      <alignment horizontal="center" vertical="center" wrapText="1"/>
      <protection/>
    </xf>
    <xf numFmtId="0" fontId="3" fillId="11" borderId="13" xfId="51" applyFont="1" applyFill="1" applyBorder="1" applyAlignment="1">
      <alignment horizontal="center" vertical="center" wrapText="1"/>
      <protection/>
    </xf>
    <xf numFmtId="0" fontId="3" fillId="11" borderId="13" xfId="51" applyNumberFormat="1" applyFont="1" applyFill="1" applyBorder="1" applyAlignment="1" applyProtection="1">
      <alignment horizontal="center" vertical="center" wrapText="1"/>
      <protection/>
    </xf>
    <xf numFmtId="0" fontId="3" fillId="11" borderId="9" xfId="51" applyNumberFormat="1" applyFont="1" applyFill="1" applyBorder="1" applyAlignment="1" applyProtection="1">
      <alignment horizontal="center" vertical="center"/>
      <protection/>
    </xf>
    <xf numFmtId="0" fontId="6" fillId="0" borderId="0" xfId="51" applyNumberFormat="1" applyFont="1" applyFill="1" applyAlignment="1" applyProtection="1">
      <alignment horizontal="center" vertical="center" wrapText="1"/>
      <protection/>
    </xf>
    <xf numFmtId="0" fontId="3" fillId="11" borderId="9" xfId="51" applyNumberFormat="1" applyFont="1" applyFill="1" applyBorder="1" applyAlignment="1" applyProtection="1">
      <alignment horizontal="center" vertical="center" wrapText="1"/>
      <protection/>
    </xf>
    <xf numFmtId="49" fontId="3" fillId="11" borderId="9" xfId="51" applyNumberFormat="1" applyFont="1" applyFill="1" applyBorder="1" applyAlignment="1" applyProtection="1">
      <alignment horizontal="center" vertical="center" wrapText="1"/>
      <protection/>
    </xf>
    <xf numFmtId="0" fontId="3" fillId="11" borderId="22" xfId="51" applyFont="1" applyFill="1" applyBorder="1" applyAlignment="1">
      <alignment horizontal="center" vertical="center" wrapText="1"/>
      <protection/>
    </xf>
    <xf numFmtId="0" fontId="2" fillId="11" borderId="9" xfId="48" applyFont="1" applyFill="1" applyBorder="1" applyAlignment="1">
      <alignment horizontal="center" vertical="center" wrapText="1"/>
      <protection/>
    </xf>
    <xf numFmtId="0" fontId="2" fillId="11" borderId="19" xfId="48" applyFont="1" applyFill="1" applyBorder="1" applyAlignment="1">
      <alignment horizontal="center" vertical="center" wrapText="1"/>
      <protection/>
    </xf>
    <xf numFmtId="0" fontId="2" fillId="11" borderId="14" xfId="48" applyFont="1" applyFill="1" applyBorder="1" applyAlignment="1" applyProtection="1">
      <alignment horizontal="center" vertical="center" wrapText="1"/>
      <protection locked="0"/>
    </xf>
    <xf numFmtId="0" fontId="2" fillId="11" borderId="23" xfId="48" applyFont="1" applyFill="1" applyBorder="1" applyAlignment="1">
      <alignment horizontal="center" vertical="center" wrapText="1"/>
      <protection/>
    </xf>
    <xf numFmtId="0" fontId="3" fillId="11" borderId="13" xfId="48" applyNumberFormat="1" applyFont="1" applyFill="1" applyBorder="1" applyAlignment="1" applyProtection="1">
      <alignment horizontal="center" vertical="center" wrapText="1"/>
      <protection/>
    </xf>
    <xf numFmtId="0" fontId="3" fillId="11" borderId="9" xfId="48" applyNumberFormat="1" applyFont="1" applyFill="1" applyBorder="1" applyAlignment="1" applyProtection="1">
      <alignment horizontal="center" vertical="center" wrapText="1"/>
      <protection/>
    </xf>
    <xf numFmtId="0" fontId="3" fillId="11" borderId="17" xfId="48" applyNumberFormat="1" applyFont="1" applyFill="1" applyBorder="1" applyAlignment="1" applyProtection="1">
      <alignment horizontal="center" vertical="center" wrapText="1"/>
      <protection/>
    </xf>
    <xf numFmtId="0" fontId="3" fillId="11" borderId="12" xfId="48" applyNumberFormat="1" applyFont="1" applyFill="1" applyBorder="1" applyAlignment="1" applyProtection="1">
      <alignment horizontal="center" vertical="center" wrapText="1"/>
      <protection/>
    </xf>
    <xf numFmtId="0" fontId="6" fillId="0" borderId="0" xfId="48" applyNumberFormat="1" applyFont="1" applyFill="1" applyAlignment="1" applyProtection="1">
      <alignment horizontal="center" vertical="center"/>
      <protection/>
    </xf>
    <xf numFmtId="0" fontId="6" fillId="0" borderId="0" xfId="48" applyNumberFormat="1" applyFont="1" applyFill="1" applyAlignment="1" applyProtection="1">
      <alignment horizontal="center" vertical="center"/>
      <protection/>
    </xf>
    <xf numFmtId="0" fontId="3" fillId="0" borderId="17" xfId="48" applyNumberFormat="1" applyFont="1" applyFill="1" applyBorder="1" applyAlignment="1" applyProtection="1">
      <alignment horizontal="right" vertical="center"/>
      <protection/>
    </xf>
    <xf numFmtId="0" fontId="3" fillId="11" borderId="13" xfId="48" applyNumberFormat="1" applyFont="1" applyFill="1" applyBorder="1" applyAlignment="1" applyProtection="1">
      <alignment horizontal="center" vertical="center"/>
      <protection/>
    </xf>
    <xf numFmtId="0" fontId="3" fillId="11" borderId="12" xfId="48" applyNumberFormat="1" applyFont="1" applyFill="1" applyBorder="1" applyAlignment="1" applyProtection="1">
      <alignment horizontal="center" vertical="center"/>
      <protection/>
    </xf>
    <xf numFmtId="0" fontId="3" fillId="11" borderId="22" xfId="48" applyNumberFormat="1" applyFont="1" applyFill="1" applyBorder="1" applyAlignment="1" applyProtection="1">
      <alignment horizontal="center" vertical="center"/>
      <protection/>
    </xf>
    <xf numFmtId="0" fontId="0" fillId="18" borderId="18" xfId="0" applyFont="1" applyFill="1" applyBorder="1" applyAlignment="1">
      <alignment horizontal="center"/>
    </xf>
    <xf numFmtId="0" fontId="0" fillId="18" borderId="20" xfId="0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11" borderId="17" xfId="46" applyNumberFormat="1" applyFont="1" applyFill="1" applyBorder="1" applyAlignment="1" applyProtection="1">
      <alignment horizontal="center" vertical="center" wrapText="1"/>
      <protection/>
    </xf>
    <xf numFmtId="0" fontId="3" fillId="11" borderId="12" xfId="46" applyNumberFormat="1" applyFont="1" applyFill="1" applyBorder="1" applyAlignment="1" applyProtection="1">
      <alignment horizontal="center" vertical="center" wrapText="1"/>
      <protection/>
    </xf>
    <xf numFmtId="0" fontId="2" fillId="11" borderId="22" xfId="46" applyFont="1" applyFill="1" applyBorder="1" applyAlignment="1">
      <alignment horizontal="center" vertical="center" wrapText="1"/>
      <protection/>
    </xf>
    <xf numFmtId="0" fontId="2" fillId="11" borderId="9" xfId="46" applyFont="1" applyFill="1" applyBorder="1" applyAlignment="1">
      <alignment horizontal="center" vertical="center" wrapText="1"/>
      <protection/>
    </xf>
    <xf numFmtId="0" fontId="3" fillId="11" borderId="13" xfId="46" applyNumberFormat="1" applyFont="1" applyFill="1" applyBorder="1" applyAlignment="1" applyProtection="1">
      <alignment horizontal="center" vertical="center" wrapText="1"/>
      <protection/>
    </xf>
    <xf numFmtId="0" fontId="3" fillId="11" borderId="9" xfId="46" applyNumberFormat="1" applyFont="1" applyFill="1" applyBorder="1" applyAlignment="1" applyProtection="1">
      <alignment horizontal="center" vertical="center" wrapText="1"/>
      <protection/>
    </xf>
    <xf numFmtId="0" fontId="3" fillId="11" borderId="21" xfId="46" applyNumberFormat="1" applyFont="1" applyFill="1" applyBorder="1" applyAlignment="1" applyProtection="1">
      <alignment horizontal="center" vertical="center" wrapText="1"/>
      <protection/>
    </xf>
    <xf numFmtId="0" fontId="3" fillId="11" borderId="16" xfId="46" applyNumberFormat="1" applyFont="1" applyFill="1" applyBorder="1" applyAlignment="1" applyProtection="1">
      <alignment horizontal="center" vertical="center" wrapText="1"/>
      <protection/>
    </xf>
    <xf numFmtId="0" fontId="6" fillId="0" borderId="0" xfId="46" applyNumberFormat="1" applyFont="1" applyFill="1" applyAlignment="1" applyProtection="1">
      <alignment horizontal="center" vertical="center"/>
      <protection/>
    </xf>
    <xf numFmtId="0" fontId="6" fillId="0" borderId="0" xfId="46" applyNumberFormat="1" applyFont="1" applyFill="1" applyAlignment="1" applyProtection="1">
      <alignment horizontal="center" vertical="center"/>
      <protection/>
    </xf>
    <xf numFmtId="0" fontId="3" fillId="0" borderId="17" xfId="46" applyNumberFormat="1" applyFont="1" applyFill="1" applyBorder="1" applyAlignment="1" applyProtection="1">
      <alignment horizontal="right" vertical="center"/>
      <protection/>
    </xf>
    <xf numFmtId="0" fontId="3" fillId="11" borderId="22" xfId="46" applyNumberFormat="1" applyFont="1" applyFill="1" applyBorder="1" applyAlignment="1" applyProtection="1">
      <alignment horizontal="center" vertical="center" wrapText="1"/>
      <protection/>
    </xf>
    <xf numFmtId="0" fontId="3" fillId="11" borderId="9" xfId="45" applyNumberFormat="1" applyFont="1" applyFill="1" applyBorder="1" applyAlignment="1" applyProtection="1">
      <alignment horizontal="center" vertical="center"/>
      <protection/>
    </xf>
    <xf numFmtId="0" fontId="3" fillId="11" borderId="9" xfId="45" applyNumberFormat="1" applyFont="1" applyFill="1" applyBorder="1" applyAlignment="1" applyProtection="1">
      <alignment horizontal="center" vertical="center" wrapText="1"/>
      <protection/>
    </xf>
    <xf numFmtId="0" fontId="9" fillId="0" borderId="0" xfId="45" applyNumberFormat="1" applyFont="1" applyFill="1" applyAlignment="1" applyProtection="1">
      <alignment horizontal="center" vertical="center" wrapText="1"/>
      <protection/>
    </xf>
    <xf numFmtId="0" fontId="9" fillId="0" borderId="0" xfId="45" applyNumberFormat="1" applyFont="1" applyFill="1" applyAlignment="1" applyProtection="1">
      <alignment horizontal="center" vertical="center" wrapText="1"/>
      <protection/>
    </xf>
    <xf numFmtId="0" fontId="2" fillId="0" borderId="17" xfId="45" applyFont="1" applyBorder="1" applyAlignment="1">
      <alignment horizontal="right" vertical="center"/>
      <protection/>
    </xf>
    <xf numFmtId="0" fontId="2" fillId="0" borderId="17" xfId="45" applyBorder="1" applyAlignment="1">
      <alignment horizontal="right" vertical="center"/>
      <protection/>
    </xf>
    <xf numFmtId="0" fontId="3" fillId="0" borderId="9" xfId="45" applyNumberFormat="1" applyFont="1" applyFill="1" applyBorder="1" applyAlignment="1" applyProtection="1">
      <alignment horizontal="center" vertical="center" wrapText="1"/>
      <protection/>
    </xf>
    <xf numFmtId="0" fontId="3" fillId="11" borderId="22" xfId="44" applyNumberFormat="1" applyFont="1" applyFill="1" applyBorder="1" applyAlignment="1" applyProtection="1">
      <alignment horizontal="center" vertical="center" wrapText="1"/>
      <protection/>
    </xf>
    <xf numFmtId="0" fontId="3" fillId="11" borderId="17" xfId="44" applyNumberFormat="1" applyFont="1" applyFill="1" applyBorder="1" applyAlignment="1" applyProtection="1">
      <alignment horizontal="center" vertical="center" wrapText="1"/>
      <protection/>
    </xf>
    <xf numFmtId="0" fontId="3" fillId="11" borderId="12" xfId="44" applyNumberFormat="1" applyFont="1" applyFill="1" applyBorder="1" applyAlignment="1" applyProtection="1">
      <alignment horizontal="center" vertical="center" wrapText="1"/>
      <protection/>
    </xf>
    <xf numFmtId="0" fontId="3" fillId="11" borderId="9" xfId="44" applyNumberFormat="1" applyFont="1" applyFill="1" applyBorder="1" applyAlignment="1" applyProtection="1">
      <alignment horizontal="center" vertical="center" wrapText="1"/>
      <protection/>
    </xf>
    <xf numFmtId="0" fontId="6" fillId="0" borderId="0" xfId="44" applyNumberFormat="1" applyFont="1" applyFill="1" applyAlignment="1" applyProtection="1">
      <alignment horizontal="center" vertical="center"/>
      <protection/>
    </xf>
    <xf numFmtId="0" fontId="2" fillId="0" borderId="9" xfId="44" applyNumberFormat="1" applyFont="1" applyFill="1" applyBorder="1" applyAlignment="1" applyProtection="1">
      <alignment horizontal="center" vertical="center" wrapText="1"/>
      <protection/>
    </xf>
    <xf numFmtId="0" fontId="2" fillId="0" borderId="19" xfId="44" applyNumberFormat="1" applyFont="1" applyFill="1" applyBorder="1" applyAlignment="1" applyProtection="1">
      <alignment horizontal="center" vertical="center" wrapText="1"/>
      <protection/>
    </xf>
    <xf numFmtId="0" fontId="2" fillId="0" borderId="11" xfId="44" applyNumberFormat="1" applyFont="1" applyFill="1" applyBorder="1" applyAlignment="1" applyProtection="1">
      <alignment horizontal="center" vertical="center" wrapText="1"/>
      <protection/>
    </xf>
    <xf numFmtId="0" fontId="2" fillId="0" borderId="13" xfId="44" applyNumberFormat="1" applyFont="1" applyFill="1" applyBorder="1" applyAlignment="1" applyProtection="1">
      <alignment horizontal="center" vertical="center" wrapText="1"/>
      <protection/>
    </xf>
    <xf numFmtId="0" fontId="3" fillId="11" borderId="21" xfId="44" applyNumberFormat="1" applyFont="1" applyFill="1" applyBorder="1" applyAlignment="1" applyProtection="1">
      <alignment horizontal="center" vertical="center" wrapText="1"/>
      <protection/>
    </xf>
    <xf numFmtId="0" fontId="3" fillId="11" borderId="13" xfId="44" applyNumberFormat="1" applyFont="1" applyFill="1" applyBorder="1" applyAlignment="1" applyProtection="1">
      <alignment horizontal="center" vertical="center" wrapText="1"/>
      <protection/>
    </xf>
    <xf numFmtId="0" fontId="3" fillId="11" borderId="16" xfId="44" applyNumberFormat="1" applyFont="1" applyFill="1" applyBorder="1" applyAlignment="1" applyProtection="1">
      <alignment horizontal="center" vertical="center" wrapText="1"/>
      <protection/>
    </xf>
    <xf numFmtId="0" fontId="3" fillId="11" borderId="23" xfId="44" applyNumberFormat="1" applyFont="1" applyFill="1" applyBorder="1" applyAlignment="1" applyProtection="1">
      <alignment horizontal="center" vertical="center" wrapText="1"/>
      <protection/>
    </xf>
    <xf numFmtId="0" fontId="4" fillId="0" borderId="0" xfId="43" applyFont="1" applyAlignment="1">
      <alignment horizontal="center" vertical="center"/>
      <protection/>
    </xf>
    <xf numFmtId="0" fontId="5" fillId="11" borderId="22" xfId="43" applyNumberFormat="1" applyFont="1" applyFill="1" applyBorder="1" applyAlignment="1" applyProtection="1">
      <alignment horizontal="center" vertical="center"/>
      <protection/>
    </xf>
    <xf numFmtId="0" fontId="5" fillId="11" borderId="9" xfId="43" applyNumberFormat="1" applyFont="1" applyFill="1" applyBorder="1" applyAlignment="1" applyProtection="1">
      <alignment horizontal="center" vertical="center"/>
      <protection/>
    </xf>
    <xf numFmtId="0" fontId="5" fillId="11" borderId="13" xfId="43" applyNumberFormat="1" applyFont="1" applyFill="1" applyBorder="1" applyAlignment="1" applyProtection="1">
      <alignment horizontal="center" vertical="center"/>
      <protection/>
    </xf>
    <xf numFmtId="0" fontId="5" fillId="11" borderId="9" xfId="43" applyNumberFormat="1" applyFont="1" applyFill="1" applyBorder="1" applyAlignment="1" applyProtection="1">
      <alignment horizontal="center" vertical="center" wrapText="1"/>
      <protection/>
    </xf>
    <xf numFmtId="0" fontId="5" fillId="11" borderId="22" xfId="43" applyNumberFormat="1" applyFont="1" applyFill="1" applyBorder="1" applyAlignment="1" applyProtection="1">
      <alignment horizontal="center" vertical="center" wrapText="1"/>
      <protection/>
    </xf>
    <xf numFmtId="0" fontId="5" fillId="11" borderId="9" xfId="57" applyNumberFormat="1" applyFont="1" applyFill="1" applyBorder="1" applyAlignment="1" applyProtection="1">
      <alignment horizontal="center" vertical="center" wrapText="1"/>
      <protection/>
    </xf>
    <xf numFmtId="0" fontId="4" fillId="0" borderId="0" xfId="57" applyNumberFormat="1" applyFont="1" applyFill="1" applyAlignment="1" applyProtection="1">
      <alignment horizontal="center" vertical="center"/>
      <protection/>
    </xf>
    <xf numFmtId="0" fontId="5" fillId="11" borderId="11" xfId="57" applyNumberFormat="1" applyFont="1" applyFill="1" applyBorder="1" applyAlignment="1" applyProtection="1">
      <alignment horizontal="center" vertical="center" wrapText="1"/>
      <protection/>
    </xf>
    <xf numFmtId="0" fontId="5" fillId="11" borderId="16" xfId="57" applyNumberFormat="1" applyFont="1" applyFill="1" applyBorder="1" applyAlignment="1" applyProtection="1">
      <alignment horizontal="center" vertical="center" wrapText="1"/>
      <protection/>
    </xf>
    <xf numFmtId="0" fontId="5" fillId="11" borderId="13" xfId="57" applyNumberFormat="1" applyFont="1" applyFill="1" applyBorder="1" applyAlignment="1" applyProtection="1">
      <alignment horizontal="center" vertical="center" wrapText="1"/>
      <protection/>
    </xf>
    <xf numFmtId="0" fontId="5" fillId="11" borderId="22" xfId="57" applyNumberFormat="1" applyFont="1" applyFill="1" applyBorder="1" applyAlignment="1" applyProtection="1">
      <alignment horizontal="center" vertical="center" wrapText="1"/>
      <protection/>
    </xf>
    <xf numFmtId="188" fontId="5" fillId="11" borderId="9" xfId="54" applyNumberFormat="1" applyFont="1" applyFill="1" applyBorder="1" applyAlignment="1">
      <alignment horizontal="center" vertical="center"/>
      <protection/>
    </xf>
    <xf numFmtId="190" fontId="5" fillId="0" borderId="9" xfId="0" applyNumberFormat="1" applyFont="1" applyFill="1" applyBorder="1" applyAlignment="1">
      <alignment horizontal="center" vertical="center"/>
    </xf>
    <xf numFmtId="190" fontId="5" fillId="0" borderId="9" xfId="49" applyNumberFormat="1" applyFont="1" applyFill="1" applyBorder="1" applyAlignment="1">
      <alignment horizontal="center" vertical="center"/>
      <protection/>
    </xf>
    <xf numFmtId="182" fontId="5" fillId="11" borderId="9" xfId="49" applyNumberFormat="1" applyFont="1" applyFill="1" applyBorder="1" applyAlignment="1">
      <alignment horizontal="center" vertical="center"/>
      <protection/>
    </xf>
    <xf numFmtId="0" fontId="5" fillId="11" borderId="9" xfId="49" applyFont="1" applyFill="1" applyBorder="1" applyAlignment="1">
      <alignment horizontal="center" vertical="center"/>
      <protection/>
    </xf>
  </cellXfs>
  <cellStyles count="6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常规_01024199FB0E4AA990B5AE7002822FBB" xfId="41"/>
    <cellStyle name="常规_0B6CD2B80CC44853A61EA0F3C70718A7" xfId="42"/>
    <cellStyle name="常规_10FFF10EDCCA4317905A55AF0DC4BD23" xfId="43"/>
    <cellStyle name="常规_16D242D3E8CA48A39E7BABAD4C2ADF34" xfId="44"/>
    <cellStyle name="常规_234CAB730E9A49B381A8B2597D07D694" xfId="45"/>
    <cellStyle name="常规_385200E607F04804B5C7988757B03D63" xfId="46"/>
    <cellStyle name="常规_39487248717147F198562F069F2ADD01" xfId="47"/>
    <cellStyle name="常规_5E9FB8AE66E14E3CBF0A58F4E691094F" xfId="48"/>
    <cellStyle name="常规_76F45534EFC8460DA0F4824A8C8A34BC" xfId="49"/>
    <cellStyle name="常规_895BA4DC252E44F38DB6B1093505760C" xfId="50"/>
    <cellStyle name="常规_9BD24174709145A1A19E8F64762D88B5" xfId="51"/>
    <cellStyle name="常规_AB1B1E38243A4EE5BA45BBBA49A942B7" xfId="52"/>
    <cellStyle name="常规_E8AF75BCA17C4A7BA79F29CA83B6F5A7" xfId="53"/>
    <cellStyle name="常规_EA9ADEE351EC4FBE8D6B10FECBD78F3B" xfId="54"/>
    <cellStyle name="常规_F2C9F44EAE6D41698431DB70DDBCF964" xfId="55"/>
    <cellStyle name="常规_FA85956AF29D46888C80C611E9FB4855" xfId="56"/>
    <cellStyle name="常规_FDEBF98641054675A285ACB70D2F65A1" xfId="57"/>
    <cellStyle name="常规_部门收支总表" xfId="58"/>
    <cellStyle name="常规_工资福利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注释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zoomScalePageLayoutView="0" workbookViewId="0" topLeftCell="A1">
      <selection activeCell="A3" sqref="A3:C3"/>
    </sheetView>
  </sheetViews>
  <sheetFormatPr defaultColWidth="9.00390625" defaultRowHeight="14.25"/>
  <cols>
    <col min="1" max="1" width="33.875" style="0" customWidth="1"/>
    <col min="2" max="2" width="13.375" style="0" customWidth="1"/>
    <col min="3" max="3" width="22.125" style="0" customWidth="1"/>
    <col min="4" max="4" width="12.75390625" style="0" customWidth="1"/>
    <col min="5" max="5" width="22.625" style="0" bestFit="1" customWidth="1"/>
    <col min="6" max="6" width="12.875" style="0" customWidth="1"/>
    <col min="7" max="7" width="21.75390625" style="0" customWidth="1"/>
    <col min="8" max="8" width="10.625" style="0" customWidth="1"/>
  </cols>
  <sheetData>
    <row r="1" spans="1:8" ht="20.25" customHeight="1">
      <c r="A1" s="252"/>
      <c r="B1" s="253"/>
      <c r="C1" s="253"/>
      <c r="D1" s="253"/>
      <c r="E1" s="253"/>
      <c r="H1" s="369" t="s">
        <v>0</v>
      </c>
    </row>
    <row r="2" spans="1:8" ht="20.25" customHeight="1">
      <c r="A2" s="457" t="s">
        <v>1</v>
      </c>
      <c r="B2" s="457"/>
      <c r="C2" s="457"/>
      <c r="D2" s="457"/>
      <c r="E2" s="457"/>
      <c r="F2" s="457"/>
      <c r="G2" s="457"/>
      <c r="H2" s="457"/>
    </row>
    <row r="3" spans="1:8" ht="16.5" customHeight="1">
      <c r="A3" s="458" t="s">
        <v>323</v>
      </c>
      <c r="B3" s="458"/>
      <c r="C3" s="458"/>
      <c r="D3" s="255"/>
      <c r="E3" s="255"/>
      <c r="H3" s="256" t="s">
        <v>2</v>
      </c>
    </row>
    <row r="4" spans="1:8" ht="16.5" customHeight="1">
      <c r="A4" s="257" t="s">
        <v>3</v>
      </c>
      <c r="B4" s="257"/>
      <c r="C4" s="459" t="s">
        <v>4</v>
      </c>
      <c r="D4" s="459"/>
      <c r="E4" s="459"/>
      <c r="F4" s="459"/>
      <c r="G4" s="459"/>
      <c r="H4" s="459"/>
    </row>
    <row r="5" spans="1:8" ht="15" customHeight="1">
      <c r="A5" s="258" t="s">
        <v>5</v>
      </c>
      <c r="B5" s="258" t="s">
        <v>6</v>
      </c>
      <c r="C5" s="259" t="s">
        <v>7</v>
      </c>
      <c r="D5" s="258" t="s">
        <v>6</v>
      </c>
      <c r="E5" s="259" t="s">
        <v>8</v>
      </c>
      <c r="F5" s="258" t="s">
        <v>6</v>
      </c>
      <c r="G5" s="259" t="s">
        <v>9</v>
      </c>
      <c r="H5" s="258" t="s">
        <v>6</v>
      </c>
    </row>
    <row r="6" spans="1:8" s="44" customFormat="1" ht="15" customHeight="1">
      <c r="A6" s="260" t="s">
        <v>10</v>
      </c>
      <c r="B6" s="372">
        <v>595.01</v>
      </c>
      <c r="C6" s="260" t="s">
        <v>11</v>
      </c>
      <c r="D6" s="372"/>
      <c r="E6" s="260" t="s">
        <v>12</v>
      </c>
      <c r="F6" s="372">
        <f>SUM(F7:F9)</f>
        <v>550.61</v>
      </c>
      <c r="G6" s="262" t="s">
        <v>13</v>
      </c>
      <c r="H6" s="372">
        <v>509.04</v>
      </c>
    </row>
    <row r="7" spans="1:8" s="44" customFormat="1" ht="15" customHeight="1">
      <c r="A7" s="260" t="s">
        <v>14</v>
      </c>
      <c r="B7" s="372">
        <v>595.01</v>
      </c>
      <c r="C7" s="262" t="s">
        <v>15</v>
      </c>
      <c r="D7" s="372"/>
      <c r="E7" s="260" t="s">
        <v>16</v>
      </c>
      <c r="F7" s="372">
        <v>509.04</v>
      </c>
      <c r="G7" s="262" t="s">
        <v>17</v>
      </c>
      <c r="H7" s="372">
        <v>41.57</v>
      </c>
    </row>
    <row r="8" spans="1:8" s="44" customFormat="1" ht="15" customHeight="1">
      <c r="A8" s="260" t="s">
        <v>18</v>
      </c>
      <c r="B8" s="372"/>
      <c r="C8" s="260" t="s">
        <v>19</v>
      </c>
      <c r="D8" s="372"/>
      <c r="E8" s="260" t="s">
        <v>20</v>
      </c>
      <c r="F8" s="372">
        <v>41.57</v>
      </c>
      <c r="G8" s="262" t="s">
        <v>21</v>
      </c>
      <c r="H8" s="372">
        <v>44.4</v>
      </c>
    </row>
    <row r="9" spans="1:8" s="44" customFormat="1" ht="15" customHeight="1">
      <c r="A9" s="260" t="s">
        <v>22</v>
      </c>
      <c r="B9" s="372"/>
      <c r="C9" s="260" t="s">
        <v>23</v>
      </c>
      <c r="D9" s="372"/>
      <c r="E9" s="260" t="s">
        <v>24</v>
      </c>
      <c r="F9" s="372"/>
      <c r="G9" s="262" t="s">
        <v>25</v>
      </c>
      <c r="H9" s="373"/>
    </row>
    <row r="10" spans="1:8" s="44" customFormat="1" ht="15" customHeight="1">
      <c r="A10" s="260" t="s">
        <v>26</v>
      </c>
      <c r="B10" s="372"/>
      <c r="C10" s="260" t="s">
        <v>27</v>
      </c>
      <c r="D10" s="372"/>
      <c r="E10" s="260" t="s">
        <v>28</v>
      </c>
      <c r="F10" s="372">
        <v>44.4</v>
      </c>
      <c r="G10" s="262" t="s">
        <v>29</v>
      </c>
      <c r="H10" s="373"/>
    </row>
    <row r="11" spans="1:8" s="44" customFormat="1" ht="15" customHeight="1">
      <c r="A11" s="260" t="s">
        <v>30</v>
      </c>
      <c r="B11" s="372"/>
      <c r="C11" s="260" t="s">
        <v>31</v>
      </c>
      <c r="D11" s="372"/>
      <c r="E11" s="374" t="s">
        <v>32</v>
      </c>
      <c r="F11" s="372">
        <v>44.4</v>
      </c>
      <c r="G11" s="262" t="s">
        <v>33</v>
      </c>
      <c r="H11" s="373"/>
    </row>
    <row r="12" spans="1:8" s="44" customFormat="1" ht="15" customHeight="1">
      <c r="A12" s="260" t="s">
        <v>34</v>
      </c>
      <c r="B12" s="372"/>
      <c r="C12" s="260" t="s">
        <v>35</v>
      </c>
      <c r="D12" s="372"/>
      <c r="E12" s="374" t="s">
        <v>36</v>
      </c>
      <c r="F12" s="372"/>
      <c r="G12" s="262" t="s">
        <v>37</v>
      </c>
      <c r="H12" s="373"/>
    </row>
    <row r="13" spans="1:8" s="44" customFormat="1" ht="15" customHeight="1">
      <c r="A13" s="260" t="s">
        <v>38</v>
      </c>
      <c r="B13" s="372"/>
      <c r="C13" s="260" t="s">
        <v>39</v>
      </c>
      <c r="D13" s="372"/>
      <c r="E13" s="374" t="s">
        <v>40</v>
      </c>
      <c r="F13" s="372"/>
      <c r="G13" s="262" t="s">
        <v>41</v>
      </c>
      <c r="H13" s="373"/>
    </row>
    <row r="14" spans="1:8" s="44" customFormat="1" ht="15" customHeight="1">
      <c r="A14" s="260" t="s">
        <v>42</v>
      </c>
      <c r="B14" s="372"/>
      <c r="C14" s="260" t="s">
        <v>43</v>
      </c>
      <c r="D14" s="372"/>
      <c r="E14" s="374" t="s">
        <v>44</v>
      </c>
      <c r="F14" s="372"/>
      <c r="G14" s="262" t="s">
        <v>45</v>
      </c>
      <c r="H14" s="373"/>
    </row>
    <row r="15" spans="1:8" s="44" customFormat="1" ht="15" customHeight="1">
      <c r="A15" s="260"/>
      <c r="B15" s="372"/>
      <c r="C15" s="260" t="s">
        <v>46</v>
      </c>
      <c r="D15" s="372"/>
      <c r="E15" s="374" t="s">
        <v>47</v>
      </c>
      <c r="F15" s="372"/>
      <c r="G15" s="262" t="s">
        <v>48</v>
      </c>
      <c r="H15" s="373"/>
    </row>
    <row r="16" spans="1:8" s="44" customFormat="1" ht="15" customHeight="1">
      <c r="A16" s="263"/>
      <c r="B16" s="372"/>
      <c r="C16" s="260" t="s">
        <v>49</v>
      </c>
      <c r="D16" s="372"/>
      <c r="E16" s="374" t="s">
        <v>50</v>
      </c>
      <c r="F16" s="372"/>
      <c r="G16" s="262" t="s">
        <v>51</v>
      </c>
      <c r="H16" s="373"/>
    </row>
    <row r="17" spans="1:8" s="44" customFormat="1" ht="15" customHeight="1">
      <c r="A17" s="260"/>
      <c r="B17" s="372"/>
      <c r="C17" s="260" t="s">
        <v>52</v>
      </c>
      <c r="D17" s="372">
        <v>595.01</v>
      </c>
      <c r="E17" s="374" t="s">
        <v>53</v>
      </c>
      <c r="F17" s="372"/>
      <c r="G17" s="262" t="s">
        <v>54</v>
      </c>
      <c r="H17" s="373"/>
    </row>
    <row r="18" spans="1:8" s="44" customFormat="1" ht="15" customHeight="1">
      <c r="A18" s="260"/>
      <c r="B18" s="372"/>
      <c r="C18" s="264" t="s">
        <v>55</v>
      </c>
      <c r="D18" s="372"/>
      <c r="E18" s="260" t="s">
        <v>56</v>
      </c>
      <c r="F18" s="372"/>
      <c r="G18" s="262" t="s">
        <v>57</v>
      </c>
      <c r="H18" s="373"/>
    </row>
    <row r="19" spans="1:8" s="44" customFormat="1" ht="15" customHeight="1">
      <c r="A19" s="263"/>
      <c r="B19" s="372"/>
      <c r="C19" s="264" t="s">
        <v>58</v>
      </c>
      <c r="D19" s="372"/>
      <c r="E19" s="260" t="s">
        <v>59</v>
      </c>
      <c r="F19" s="372"/>
      <c r="G19" s="262" t="s">
        <v>60</v>
      </c>
      <c r="H19" s="373"/>
    </row>
    <row r="20" spans="1:8" s="44" customFormat="1" ht="15" customHeight="1">
      <c r="A20" s="263"/>
      <c r="B20" s="372"/>
      <c r="C20" s="264" t="s">
        <v>61</v>
      </c>
      <c r="D20" s="372"/>
      <c r="E20" s="260" t="s">
        <v>62</v>
      </c>
      <c r="F20" s="372"/>
      <c r="G20" s="262" t="s">
        <v>63</v>
      </c>
      <c r="H20" s="373"/>
    </row>
    <row r="21" spans="1:8" s="44" customFormat="1" ht="15" customHeight="1">
      <c r="A21" s="260"/>
      <c r="B21" s="372"/>
      <c r="C21" s="264" t="s">
        <v>64</v>
      </c>
      <c r="D21" s="372"/>
      <c r="E21" s="260"/>
      <c r="F21" s="372"/>
      <c r="G21" s="262"/>
      <c r="H21" s="373"/>
    </row>
    <row r="22" spans="1:8" s="44" customFormat="1" ht="15" customHeight="1">
      <c r="A22" s="260"/>
      <c r="B22" s="372"/>
      <c r="C22" s="264" t="s">
        <v>65</v>
      </c>
      <c r="D22" s="372"/>
      <c r="E22" s="260"/>
      <c r="F22" s="372"/>
      <c r="G22" s="262"/>
      <c r="H22" s="373"/>
    </row>
    <row r="23" spans="1:8" s="44" customFormat="1" ht="15" customHeight="1">
      <c r="A23" s="260"/>
      <c r="B23" s="372"/>
      <c r="C23" s="264" t="s">
        <v>66</v>
      </c>
      <c r="D23" s="372"/>
      <c r="E23" s="260"/>
      <c r="F23" s="372"/>
      <c r="G23" s="262"/>
      <c r="H23" s="373"/>
    </row>
    <row r="24" spans="1:8" s="44" customFormat="1" ht="15" customHeight="1">
      <c r="A24" s="260"/>
      <c r="B24" s="372"/>
      <c r="C24" s="264" t="s">
        <v>67</v>
      </c>
      <c r="D24" s="372"/>
      <c r="E24" s="260"/>
      <c r="F24" s="372"/>
      <c r="G24" s="262"/>
      <c r="H24" s="373"/>
    </row>
    <row r="25" spans="1:8" s="44" customFormat="1" ht="15" customHeight="1">
      <c r="A25" s="260"/>
      <c r="B25" s="372"/>
      <c r="C25" s="264" t="s">
        <v>68</v>
      </c>
      <c r="D25" s="372"/>
      <c r="E25" s="260"/>
      <c r="F25" s="372"/>
      <c r="G25" s="262"/>
      <c r="H25" s="373"/>
    </row>
    <row r="26" spans="1:8" s="44" customFormat="1" ht="15" customHeight="1">
      <c r="A26" s="265" t="s">
        <v>69</v>
      </c>
      <c r="B26" s="372">
        <f>SUM(B6)</f>
        <v>595.01</v>
      </c>
      <c r="C26" s="265" t="s">
        <v>70</v>
      </c>
      <c r="D26" s="372">
        <f>SUM(D6:D25)</f>
        <v>595.01</v>
      </c>
      <c r="E26" s="265" t="s">
        <v>70</v>
      </c>
      <c r="F26" s="372">
        <f>F6+F10</f>
        <v>595.01</v>
      </c>
      <c r="G26" s="375" t="s">
        <v>71</v>
      </c>
      <c r="H26" s="373">
        <f>SUM(H6:H25)</f>
        <v>595.01</v>
      </c>
    </row>
    <row r="27" spans="1:8" s="44" customFormat="1" ht="15" customHeight="1">
      <c r="A27" s="260" t="s">
        <v>72</v>
      </c>
      <c r="B27" s="372"/>
      <c r="C27" s="260"/>
      <c r="D27" s="372"/>
      <c r="E27" s="260"/>
      <c r="F27" s="372"/>
      <c r="G27" s="375"/>
      <c r="H27" s="373"/>
    </row>
    <row r="28" spans="1:8" s="44" customFormat="1" ht="13.5" customHeight="1">
      <c r="A28" s="265" t="s">
        <v>73</v>
      </c>
      <c r="B28" s="372">
        <f>SUM(B26:B27)</f>
        <v>595.01</v>
      </c>
      <c r="C28" s="265" t="s">
        <v>74</v>
      </c>
      <c r="D28" s="372">
        <f>D26</f>
        <v>595.01</v>
      </c>
      <c r="E28" s="265" t="s">
        <v>74</v>
      </c>
      <c r="F28" s="372">
        <f>F26</f>
        <v>595.01</v>
      </c>
      <c r="G28" s="375" t="s">
        <v>74</v>
      </c>
      <c r="H28" s="373">
        <f>H26</f>
        <v>595.01</v>
      </c>
    </row>
    <row r="29" spans="1:6" ht="14.25" customHeight="1">
      <c r="A29" s="460"/>
      <c r="B29" s="460"/>
      <c r="C29" s="460"/>
      <c r="D29" s="460"/>
      <c r="E29" s="460"/>
      <c r="F29" s="460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showGridLines="0" showZeros="0" zoomScalePageLayoutView="0" workbookViewId="0" topLeftCell="B1">
      <selection activeCell="H14" sqref="H14"/>
    </sheetView>
  </sheetViews>
  <sheetFormatPr defaultColWidth="6.875" defaultRowHeight="22.5" customHeight="1"/>
  <cols>
    <col min="1" max="3" width="3.625" style="268" customWidth="1"/>
    <col min="4" max="4" width="11.125" style="268" customWidth="1"/>
    <col min="5" max="5" width="47.875" style="268" customWidth="1"/>
    <col min="6" max="6" width="12.125" style="268" customWidth="1"/>
    <col min="7" max="12" width="10.375" style="268" customWidth="1"/>
    <col min="13" max="246" width="6.75390625" style="268" customWidth="1"/>
    <col min="247" max="251" width="6.75390625" style="269" customWidth="1"/>
    <col min="252" max="252" width="6.875" style="270" customWidth="1"/>
    <col min="253" max="16384" width="6.875" style="270" customWidth="1"/>
  </cols>
  <sheetData>
    <row r="1" spans="12:252" ht="22.5" customHeight="1">
      <c r="L1" s="268" t="s">
        <v>205</v>
      </c>
      <c r="IR1"/>
    </row>
    <row r="2" spans="1:252" ht="22.5" customHeight="1">
      <c r="A2" s="530" t="s">
        <v>306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IR2"/>
    </row>
    <row r="3" spans="2:252" ht="22.5" customHeight="1">
      <c r="B3" s="434" t="s">
        <v>323</v>
      </c>
      <c r="C3" s="434"/>
      <c r="D3" s="434"/>
      <c r="E3"/>
      <c r="F3" s="288"/>
      <c r="K3" s="532" t="s">
        <v>77</v>
      </c>
      <c r="L3" s="532"/>
      <c r="IR3"/>
    </row>
    <row r="4" spans="1:252" ht="22.5" customHeight="1">
      <c r="A4" s="533" t="s">
        <v>97</v>
      </c>
      <c r="B4" s="533"/>
      <c r="C4" s="534"/>
      <c r="D4" s="529" t="s">
        <v>130</v>
      </c>
      <c r="E4" s="536" t="s">
        <v>98</v>
      </c>
      <c r="F4" s="529" t="s">
        <v>175</v>
      </c>
      <c r="G4" s="538" t="s">
        <v>206</v>
      </c>
      <c r="H4" s="529" t="s">
        <v>207</v>
      </c>
      <c r="I4" s="529" t="s">
        <v>208</v>
      </c>
      <c r="J4" s="529" t="s">
        <v>209</v>
      </c>
      <c r="K4" s="529" t="s">
        <v>210</v>
      </c>
      <c r="L4" s="529" t="s">
        <v>195</v>
      </c>
      <c r="IR4"/>
    </row>
    <row r="5" spans="1:252" ht="18" customHeight="1">
      <c r="A5" s="529" t="s">
        <v>100</v>
      </c>
      <c r="B5" s="535" t="s">
        <v>101</v>
      </c>
      <c r="C5" s="536" t="s">
        <v>102</v>
      </c>
      <c r="D5" s="529"/>
      <c r="E5" s="536"/>
      <c r="F5" s="529"/>
      <c r="G5" s="538"/>
      <c r="H5" s="529"/>
      <c r="I5" s="529"/>
      <c r="J5" s="529"/>
      <c r="K5" s="529"/>
      <c r="L5" s="529"/>
      <c r="IR5"/>
    </row>
    <row r="6" spans="1:252" ht="18" customHeight="1">
      <c r="A6" s="529"/>
      <c r="B6" s="535"/>
      <c r="C6" s="536"/>
      <c r="D6" s="529"/>
      <c r="E6" s="536"/>
      <c r="F6" s="529"/>
      <c r="G6" s="538"/>
      <c r="H6" s="529"/>
      <c r="I6" s="529"/>
      <c r="J6" s="529"/>
      <c r="K6" s="529"/>
      <c r="L6" s="529"/>
      <c r="IR6"/>
    </row>
    <row r="7" spans="1:252" ht="22.5" customHeight="1">
      <c r="A7" s="271" t="s">
        <v>92</v>
      </c>
      <c r="B7" s="271" t="s">
        <v>92</v>
      </c>
      <c r="C7" s="271" t="s">
        <v>92</v>
      </c>
      <c r="D7" s="271" t="s">
        <v>92</v>
      </c>
      <c r="E7" s="271" t="s">
        <v>92</v>
      </c>
      <c r="F7" s="271">
        <v>1</v>
      </c>
      <c r="G7" s="271">
        <v>2</v>
      </c>
      <c r="H7" s="271">
        <v>3</v>
      </c>
      <c r="I7" s="271">
        <v>4</v>
      </c>
      <c r="J7" s="271">
        <v>5</v>
      </c>
      <c r="K7" s="271">
        <v>6</v>
      </c>
      <c r="L7" s="271">
        <v>7</v>
      </c>
      <c r="M7" s="273"/>
      <c r="N7" s="274"/>
      <c r="IR7"/>
    </row>
    <row r="8" spans="1:256" s="267" customFormat="1" ht="23.25" customHeight="1">
      <c r="A8" s="49" t="s">
        <v>103</v>
      </c>
      <c r="B8" s="49"/>
      <c r="C8" s="49"/>
      <c r="D8" s="50"/>
      <c r="E8" s="235"/>
      <c r="F8" s="430" t="s">
        <v>318</v>
      </c>
      <c r="G8" s="266"/>
      <c r="H8" s="272"/>
      <c r="I8" s="272"/>
      <c r="J8" s="272"/>
      <c r="K8" s="272"/>
      <c r="L8" s="272"/>
      <c r="M8" s="275"/>
      <c r="N8" s="276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  <c r="AK8" s="275"/>
      <c r="AL8" s="275"/>
      <c r="AM8" s="275"/>
      <c r="AN8" s="275"/>
      <c r="AO8" s="275"/>
      <c r="AP8" s="275"/>
      <c r="AQ8" s="275"/>
      <c r="AR8" s="275"/>
      <c r="AS8" s="275"/>
      <c r="AT8" s="275"/>
      <c r="AU8" s="275"/>
      <c r="AV8" s="275"/>
      <c r="AW8" s="275"/>
      <c r="AX8" s="275"/>
      <c r="AY8" s="275"/>
      <c r="AZ8" s="275"/>
      <c r="BA8" s="275"/>
      <c r="BB8" s="275"/>
      <c r="BC8" s="275"/>
      <c r="BD8" s="275"/>
      <c r="BE8" s="275"/>
      <c r="BF8" s="275"/>
      <c r="BG8" s="275"/>
      <c r="BH8" s="275"/>
      <c r="BI8" s="275"/>
      <c r="BJ8" s="275"/>
      <c r="BK8" s="275"/>
      <c r="BL8" s="275"/>
      <c r="BM8" s="275"/>
      <c r="BN8" s="275"/>
      <c r="BO8" s="275"/>
      <c r="BP8" s="275"/>
      <c r="BQ8" s="275"/>
      <c r="BR8" s="275"/>
      <c r="BS8" s="275"/>
      <c r="BT8" s="275"/>
      <c r="BU8" s="275"/>
      <c r="BV8" s="275"/>
      <c r="BW8" s="275"/>
      <c r="BX8" s="275"/>
      <c r="BY8" s="275"/>
      <c r="BZ8" s="275"/>
      <c r="CA8" s="275"/>
      <c r="CB8" s="275"/>
      <c r="CC8" s="275"/>
      <c r="CD8" s="275"/>
      <c r="CE8" s="275"/>
      <c r="CF8" s="275"/>
      <c r="CG8" s="275"/>
      <c r="CH8" s="275"/>
      <c r="CI8" s="275"/>
      <c r="CJ8" s="275"/>
      <c r="CK8" s="275"/>
      <c r="CL8" s="275"/>
      <c r="CM8" s="275"/>
      <c r="CN8" s="275"/>
      <c r="CO8" s="275"/>
      <c r="CP8" s="275"/>
      <c r="CQ8" s="275"/>
      <c r="CR8" s="275"/>
      <c r="CS8" s="275"/>
      <c r="CT8" s="275"/>
      <c r="CU8" s="275"/>
      <c r="CV8" s="275"/>
      <c r="CW8" s="275"/>
      <c r="CX8" s="275"/>
      <c r="CY8" s="275"/>
      <c r="CZ8" s="275"/>
      <c r="DA8" s="275"/>
      <c r="DB8" s="275"/>
      <c r="DC8" s="275"/>
      <c r="DD8" s="275"/>
      <c r="DE8" s="275"/>
      <c r="DF8" s="275"/>
      <c r="DG8" s="275"/>
      <c r="DH8" s="275"/>
      <c r="DI8" s="275"/>
      <c r="DJ8" s="275"/>
      <c r="DK8" s="275"/>
      <c r="DL8" s="275"/>
      <c r="DM8" s="275"/>
      <c r="DN8" s="275"/>
      <c r="DO8" s="275"/>
      <c r="DP8" s="275"/>
      <c r="DQ8" s="275"/>
      <c r="DR8" s="275"/>
      <c r="DS8" s="275"/>
      <c r="DT8" s="275"/>
      <c r="DU8" s="275"/>
      <c r="DV8" s="275"/>
      <c r="DW8" s="275"/>
      <c r="DX8" s="275"/>
      <c r="DY8" s="275"/>
      <c r="DZ8" s="275"/>
      <c r="EA8" s="275"/>
      <c r="EB8" s="275"/>
      <c r="EC8" s="275"/>
      <c r="ED8" s="275"/>
      <c r="EE8" s="275"/>
      <c r="EF8" s="275"/>
      <c r="EG8" s="275"/>
      <c r="EH8" s="275"/>
      <c r="EI8" s="275"/>
      <c r="EJ8" s="275"/>
      <c r="EK8" s="275"/>
      <c r="EL8" s="275"/>
      <c r="EM8" s="275"/>
      <c r="EN8" s="275"/>
      <c r="EO8" s="275"/>
      <c r="EP8" s="275"/>
      <c r="EQ8" s="275"/>
      <c r="ER8" s="275"/>
      <c r="ES8" s="275"/>
      <c r="ET8" s="275"/>
      <c r="EU8" s="275"/>
      <c r="EV8" s="275"/>
      <c r="EW8" s="275"/>
      <c r="EX8" s="275"/>
      <c r="EY8" s="275"/>
      <c r="EZ8" s="275"/>
      <c r="FA8" s="275"/>
      <c r="FB8" s="275"/>
      <c r="FC8" s="275"/>
      <c r="FD8" s="275"/>
      <c r="FE8" s="275"/>
      <c r="FF8" s="275"/>
      <c r="FG8" s="275"/>
      <c r="FH8" s="275"/>
      <c r="FI8" s="275"/>
      <c r="FJ8" s="275"/>
      <c r="FK8" s="275"/>
      <c r="FL8" s="275"/>
      <c r="FM8" s="275"/>
      <c r="FN8" s="275"/>
      <c r="FO8" s="275"/>
      <c r="FP8" s="275"/>
      <c r="FQ8" s="275"/>
      <c r="FR8" s="275"/>
      <c r="FS8" s="275"/>
      <c r="FT8" s="275"/>
      <c r="FU8" s="275"/>
      <c r="FV8" s="275"/>
      <c r="FW8" s="275"/>
      <c r="FX8" s="275"/>
      <c r="FY8" s="275"/>
      <c r="FZ8" s="275"/>
      <c r="GA8" s="275"/>
      <c r="GB8" s="275"/>
      <c r="GC8" s="275"/>
      <c r="GD8" s="275"/>
      <c r="GE8" s="275"/>
      <c r="GF8" s="275"/>
      <c r="GG8" s="275"/>
      <c r="GH8" s="275"/>
      <c r="GI8" s="275"/>
      <c r="GJ8" s="275"/>
      <c r="GK8" s="275"/>
      <c r="GL8" s="275"/>
      <c r="GM8" s="275"/>
      <c r="GN8" s="275"/>
      <c r="GO8" s="275"/>
      <c r="GP8" s="275"/>
      <c r="GQ8" s="275"/>
      <c r="GR8" s="275"/>
      <c r="GS8" s="275"/>
      <c r="GT8" s="275"/>
      <c r="GU8" s="275"/>
      <c r="GV8" s="275"/>
      <c r="GW8" s="275"/>
      <c r="GX8" s="275"/>
      <c r="GY8" s="275"/>
      <c r="GZ8" s="275"/>
      <c r="HA8" s="275"/>
      <c r="HB8" s="275"/>
      <c r="HC8" s="275"/>
      <c r="HD8" s="275"/>
      <c r="HE8" s="275"/>
      <c r="HF8" s="275"/>
      <c r="HG8" s="275"/>
      <c r="HH8" s="275"/>
      <c r="HI8" s="275"/>
      <c r="HJ8" s="275"/>
      <c r="HK8" s="275"/>
      <c r="HL8" s="275"/>
      <c r="HM8" s="275"/>
      <c r="HN8" s="275"/>
      <c r="HO8" s="275"/>
      <c r="HP8" s="275"/>
      <c r="HQ8" s="275"/>
      <c r="HR8" s="275"/>
      <c r="HS8" s="275"/>
      <c r="HT8" s="275"/>
      <c r="HU8" s="275"/>
      <c r="HV8" s="275"/>
      <c r="HW8" s="275"/>
      <c r="HX8" s="275"/>
      <c r="HY8" s="275"/>
      <c r="HZ8" s="275"/>
      <c r="IA8" s="275"/>
      <c r="IB8" s="275"/>
      <c r="IC8" s="275"/>
      <c r="ID8" s="275"/>
      <c r="IE8" s="275"/>
      <c r="IF8" s="275"/>
      <c r="IG8" s="275"/>
      <c r="IH8" s="275"/>
      <c r="II8" s="275"/>
      <c r="IJ8" s="275"/>
      <c r="IK8" s="275"/>
      <c r="IL8" s="275"/>
      <c r="IM8" s="277"/>
      <c r="IN8" s="277"/>
      <c r="IO8" s="277"/>
      <c r="IP8" s="277"/>
      <c r="IQ8" s="277"/>
      <c r="IR8" s="45"/>
      <c r="IS8" s="278"/>
      <c r="IT8" s="278"/>
      <c r="IU8" s="278"/>
      <c r="IV8" s="278"/>
    </row>
    <row r="9" spans="1:252" ht="22.5" customHeight="1">
      <c r="A9"/>
      <c r="B9" s="537" t="s">
        <v>319</v>
      </c>
      <c r="C9" s="537"/>
      <c r="D9" s="537"/>
      <c r="E9" s="537"/>
      <c r="F9" s="537"/>
      <c r="G9" s="537"/>
      <c r="H9" s="537"/>
      <c r="I9" s="537"/>
      <c r="J9" s="537"/>
      <c r="M9" s="274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spans="1:252" ht="22.5" customHeight="1">
      <c r="A10"/>
      <c r="B10"/>
      <c r="C10"/>
      <c r="D10"/>
      <c r="E10"/>
      <c r="F10"/>
      <c r="G10"/>
      <c r="M10" s="274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</row>
    <row r="11" spans="1:252" ht="22.5" customHeight="1">
      <c r="A11"/>
      <c r="B11"/>
      <c r="C11"/>
      <c r="D11"/>
      <c r="E11"/>
      <c r="F11"/>
      <c r="G11"/>
      <c r="M11" s="274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1:252" ht="22.5" customHeight="1">
      <c r="A12"/>
      <c r="B12"/>
      <c r="C12"/>
      <c r="D12"/>
      <c r="E12"/>
      <c r="F12"/>
      <c r="G12"/>
      <c r="M12" s="274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1:252" ht="22.5" customHeight="1">
      <c r="A13"/>
      <c r="B13"/>
      <c r="C13"/>
      <c r="D13"/>
      <c r="E13"/>
      <c r="F13"/>
      <c r="G13"/>
      <c r="M13" s="274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</row>
    <row r="14" spans="1:252" ht="22.5" customHeight="1">
      <c r="A14"/>
      <c r="B14"/>
      <c r="C14"/>
      <c r="D14"/>
      <c r="E14"/>
      <c r="F14"/>
      <c r="G14"/>
      <c r="M14" s="27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1:252" ht="22.5" customHeight="1">
      <c r="A15"/>
      <c r="B15"/>
      <c r="C15"/>
      <c r="D15"/>
      <c r="E15"/>
      <c r="F15"/>
      <c r="G15"/>
      <c r="M15" s="274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1:252" ht="22.5" customHeight="1">
      <c r="A16"/>
      <c r="B16"/>
      <c r="C16"/>
      <c r="D16"/>
      <c r="E16"/>
      <c r="F16"/>
      <c r="G16"/>
      <c r="M16" s="274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1:252" ht="22.5" customHeight="1">
      <c r="A17"/>
      <c r="B17"/>
      <c r="C17"/>
      <c r="D17"/>
      <c r="E17"/>
      <c r="F17"/>
      <c r="G17"/>
      <c r="M17" s="274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22.5" customHeight="1">
      <c r="A18"/>
      <c r="B18"/>
      <c r="C18"/>
      <c r="D18"/>
      <c r="E18"/>
      <c r="F18"/>
      <c r="G18"/>
      <c r="M18" s="274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</sheetData>
  <sheetProtection formatCells="0" formatColumns="0" formatRows="0"/>
  <mergeCells count="16">
    <mergeCell ref="B9:J9"/>
    <mergeCell ref="F4:F6"/>
    <mergeCell ref="G4:G6"/>
    <mergeCell ref="H4:H6"/>
    <mergeCell ref="I4:I6"/>
    <mergeCell ref="J4:J6"/>
    <mergeCell ref="K4:K6"/>
    <mergeCell ref="L4:L6"/>
    <mergeCell ref="A2:L2"/>
    <mergeCell ref="K3:L3"/>
    <mergeCell ref="A4:C4"/>
    <mergeCell ref="A5:A6"/>
    <mergeCell ref="B5:B6"/>
    <mergeCell ref="C5:C6"/>
    <mergeCell ref="D4:D6"/>
    <mergeCell ref="E4:E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GridLines="0" showZeros="0" zoomScalePageLayoutView="0" workbookViewId="0" topLeftCell="A1">
      <selection activeCell="D17" sqref="D17"/>
    </sheetView>
  </sheetViews>
  <sheetFormatPr defaultColWidth="9.00390625" defaultRowHeight="14.25"/>
  <cols>
    <col min="1" max="3" width="5.875" style="0" customWidth="1"/>
    <col min="5" max="5" width="47.875" style="0" customWidth="1"/>
    <col min="6" max="6" width="10.375" style="0" customWidth="1"/>
  </cols>
  <sheetData>
    <row r="1" ht="14.25" customHeight="1">
      <c r="K1" t="s">
        <v>211</v>
      </c>
    </row>
    <row r="2" spans="1:11" ht="27" customHeight="1">
      <c r="A2" s="498" t="s">
        <v>212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</row>
    <row r="3" spans="1:11" ht="14.25" customHeight="1">
      <c r="A3" s="434" t="s">
        <v>323</v>
      </c>
      <c r="B3" s="434"/>
      <c r="C3" s="434"/>
      <c r="E3" s="288"/>
      <c r="J3" s="539" t="s">
        <v>77</v>
      </c>
      <c r="K3" s="539"/>
    </row>
    <row r="4" spans="1:11" ht="33" customHeight="1">
      <c r="A4" s="518" t="s">
        <v>97</v>
      </c>
      <c r="B4" s="518"/>
      <c r="C4" s="518"/>
      <c r="D4" s="497" t="s">
        <v>197</v>
      </c>
      <c r="E4" s="497" t="s">
        <v>131</v>
      </c>
      <c r="F4" s="497" t="s">
        <v>120</v>
      </c>
      <c r="G4" s="497"/>
      <c r="H4" s="497"/>
      <c r="I4" s="497"/>
      <c r="J4" s="497"/>
      <c r="K4" s="497"/>
    </row>
    <row r="5" spans="1:11" ht="14.25" customHeight="1">
      <c r="A5" s="497" t="s">
        <v>100</v>
      </c>
      <c r="B5" s="497" t="s">
        <v>101</v>
      </c>
      <c r="C5" s="497" t="s">
        <v>102</v>
      </c>
      <c r="D5" s="497"/>
      <c r="E5" s="497"/>
      <c r="F5" s="497" t="s">
        <v>89</v>
      </c>
      <c r="G5" s="497" t="s">
        <v>213</v>
      </c>
      <c r="H5" s="497" t="s">
        <v>210</v>
      </c>
      <c r="I5" s="497" t="s">
        <v>214</v>
      </c>
      <c r="J5" s="497" t="s">
        <v>206</v>
      </c>
      <c r="K5" s="497" t="s">
        <v>215</v>
      </c>
    </row>
    <row r="6" spans="1:11" ht="32.25" customHeight="1">
      <c r="A6" s="497"/>
      <c r="B6" s="497"/>
      <c r="C6" s="497"/>
      <c r="D6" s="497"/>
      <c r="E6" s="497"/>
      <c r="F6" s="497"/>
      <c r="G6" s="497"/>
      <c r="H6" s="497"/>
      <c r="I6" s="497"/>
      <c r="J6" s="497"/>
      <c r="K6" s="497"/>
    </row>
    <row r="7" spans="1:11" s="45" customFormat="1" ht="18" customHeight="1">
      <c r="A7" s="49"/>
      <c r="B7" s="49"/>
      <c r="C7" s="49"/>
      <c r="D7" s="50"/>
      <c r="E7" s="235"/>
      <c r="F7" s="431" t="s">
        <v>318</v>
      </c>
      <c r="G7" s="178"/>
      <c r="H7" s="178"/>
      <c r="I7" s="178"/>
      <c r="J7" s="266"/>
      <c r="K7" s="178"/>
    </row>
    <row r="9" spans="1:7" ht="14.25">
      <c r="A9" s="540" t="s">
        <v>319</v>
      </c>
      <c r="B9" s="540"/>
      <c r="C9" s="540"/>
      <c r="D9" s="540"/>
      <c r="E9" s="540"/>
      <c r="F9" s="435"/>
      <c r="G9" s="435"/>
    </row>
  </sheetData>
  <sheetProtection formatCells="0" formatColumns="0" formatRows="0"/>
  <mergeCells count="16">
    <mergeCell ref="A9:E9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A2:K2"/>
    <mergeCell ref="J3:K3"/>
    <mergeCell ref="A4:C4"/>
    <mergeCell ref="F4:K4"/>
    <mergeCell ref="A5:A6"/>
    <mergeCell ref="B5:B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tabSelected="1" zoomScale="90" zoomScaleNormal="90" zoomScalePageLayoutView="0" workbookViewId="0" topLeftCell="A1">
      <selection activeCell="A3" sqref="A3:E3"/>
    </sheetView>
  </sheetViews>
  <sheetFormatPr defaultColWidth="9.00390625" defaultRowHeight="14.25"/>
  <cols>
    <col min="1" max="1" width="37.00390625" style="0" bestFit="1" customWidth="1"/>
    <col min="2" max="2" width="15.50390625" style="0" customWidth="1"/>
    <col min="3" max="3" width="24.00390625" style="0" bestFit="1" customWidth="1"/>
    <col min="4" max="6" width="13.875" style="0" customWidth="1"/>
  </cols>
  <sheetData>
    <row r="1" spans="1:6" ht="20.25" customHeight="1">
      <c r="A1" s="252"/>
      <c r="B1" s="253"/>
      <c r="C1" s="253"/>
      <c r="D1" s="253"/>
      <c r="E1" s="253"/>
      <c r="F1" s="254" t="s">
        <v>216</v>
      </c>
    </row>
    <row r="2" spans="1:6" ht="24" customHeight="1">
      <c r="A2" s="457" t="s">
        <v>217</v>
      </c>
      <c r="B2" s="457"/>
      <c r="C2" s="457"/>
      <c r="D2" s="457"/>
      <c r="E2" s="457"/>
      <c r="F2" s="457"/>
    </row>
    <row r="3" spans="1:6" ht="14.25" customHeight="1">
      <c r="A3" s="434" t="s">
        <v>323</v>
      </c>
      <c r="B3" s="434"/>
      <c r="C3" s="434"/>
      <c r="E3" s="288"/>
      <c r="F3" s="256" t="s">
        <v>2</v>
      </c>
    </row>
    <row r="4" spans="1:6" ht="17.25" customHeight="1">
      <c r="A4" s="257" t="s">
        <v>3</v>
      </c>
      <c r="B4" s="257"/>
      <c r="C4" s="257" t="s">
        <v>4</v>
      </c>
      <c r="D4" s="257"/>
      <c r="E4" s="257"/>
      <c r="F4" s="257"/>
    </row>
    <row r="5" spans="1:6" ht="17.25" customHeight="1">
      <c r="A5" s="258" t="s">
        <v>5</v>
      </c>
      <c r="B5" s="258" t="s">
        <v>6</v>
      </c>
      <c r="C5" s="259" t="s">
        <v>5</v>
      </c>
      <c r="D5" s="258" t="s">
        <v>80</v>
      </c>
      <c r="E5" s="259" t="s">
        <v>218</v>
      </c>
      <c r="F5" s="258" t="s">
        <v>219</v>
      </c>
    </row>
    <row r="6" spans="1:6" s="44" customFormat="1" ht="15" customHeight="1">
      <c r="A6" s="260" t="s">
        <v>220</v>
      </c>
      <c r="B6" s="372">
        <v>595.01</v>
      </c>
      <c r="C6" s="260" t="s">
        <v>11</v>
      </c>
      <c r="D6" s="394"/>
      <c r="E6" s="394"/>
      <c r="F6" s="394"/>
    </row>
    <row r="7" spans="1:6" s="44" customFormat="1" ht="15" customHeight="1">
      <c r="A7" s="260" t="s">
        <v>221</v>
      </c>
      <c r="B7" s="372">
        <v>595.01</v>
      </c>
      <c r="C7" s="262" t="s">
        <v>15</v>
      </c>
      <c r="D7" s="394"/>
      <c r="E7" s="394"/>
      <c r="F7" s="394"/>
    </row>
    <row r="8" spans="1:6" s="44" customFormat="1" ht="15" customHeight="1">
      <c r="A8" s="260" t="s">
        <v>18</v>
      </c>
      <c r="B8" s="372"/>
      <c r="C8" s="260" t="s">
        <v>19</v>
      </c>
      <c r="D8" s="394"/>
      <c r="E8" s="394"/>
      <c r="F8" s="394"/>
    </row>
    <row r="9" spans="1:6" s="44" customFormat="1" ht="15" customHeight="1">
      <c r="A9" s="260" t="s">
        <v>222</v>
      </c>
      <c r="B9" s="261"/>
      <c r="C9" s="260" t="s">
        <v>23</v>
      </c>
      <c r="D9" s="394"/>
      <c r="E9" s="394"/>
      <c r="F9" s="394"/>
    </row>
    <row r="10" spans="1:6" s="44" customFormat="1" ht="15" customHeight="1">
      <c r="A10" s="260"/>
      <c r="B10" s="261"/>
      <c r="C10" s="260" t="s">
        <v>27</v>
      </c>
      <c r="D10" s="394"/>
      <c r="E10" s="394"/>
      <c r="F10" s="394"/>
    </row>
    <row r="11" spans="1:6" s="44" customFormat="1" ht="15" customHeight="1">
      <c r="A11" s="260"/>
      <c r="B11" s="261"/>
      <c r="C11" s="260" t="s">
        <v>31</v>
      </c>
      <c r="D11" s="394"/>
      <c r="E11" s="394"/>
      <c r="F11" s="394"/>
    </row>
    <row r="12" spans="1:6" s="44" customFormat="1" ht="15" customHeight="1">
      <c r="A12" s="260"/>
      <c r="B12" s="261"/>
      <c r="C12" s="260" t="s">
        <v>35</v>
      </c>
      <c r="D12" s="394"/>
      <c r="E12" s="394"/>
      <c r="F12" s="394"/>
    </row>
    <row r="13" spans="1:6" s="44" customFormat="1" ht="15" customHeight="1">
      <c r="A13" s="260"/>
      <c r="B13" s="261"/>
      <c r="C13" s="260" t="s">
        <v>39</v>
      </c>
      <c r="D13" s="394"/>
      <c r="E13" s="394"/>
      <c r="F13" s="394"/>
    </row>
    <row r="14" spans="1:6" s="44" customFormat="1" ht="15" customHeight="1">
      <c r="A14" s="263"/>
      <c r="B14" s="261"/>
      <c r="C14" s="260" t="s">
        <v>43</v>
      </c>
      <c r="D14" s="394"/>
      <c r="E14" s="394"/>
      <c r="F14" s="394"/>
    </row>
    <row r="15" spans="1:6" s="44" customFormat="1" ht="15" customHeight="1">
      <c r="A15" s="260"/>
      <c r="B15" s="261"/>
      <c r="C15" s="260" t="s">
        <v>46</v>
      </c>
      <c r="D15" s="394"/>
      <c r="E15" s="394"/>
      <c r="F15" s="394"/>
    </row>
    <row r="16" spans="1:6" s="44" customFormat="1" ht="15" customHeight="1">
      <c r="A16" s="260"/>
      <c r="B16" s="261"/>
      <c r="C16" s="260" t="s">
        <v>49</v>
      </c>
      <c r="D16" s="394"/>
      <c r="E16" s="394"/>
      <c r="F16" s="394"/>
    </row>
    <row r="17" spans="1:6" s="44" customFormat="1" ht="15" customHeight="1">
      <c r="A17" s="260"/>
      <c r="B17" s="261"/>
      <c r="C17" s="260" t="s">
        <v>52</v>
      </c>
      <c r="D17" s="394">
        <v>595.01</v>
      </c>
      <c r="E17" s="394">
        <v>595.01</v>
      </c>
      <c r="F17" s="394"/>
    </row>
    <row r="18" spans="1:6" s="44" customFormat="1" ht="15" customHeight="1">
      <c r="A18" s="260"/>
      <c r="B18" s="261"/>
      <c r="C18" s="264" t="s">
        <v>55</v>
      </c>
      <c r="D18" s="394"/>
      <c r="E18" s="394"/>
      <c r="F18" s="394"/>
    </row>
    <row r="19" spans="1:6" s="44" customFormat="1" ht="15" customHeight="1">
      <c r="A19" s="260"/>
      <c r="B19" s="261"/>
      <c r="C19" s="264" t="s">
        <v>58</v>
      </c>
      <c r="D19" s="394"/>
      <c r="E19" s="394"/>
      <c r="F19" s="394"/>
    </row>
    <row r="20" spans="1:6" s="44" customFormat="1" ht="15" customHeight="1">
      <c r="A20" s="260"/>
      <c r="B20" s="261"/>
      <c r="C20" s="264" t="s">
        <v>61</v>
      </c>
      <c r="D20" s="394"/>
      <c r="E20" s="394"/>
      <c r="F20" s="394"/>
    </row>
    <row r="21" spans="1:6" s="44" customFormat="1" ht="15" customHeight="1">
      <c r="A21" s="260"/>
      <c r="B21" s="261"/>
      <c r="C21" s="264" t="s">
        <v>64</v>
      </c>
      <c r="D21" s="394"/>
      <c r="E21" s="394"/>
      <c r="F21" s="394"/>
    </row>
    <row r="22" spans="1:6" s="44" customFormat="1" ht="15" customHeight="1">
      <c r="A22" s="260"/>
      <c r="B22" s="261"/>
      <c r="C22" s="264" t="s">
        <v>65</v>
      </c>
      <c r="D22" s="394"/>
      <c r="E22" s="394"/>
      <c r="F22" s="394"/>
    </row>
    <row r="23" spans="1:6" s="44" customFormat="1" ht="15" customHeight="1">
      <c r="A23" s="260"/>
      <c r="B23" s="261"/>
      <c r="C23" s="264" t="s">
        <v>66</v>
      </c>
      <c r="D23" s="394"/>
      <c r="E23" s="394"/>
      <c r="F23" s="394"/>
    </row>
    <row r="24" spans="1:6" s="44" customFormat="1" ht="15" customHeight="1">
      <c r="A24" s="260"/>
      <c r="B24" s="261"/>
      <c r="C24" s="264" t="s">
        <v>67</v>
      </c>
      <c r="D24" s="394"/>
      <c r="E24" s="394"/>
      <c r="F24" s="394"/>
    </row>
    <row r="25" spans="1:6" s="44" customFormat="1" ht="15" customHeight="1">
      <c r="A25" s="260"/>
      <c r="B25" s="261"/>
      <c r="C25" s="264" t="s">
        <v>68</v>
      </c>
      <c r="D25" s="394"/>
      <c r="E25" s="394"/>
      <c r="F25" s="394"/>
    </row>
    <row r="26" spans="1:6" s="44" customFormat="1" ht="15" customHeight="1">
      <c r="A26" s="265" t="s">
        <v>69</v>
      </c>
      <c r="B26" s="372">
        <f>B6+B9</f>
        <v>595.01</v>
      </c>
      <c r="C26" s="265" t="s">
        <v>70</v>
      </c>
      <c r="D26" s="394">
        <f>SUM(D6:D25)</f>
        <v>595.01</v>
      </c>
      <c r="E26" s="394">
        <f>SUM(E6:E25)</f>
        <v>595.01</v>
      </c>
      <c r="F26" s="394"/>
    </row>
    <row r="27" spans="1:6" ht="14.25" customHeight="1">
      <c r="A27" s="541"/>
      <c r="B27" s="541"/>
      <c r="C27" s="541"/>
      <c r="D27" s="541"/>
      <c r="E27" s="541"/>
      <c r="F27" s="541"/>
    </row>
  </sheetData>
  <sheetProtection formatCells="0" formatColumns="0" formatRows="0"/>
  <mergeCells count="2">
    <mergeCell ref="A2:F2"/>
    <mergeCell ref="A27:F27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4"/>
  <sheetViews>
    <sheetView showGridLines="0" showZeros="0" zoomScale="90" zoomScaleNormal="90" zoomScalePageLayoutView="0" workbookViewId="0" topLeftCell="A1">
      <selection activeCell="H17" sqref="H17"/>
    </sheetView>
  </sheetViews>
  <sheetFormatPr defaultColWidth="6.875" defaultRowHeight="18.75" customHeight="1"/>
  <cols>
    <col min="1" max="1" width="5.375" style="221" customWidth="1"/>
    <col min="2" max="2" width="5.375" style="222" customWidth="1"/>
    <col min="3" max="3" width="7.625" style="223" customWidth="1"/>
    <col min="4" max="4" width="32.625" style="224" customWidth="1"/>
    <col min="5" max="5" width="31.625" style="225" customWidth="1"/>
    <col min="6" max="12" width="8.625" style="225" customWidth="1"/>
    <col min="13" max="17" width="8.625" style="226" customWidth="1"/>
    <col min="18" max="18" width="8.625" style="227" customWidth="1"/>
    <col min="19" max="245" width="8.00390625" style="226" customWidth="1"/>
    <col min="246" max="250" width="6.875" style="227" customWidth="1"/>
    <col min="251" max="16384" width="6.875" style="227" customWidth="1"/>
  </cols>
  <sheetData>
    <row r="1" spans="1:250" ht="23.25" customHeight="1">
      <c r="A1" s="228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P1" s="228"/>
      <c r="Q1" s="228"/>
      <c r="R1" s="228" t="s">
        <v>223</v>
      </c>
      <c r="IL1"/>
      <c r="IM1"/>
      <c r="IN1"/>
      <c r="IO1"/>
      <c r="IP1"/>
    </row>
    <row r="2" spans="1:250" ht="23.25" customHeight="1">
      <c r="A2" s="543" t="s">
        <v>307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IL2"/>
      <c r="IM2"/>
      <c r="IN2"/>
      <c r="IO2"/>
      <c r="IP2"/>
    </row>
    <row r="3" spans="1:250" s="219" customFormat="1" ht="23.25" customHeight="1">
      <c r="A3" s="229"/>
      <c r="B3" s="230"/>
      <c r="C3" s="228"/>
      <c r="D3" s="434" t="s">
        <v>323</v>
      </c>
      <c r="E3" s="434"/>
      <c r="F3" s="434"/>
      <c r="G3"/>
      <c r="H3" s="288"/>
      <c r="I3" s="228"/>
      <c r="J3" s="228"/>
      <c r="K3" s="228"/>
      <c r="L3" s="228"/>
      <c r="M3" s="228"/>
      <c r="N3" s="228"/>
      <c r="P3" s="228"/>
      <c r="Q3" s="228"/>
      <c r="R3" s="249" t="s">
        <v>77</v>
      </c>
      <c r="IL3"/>
      <c r="IM3"/>
      <c r="IN3"/>
      <c r="IO3"/>
      <c r="IP3"/>
    </row>
    <row r="4" spans="1:250" s="219" customFormat="1" ht="23.25" customHeight="1">
      <c r="A4" s="436" t="s">
        <v>111</v>
      </c>
      <c r="B4" s="436"/>
      <c r="C4" s="436"/>
      <c r="D4" s="542" t="s">
        <v>131</v>
      </c>
      <c r="E4" s="545" t="s">
        <v>224</v>
      </c>
      <c r="F4" s="437" t="s">
        <v>113</v>
      </c>
      <c r="G4" s="437"/>
      <c r="H4" s="437"/>
      <c r="I4" s="437"/>
      <c r="J4" s="437" t="s">
        <v>114</v>
      </c>
      <c r="K4" s="437"/>
      <c r="L4" s="437"/>
      <c r="M4" s="437"/>
      <c r="N4" s="437"/>
      <c r="O4" s="437"/>
      <c r="P4" s="437"/>
      <c r="Q4" s="437"/>
      <c r="R4" s="542" t="s">
        <v>117</v>
      </c>
      <c r="IL4"/>
      <c r="IM4"/>
      <c r="IN4"/>
      <c r="IO4"/>
      <c r="IP4"/>
    </row>
    <row r="5" spans="1:250" s="219" customFormat="1" ht="23.25" customHeight="1">
      <c r="A5" s="542" t="s">
        <v>100</v>
      </c>
      <c r="B5" s="542" t="s">
        <v>101</v>
      </c>
      <c r="C5" s="542" t="s">
        <v>102</v>
      </c>
      <c r="D5" s="542"/>
      <c r="E5" s="546"/>
      <c r="F5" s="542" t="s">
        <v>80</v>
      </c>
      <c r="G5" s="542" t="s">
        <v>118</v>
      </c>
      <c r="H5" s="542" t="s">
        <v>119</v>
      </c>
      <c r="I5" s="542" t="s">
        <v>120</v>
      </c>
      <c r="J5" s="542" t="s">
        <v>80</v>
      </c>
      <c r="K5" s="542" t="s">
        <v>121</v>
      </c>
      <c r="L5" s="542" t="s">
        <v>122</v>
      </c>
      <c r="M5" s="542" t="s">
        <v>123</v>
      </c>
      <c r="N5" s="542" t="s">
        <v>124</v>
      </c>
      <c r="O5" s="542" t="s">
        <v>125</v>
      </c>
      <c r="P5" s="542" t="s">
        <v>126</v>
      </c>
      <c r="Q5" s="542" t="s">
        <v>127</v>
      </c>
      <c r="R5" s="542"/>
      <c r="IL5"/>
      <c r="IM5"/>
      <c r="IN5"/>
      <c r="IO5"/>
      <c r="IP5"/>
    </row>
    <row r="6" spans="1:250" ht="31.5" customHeight="1">
      <c r="A6" s="542"/>
      <c r="B6" s="542"/>
      <c r="C6" s="542"/>
      <c r="D6" s="542"/>
      <c r="E6" s="547"/>
      <c r="F6" s="542"/>
      <c r="G6" s="542"/>
      <c r="H6" s="542"/>
      <c r="I6" s="542"/>
      <c r="J6" s="542"/>
      <c r="K6" s="542"/>
      <c r="L6" s="542"/>
      <c r="M6" s="542"/>
      <c r="N6" s="542"/>
      <c r="O6" s="542"/>
      <c r="P6" s="542"/>
      <c r="Q6" s="542"/>
      <c r="R6" s="542"/>
      <c r="IL6"/>
      <c r="IM6"/>
      <c r="IN6"/>
      <c r="IO6"/>
      <c r="IP6"/>
    </row>
    <row r="7" spans="1:250" ht="23.25" customHeight="1">
      <c r="A7" s="232"/>
      <c r="B7" s="233"/>
      <c r="C7" s="438"/>
      <c r="D7" s="346" t="s">
        <v>80</v>
      </c>
      <c r="E7" s="439"/>
      <c r="F7" s="440"/>
      <c r="G7" s="441"/>
      <c r="H7" s="441"/>
      <c r="I7" s="441"/>
      <c r="J7" s="442"/>
      <c r="K7" s="443"/>
      <c r="L7" s="443"/>
      <c r="M7" s="444"/>
      <c r="N7" s="445"/>
      <c r="O7" s="445"/>
      <c r="P7" s="445"/>
      <c r="Q7" s="443"/>
      <c r="R7" s="446"/>
      <c r="IL7"/>
      <c r="IM7"/>
      <c r="IN7"/>
      <c r="IO7"/>
      <c r="IP7"/>
    </row>
    <row r="8" spans="1:255" s="220" customFormat="1" ht="22.5" customHeight="1">
      <c r="A8" s="49" t="s">
        <v>103</v>
      </c>
      <c r="B8" s="49"/>
      <c r="C8" s="447"/>
      <c r="D8" s="192" t="s">
        <v>104</v>
      </c>
      <c r="E8" s="454">
        <f>F8+J8</f>
        <v>595.01</v>
      </c>
      <c r="F8" s="395">
        <f aca="true" t="shared" si="0" ref="F8:K8">F9</f>
        <v>550.61</v>
      </c>
      <c r="G8" s="395">
        <f t="shared" si="0"/>
        <v>509.04</v>
      </c>
      <c r="H8" s="395">
        <f t="shared" si="0"/>
        <v>41.57</v>
      </c>
      <c r="I8" s="395"/>
      <c r="J8" s="395">
        <f t="shared" si="0"/>
        <v>44.4</v>
      </c>
      <c r="K8" s="395">
        <f t="shared" si="0"/>
        <v>44.4</v>
      </c>
      <c r="L8" s="448"/>
      <c r="M8" s="242"/>
      <c r="N8" s="242"/>
      <c r="O8" s="242"/>
      <c r="P8" s="242"/>
      <c r="Q8" s="242"/>
      <c r="R8" s="242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7"/>
      <c r="BG8" s="237"/>
      <c r="BH8" s="237"/>
      <c r="BI8" s="237"/>
      <c r="BJ8" s="237"/>
      <c r="BK8" s="237"/>
      <c r="BL8" s="237"/>
      <c r="BM8" s="237"/>
      <c r="BN8" s="237"/>
      <c r="BO8" s="237"/>
      <c r="BP8" s="237"/>
      <c r="BQ8" s="237"/>
      <c r="BR8" s="237"/>
      <c r="BS8" s="237"/>
      <c r="BT8" s="237"/>
      <c r="BU8" s="237"/>
      <c r="BV8" s="237"/>
      <c r="BW8" s="237"/>
      <c r="BX8" s="237"/>
      <c r="BY8" s="237"/>
      <c r="BZ8" s="237"/>
      <c r="CA8" s="237"/>
      <c r="CB8" s="237"/>
      <c r="CC8" s="237"/>
      <c r="CD8" s="237"/>
      <c r="CE8" s="237"/>
      <c r="CF8" s="237"/>
      <c r="CG8" s="237"/>
      <c r="CH8" s="237"/>
      <c r="CI8" s="237"/>
      <c r="CJ8" s="237"/>
      <c r="CK8" s="237"/>
      <c r="CL8" s="237"/>
      <c r="CM8" s="237"/>
      <c r="CN8" s="237"/>
      <c r="CO8" s="237"/>
      <c r="CP8" s="237"/>
      <c r="CQ8" s="237"/>
      <c r="CR8" s="237"/>
      <c r="CS8" s="237"/>
      <c r="CT8" s="237"/>
      <c r="CU8" s="237"/>
      <c r="CV8" s="237"/>
      <c r="CW8" s="237"/>
      <c r="CX8" s="237"/>
      <c r="CY8" s="237"/>
      <c r="CZ8" s="237"/>
      <c r="DA8" s="237"/>
      <c r="DB8" s="237"/>
      <c r="DC8" s="237"/>
      <c r="DD8" s="237"/>
      <c r="DE8" s="237"/>
      <c r="DF8" s="237"/>
      <c r="DG8" s="237"/>
      <c r="DH8" s="237"/>
      <c r="DI8" s="237"/>
      <c r="DJ8" s="237"/>
      <c r="DK8" s="237"/>
      <c r="DL8" s="237"/>
      <c r="DM8" s="237"/>
      <c r="DN8" s="237"/>
      <c r="DO8" s="237"/>
      <c r="DP8" s="237"/>
      <c r="DQ8" s="237"/>
      <c r="DR8" s="237"/>
      <c r="DS8" s="237"/>
      <c r="DT8" s="237"/>
      <c r="DU8" s="237"/>
      <c r="DV8" s="237"/>
      <c r="DW8" s="237"/>
      <c r="DX8" s="237"/>
      <c r="DY8" s="237"/>
      <c r="DZ8" s="237"/>
      <c r="EA8" s="237"/>
      <c r="EB8" s="237"/>
      <c r="EC8" s="237"/>
      <c r="ED8" s="237"/>
      <c r="EE8" s="237"/>
      <c r="EF8" s="237"/>
      <c r="EG8" s="237"/>
      <c r="EH8" s="237"/>
      <c r="EI8" s="237"/>
      <c r="EJ8" s="237"/>
      <c r="EK8" s="237"/>
      <c r="EL8" s="237"/>
      <c r="EM8" s="237"/>
      <c r="EN8" s="237"/>
      <c r="EO8" s="237"/>
      <c r="EP8" s="237"/>
      <c r="EQ8" s="237"/>
      <c r="ER8" s="237"/>
      <c r="ES8" s="237"/>
      <c r="ET8" s="237"/>
      <c r="EU8" s="237"/>
      <c r="EV8" s="237"/>
      <c r="EW8" s="237"/>
      <c r="EX8" s="237"/>
      <c r="EY8" s="237"/>
      <c r="EZ8" s="237"/>
      <c r="FA8" s="237"/>
      <c r="FB8" s="237"/>
      <c r="FC8" s="237"/>
      <c r="FD8" s="237"/>
      <c r="FE8" s="237"/>
      <c r="FF8" s="237"/>
      <c r="FG8" s="237"/>
      <c r="FH8" s="237"/>
      <c r="FI8" s="237"/>
      <c r="FJ8" s="237"/>
      <c r="FK8" s="237"/>
      <c r="FL8" s="237"/>
      <c r="FM8" s="237"/>
      <c r="FN8" s="237"/>
      <c r="FO8" s="237"/>
      <c r="FP8" s="237"/>
      <c r="FQ8" s="237"/>
      <c r="FR8" s="237"/>
      <c r="FS8" s="237"/>
      <c r="FT8" s="237"/>
      <c r="FU8" s="237"/>
      <c r="FV8" s="237"/>
      <c r="FW8" s="237"/>
      <c r="FX8" s="237"/>
      <c r="FY8" s="237"/>
      <c r="FZ8" s="237"/>
      <c r="GA8" s="237"/>
      <c r="GB8" s="237"/>
      <c r="GC8" s="237"/>
      <c r="GD8" s="237"/>
      <c r="GE8" s="237"/>
      <c r="GF8" s="237"/>
      <c r="GG8" s="237"/>
      <c r="GH8" s="237"/>
      <c r="GI8" s="237"/>
      <c r="GJ8" s="237"/>
      <c r="GK8" s="237"/>
      <c r="GL8" s="237"/>
      <c r="GM8" s="237"/>
      <c r="GN8" s="237"/>
      <c r="GO8" s="237"/>
      <c r="GP8" s="237"/>
      <c r="GQ8" s="237"/>
      <c r="GR8" s="237"/>
      <c r="GS8" s="237"/>
      <c r="GT8" s="237"/>
      <c r="GU8" s="237"/>
      <c r="GV8" s="237"/>
      <c r="GW8" s="237"/>
      <c r="GX8" s="237"/>
      <c r="GY8" s="237"/>
      <c r="GZ8" s="237"/>
      <c r="HA8" s="237"/>
      <c r="HB8" s="237"/>
      <c r="HC8" s="237"/>
      <c r="HD8" s="237"/>
      <c r="HE8" s="237"/>
      <c r="HF8" s="237"/>
      <c r="HG8" s="237"/>
      <c r="HH8" s="237"/>
      <c r="HI8" s="237"/>
      <c r="HJ8" s="237"/>
      <c r="HK8" s="237"/>
      <c r="HL8" s="237"/>
      <c r="HM8" s="237"/>
      <c r="HN8" s="237"/>
      <c r="HO8" s="237"/>
      <c r="HP8" s="237"/>
      <c r="HQ8" s="237"/>
      <c r="HR8" s="237"/>
      <c r="HS8" s="237"/>
      <c r="HT8" s="237"/>
      <c r="HU8" s="237"/>
      <c r="HV8" s="237"/>
      <c r="HW8" s="237"/>
      <c r="HX8" s="237"/>
      <c r="HY8" s="237"/>
      <c r="HZ8" s="237"/>
      <c r="IA8" s="237"/>
      <c r="IB8" s="237"/>
      <c r="IC8" s="237"/>
      <c r="ID8" s="237"/>
      <c r="IE8" s="237"/>
      <c r="IF8" s="237"/>
      <c r="IG8" s="237"/>
      <c r="IH8" s="237"/>
      <c r="II8" s="237"/>
      <c r="IJ8" s="237"/>
      <c r="IK8" s="237"/>
      <c r="IL8" s="45"/>
      <c r="IM8" s="45"/>
      <c r="IN8" s="45"/>
      <c r="IO8" s="45"/>
      <c r="IP8" s="45"/>
      <c r="IQ8" s="239"/>
      <c r="IR8" s="239"/>
      <c r="IS8" s="239"/>
      <c r="IT8" s="239"/>
      <c r="IU8" s="239"/>
    </row>
    <row r="9" spans="1:255" s="46" customFormat="1" ht="22.5" customHeight="1">
      <c r="A9" s="49" t="s">
        <v>103</v>
      </c>
      <c r="B9" s="49" t="s">
        <v>105</v>
      </c>
      <c r="C9" s="447"/>
      <c r="D9" s="192" t="s">
        <v>106</v>
      </c>
      <c r="E9" s="454">
        <f>F9+J9</f>
        <v>595.01</v>
      </c>
      <c r="F9" s="396">
        <f>SUM(G9:I9)</f>
        <v>550.61</v>
      </c>
      <c r="G9" s="396">
        <f>SUM(G10:G11)</f>
        <v>509.04</v>
      </c>
      <c r="H9" s="396">
        <f>SUM(H10:H11)</f>
        <v>41.57</v>
      </c>
      <c r="I9" s="396"/>
      <c r="J9" s="396">
        <f>SUM(J10:J11)</f>
        <v>44.4</v>
      </c>
      <c r="K9" s="396">
        <f>SUM(K10:K11)</f>
        <v>44.4</v>
      </c>
      <c r="L9" s="58"/>
      <c r="M9" s="243"/>
      <c r="N9" s="244"/>
      <c r="O9" s="244"/>
      <c r="P9" s="244"/>
      <c r="Q9" s="244"/>
      <c r="R9" s="244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238"/>
      <c r="BD9" s="238"/>
      <c r="BE9" s="238"/>
      <c r="BF9" s="238"/>
      <c r="BG9" s="238"/>
      <c r="BH9" s="238"/>
      <c r="BI9" s="238"/>
      <c r="BJ9" s="238"/>
      <c r="BK9" s="238"/>
      <c r="BL9" s="238"/>
      <c r="BM9" s="238"/>
      <c r="BN9" s="238"/>
      <c r="BO9" s="238"/>
      <c r="BP9" s="238"/>
      <c r="BQ9" s="238"/>
      <c r="BR9" s="238"/>
      <c r="BS9" s="238"/>
      <c r="BT9" s="238"/>
      <c r="BU9" s="238"/>
      <c r="BV9" s="238"/>
      <c r="BW9" s="238"/>
      <c r="BX9" s="238"/>
      <c r="BY9" s="238"/>
      <c r="BZ9" s="238"/>
      <c r="CA9" s="238"/>
      <c r="CB9" s="238"/>
      <c r="CC9" s="238"/>
      <c r="CD9" s="238"/>
      <c r="CE9" s="238"/>
      <c r="CF9" s="238"/>
      <c r="CG9" s="238"/>
      <c r="CH9" s="238"/>
      <c r="CI9" s="238"/>
      <c r="CJ9" s="238"/>
      <c r="CK9" s="238"/>
      <c r="CL9" s="238"/>
      <c r="CM9" s="238"/>
      <c r="CN9" s="238"/>
      <c r="CO9" s="238"/>
      <c r="CP9" s="238"/>
      <c r="CQ9" s="238"/>
      <c r="CR9" s="238"/>
      <c r="CS9" s="238"/>
      <c r="CT9" s="238"/>
      <c r="CU9" s="238"/>
      <c r="CV9" s="238"/>
      <c r="CW9" s="238"/>
      <c r="CX9" s="238"/>
      <c r="CY9" s="238"/>
      <c r="CZ9" s="238"/>
      <c r="DA9" s="238"/>
      <c r="DB9" s="238"/>
      <c r="DC9" s="238"/>
      <c r="DD9" s="238"/>
      <c r="DE9" s="238"/>
      <c r="DF9" s="238"/>
      <c r="DG9" s="238"/>
      <c r="DH9" s="238"/>
      <c r="DI9" s="238"/>
      <c r="DJ9" s="238"/>
      <c r="DK9" s="238"/>
      <c r="DL9" s="238"/>
      <c r="DM9" s="238"/>
      <c r="DN9" s="238"/>
      <c r="DO9" s="238"/>
      <c r="DP9" s="238"/>
      <c r="DQ9" s="238"/>
      <c r="DR9" s="238"/>
      <c r="DS9" s="238"/>
      <c r="DT9" s="238"/>
      <c r="DU9" s="238"/>
      <c r="DV9" s="238"/>
      <c r="DW9" s="238"/>
      <c r="DX9" s="238"/>
      <c r="DY9" s="238"/>
      <c r="DZ9" s="238"/>
      <c r="EA9" s="238"/>
      <c r="EB9" s="238"/>
      <c r="EC9" s="238"/>
      <c r="ED9" s="238"/>
      <c r="EE9" s="238"/>
      <c r="EF9" s="238"/>
      <c r="EG9" s="238"/>
      <c r="EH9" s="238"/>
      <c r="EI9" s="238"/>
      <c r="EJ9" s="238"/>
      <c r="EK9" s="238"/>
      <c r="EL9" s="238"/>
      <c r="EM9" s="238"/>
      <c r="EN9" s="238"/>
      <c r="EO9" s="238"/>
      <c r="EP9" s="238"/>
      <c r="EQ9" s="238"/>
      <c r="ER9" s="238"/>
      <c r="ES9" s="238"/>
      <c r="ET9" s="238"/>
      <c r="EU9" s="238"/>
      <c r="EV9" s="238"/>
      <c r="EW9" s="238"/>
      <c r="EX9" s="238"/>
      <c r="EY9" s="238"/>
      <c r="EZ9" s="238"/>
      <c r="FA9" s="238"/>
      <c r="FB9" s="238"/>
      <c r="FC9" s="238"/>
      <c r="FD9" s="238"/>
      <c r="FE9" s="238"/>
      <c r="FF9" s="238"/>
      <c r="FG9" s="238"/>
      <c r="FH9" s="238"/>
      <c r="FI9" s="238"/>
      <c r="FJ9" s="238"/>
      <c r="FK9" s="238"/>
      <c r="FL9" s="238"/>
      <c r="FM9" s="238"/>
      <c r="FN9" s="238"/>
      <c r="FO9" s="238"/>
      <c r="FP9" s="238"/>
      <c r="FQ9" s="238"/>
      <c r="FR9" s="238"/>
      <c r="FS9" s="238"/>
      <c r="FT9" s="238"/>
      <c r="FU9" s="238"/>
      <c r="FV9" s="238"/>
      <c r="FW9" s="238"/>
      <c r="FX9" s="238"/>
      <c r="FY9" s="238"/>
      <c r="FZ9" s="238"/>
      <c r="GA9" s="238"/>
      <c r="GB9" s="238"/>
      <c r="GC9" s="238"/>
      <c r="GD9" s="238"/>
      <c r="GE9" s="238"/>
      <c r="GF9" s="238"/>
      <c r="GG9" s="238"/>
      <c r="GH9" s="238"/>
      <c r="GI9" s="238"/>
      <c r="GJ9" s="238"/>
      <c r="GK9" s="238"/>
      <c r="GL9" s="238"/>
      <c r="GM9" s="238"/>
      <c r="GN9" s="238"/>
      <c r="GO9" s="238"/>
      <c r="GP9" s="238"/>
      <c r="GQ9" s="238"/>
      <c r="GR9" s="238"/>
      <c r="GS9" s="238"/>
      <c r="GT9" s="238"/>
      <c r="GU9" s="238"/>
      <c r="GV9" s="238"/>
      <c r="GW9" s="238"/>
      <c r="GX9" s="238"/>
      <c r="GY9" s="238"/>
      <c r="GZ9" s="238"/>
      <c r="HA9" s="238"/>
      <c r="HB9" s="238"/>
      <c r="HC9" s="238"/>
      <c r="HD9" s="238"/>
      <c r="HE9" s="238"/>
      <c r="HF9" s="238"/>
      <c r="HG9" s="238"/>
      <c r="HH9" s="238"/>
      <c r="HI9" s="238"/>
      <c r="HJ9" s="238"/>
      <c r="HK9" s="238"/>
      <c r="HL9" s="238"/>
      <c r="HM9" s="238"/>
      <c r="HN9" s="238"/>
      <c r="HO9" s="238"/>
      <c r="HP9" s="238"/>
      <c r="HQ9" s="238"/>
      <c r="HR9" s="238"/>
      <c r="HS9" s="238"/>
      <c r="HT9" s="238"/>
      <c r="HU9" s="238"/>
      <c r="HV9" s="238"/>
      <c r="HW9" s="238"/>
      <c r="HX9" s="238"/>
      <c r="HY9" s="238"/>
      <c r="HZ9" s="238"/>
      <c r="IA9" s="238"/>
      <c r="IB9" s="238"/>
      <c r="IC9" s="238"/>
      <c r="ID9" s="238"/>
      <c r="IE9" s="238"/>
      <c r="IF9" s="238"/>
      <c r="IG9" s="238"/>
      <c r="IH9" s="238"/>
      <c r="II9" s="238"/>
      <c r="IJ9" s="238"/>
      <c r="IK9" s="238"/>
      <c r="IQ9" s="239"/>
      <c r="IR9" s="239"/>
      <c r="IS9" s="239"/>
      <c r="IT9" s="239"/>
      <c r="IU9" s="239"/>
    </row>
    <row r="10" spans="1:250" ht="22.5" customHeight="1">
      <c r="A10" s="53" t="s">
        <v>103</v>
      </c>
      <c r="B10" s="53" t="s">
        <v>105</v>
      </c>
      <c r="C10" s="451" t="s">
        <v>327</v>
      </c>
      <c r="D10" s="194" t="s">
        <v>107</v>
      </c>
      <c r="E10" s="397">
        <f>F10+J10</f>
        <v>550.61</v>
      </c>
      <c r="F10" s="398">
        <f>SUM(G10:I10)</f>
        <v>550.61</v>
      </c>
      <c r="G10" s="385">
        <v>509.04</v>
      </c>
      <c r="H10" s="398">
        <v>41.57</v>
      </c>
      <c r="I10" s="398"/>
      <c r="J10" s="398"/>
      <c r="K10" s="398"/>
      <c r="L10" s="449"/>
      <c r="M10" s="245"/>
      <c r="N10" s="246"/>
      <c r="O10" s="246"/>
      <c r="P10" s="246"/>
      <c r="Q10" s="246"/>
      <c r="R10" s="246"/>
      <c r="IL10"/>
      <c r="IM10"/>
      <c r="IN10"/>
      <c r="IO10"/>
      <c r="IP10"/>
    </row>
    <row r="11" spans="1:21" s="240" customFormat="1" ht="22.5" customHeight="1">
      <c r="A11" s="56" t="s">
        <v>103</v>
      </c>
      <c r="B11" s="56" t="s">
        <v>105</v>
      </c>
      <c r="C11" s="452" t="s">
        <v>326</v>
      </c>
      <c r="D11" s="54" t="s">
        <v>109</v>
      </c>
      <c r="E11" s="397">
        <f>F11+J11</f>
        <v>44.4</v>
      </c>
      <c r="F11" s="398">
        <f>SUM(G11:I11)</f>
        <v>0</v>
      </c>
      <c r="G11" s="399"/>
      <c r="H11" s="399"/>
      <c r="I11" s="399"/>
      <c r="J11" s="399">
        <f>SUM(K11:Q11)</f>
        <v>44.4</v>
      </c>
      <c r="K11" s="399">
        <v>44.4</v>
      </c>
      <c r="L11" s="450"/>
      <c r="M11" s="247"/>
      <c r="N11" s="248"/>
      <c r="O11" s="248"/>
      <c r="P11" s="248"/>
      <c r="Q11" s="248"/>
      <c r="R11" s="248"/>
      <c r="S11" s="250"/>
      <c r="T11" s="250"/>
      <c r="U11" s="251"/>
    </row>
    <row r="14" ht="18.75" customHeight="1">
      <c r="E14" s="453"/>
    </row>
  </sheetData>
  <sheetProtection formatCells="0" formatColumns="0" formatRows="0"/>
  <mergeCells count="19">
    <mergeCell ref="A2:R2"/>
    <mergeCell ref="A5:A6"/>
    <mergeCell ref="B5:B6"/>
    <mergeCell ref="D4:D6"/>
    <mergeCell ref="E4:E6"/>
    <mergeCell ref="F5:F6"/>
    <mergeCell ref="G5:G6"/>
    <mergeCell ref="H5:H6"/>
    <mergeCell ref="I5:I6"/>
    <mergeCell ref="C5:C6"/>
    <mergeCell ref="P5:P6"/>
    <mergeCell ref="Q5:Q6"/>
    <mergeCell ref="R4:R6"/>
    <mergeCell ref="J5:J6"/>
    <mergeCell ref="K5:K6"/>
    <mergeCell ref="L5:L6"/>
    <mergeCell ref="M5:M6"/>
    <mergeCell ref="N5:N6"/>
    <mergeCell ref="O5:O6"/>
  </mergeCells>
  <printOptions horizontalCentered="1" verticalCentered="1"/>
  <pageMargins left="0.7480314960629921" right="0.7480314960629921" top="0.7874015748031497" bottom="0.7874015748031497" header="0.3937007874015748" footer="0.3937007874015748"/>
  <pageSetup fitToHeight="1" fitToWidth="1" horizontalDpi="1200" verticalDpi="1200" orientation="landscape" paperSize="9" scale="66" r:id="rId1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0"/>
  <sheetViews>
    <sheetView showGridLines="0" showZeros="0" zoomScale="106" zoomScaleNormal="106" zoomScalePageLayoutView="0" workbookViewId="0" topLeftCell="DG1">
      <selection activeCell="DR7" sqref="DR7"/>
    </sheetView>
  </sheetViews>
  <sheetFormatPr defaultColWidth="6.875" defaultRowHeight="18.75" customHeight="1"/>
  <cols>
    <col min="1" max="113" width="8.00390625" style="226" customWidth="1"/>
    <col min="114" max="114" width="11.50390625" style="226" customWidth="1"/>
    <col min="115" max="115" width="32.875" style="226" customWidth="1"/>
    <col min="116" max="228" width="8.00390625" style="226" customWidth="1"/>
    <col min="229" max="233" width="6.875" style="227" customWidth="1"/>
    <col min="234" max="16384" width="6.875" style="227" customWidth="1"/>
  </cols>
  <sheetData>
    <row r="1" spans="111:233" ht="23.25" customHeight="1">
      <c r="DG1" s="228"/>
      <c r="DH1" s="228"/>
      <c r="DI1" s="228"/>
      <c r="DJ1" s="228"/>
      <c r="DK1" s="228"/>
      <c r="DL1" s="228"/>
      <c r="DM1" s="228"/>
      <c r="DN1" s="228"/>
      <c r="DO1" s="228" t="s">
        <v>225</v>
      </c>
      <c r="HU1"/>
      <c r="HV1"/>
      <c r="HW1"/>
      <c r="HX1"/>
      <c r="HY1"/>
    </row>
    <row r="2" spans="111:233" ht="23.25" customHeight="1">
      <c r="DG2" s="544" t="s">
        <v>308</v>
      </c>
      <c r="DH2" s="544"/>
      <c r="DI2" s="544"/>
      <c r="DJ2" s="544"/>
      <c r="DK2" s="544"/>
      <c r="DL2" s="544"/>
      <c r="DM2" s="544"/>
      <c r="DN2" s="544"/>
      <c r="DO2" s="544"/>
      <c r="HU2"/>
      <c r="HV2"/>
      <c r="HW2"/>
      <c r="HX2"/>
      <c r="HY2"/>
    </row>
    <row r="3" spans="111:233" s="219" customFormat="1" ht="23.25" customHeight="1">
      <c r="DG3" s="549" t="s">
        <v>329</v>
      </c>
      <c r="DH3" s="549"/>
      <c r="DI3" s="549"/>
      <c r="DJ3" s="549"/>
      <c r="DK3" s="549"/>
      <c r="DL3" s="228"/>
      <c r="DM3" s="228"/>
      <c r="DN3" s="548" t="s">
        <v>77</v>
      </c>
      <c r="DO3" s="548"/>
      <c r="HU3"/>
      <c r="HV3"/>
      <c r="HW3"/>
      <c r="HX3"/>
      <c r="HY3"/>
    </row>
    <row r="4" spans="111:233" s="219" customFormat="1" ht="23.25" customHeight="1">
      <c r="DG4" s="436" t="s">
        <v>111</v>
      </c>
      <c r="DH4" s="436"/>
      <c r="DI4" s="436"/>
      <c r="DJ4" s="542" t="s">
        <v>78</v>
      </c>
      <c r="DK4" s="542" t="s">
        <v>98</v>
      </c>
      <c r="DL4" s="231" t="s">
        <v>113</v>
      </c>
      <c r="DM4" s="231"/>
      <c r="DN4" s="231"/>
      <c r="DO4" s="231"/>
      <c r="HU4"/>
      <c r="HV4"/>
      <c r="HW4"/>
      <c r="HX4"/>
      <c r="HY4"/>
    </row>
    <row r="5" spans="111:233" s="219" customFormat="1" ht="23.25" customHeight="1">
      <c r="DG5" s="542" t="s">
        <v>100</v>
      </c>
      <c r="DH5" s="542" t="s">
        <v>101</v>
      </c>
      <c r="DI5" s="545" t="s">
        <v>328</v>
      </c>
      <c r="DJ5" s="542"/>
      <c r="DK5" s="542"/>
      <c r="DL5" s="542" t="s">
        <v>80</v>
      </c>
      <c r="DM5" s="542" t="s">
        <v>118</v>
      </c>
      <c r="DN5" s="542" t="s">
        <v>119</v>
      </c>
      <c r="DO5" s="542" t="s">
        <v>120</v>
      </c>
      <c r="HU5"/>
      <c r="HV5"/>
      <c r="HW5"/>
      <c r="HX5"/>
      <c r="HY5"/>
    </row>
    <row r="6" spans="111:233" ht="31.5" customHeight="1">
      <c r="DG6" s="542"/>
      <c r="DH6" s="542"/>
      <c r="DI6" s="547"/>
      <c r="DJ6" s="542"/>
      <c r="DK6" s="542"/>
      <c r="DL6" s="542"/>
      <c r="DM6" s="542"/>
      <c r="DN6" s="542"/>
      <c r="DO6" s="542"/>
      <c r="HU6"/>
      <c r="HV6"/>
      <c r="HW6"/>
      <c r="HX6"/>
      <c r="HY6"/>
    </row>
    <row r="7" spans="111:233" ht="23.25" customHeight="1">
      <c r="DG7" s="232" t="s">
        <v>92</v>
      </c>
      <c r="DH7" s="233" t="s">
        <v>92</v>
      </c>
      <c r="DI7" s="233" t="s">
        <v>92</v>
      </c>
      <c r="DJ7" s="233" t="s">
        <v>92</v>
      </c>
      <c r="DK7" s="233" t="s">
        <v>92</v>
      </c>
      <c r="DL7" s="233">
        <v>2</v>
      </c>
      <c r="DM7" s="233">
        <v>3</v>
      </c>
      <c r="DN7" s="232">
        <v>4</v>
      </c>
      <c r="DO7" s="234">
        <v>5</v>
      </c>
      <c r="HU7"/>
      <c r="HV7"/>
      <c r="HW7"/>
      <c r="HX7"/>
      <c r="HY7"/>
    </row>
    <row r="8" spans="1:248" s="220" customFormat="1" ht="21" customHeight="1">
      <c r="A8" s="237"/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7"/>
      <c r="BG8" s="237"/>
      <c r="BH8" s="237"/>
      <c r="BI8" s="237"/>
      <c r="BJ8" s="237"/>
      <c r="BK8" s="237"/>
      <c r="BL8" s="237"/>
      <c r="BM8" s="237"/>
      <c r="BN8" s="237"/>
      <c r="BO8" s="237"/>
      <c r="BP8" s="237"/>
      <c r="BQ8" s="237"/>
      <c r="BR8" s="237"/>
      <c r="BS8" s="237"/>
      <c r="BT8" s="237"/>
      <c r="BU8" s="237"/>
      <c r="BV8" s="237"/>
      <c r="BW8" s="237"/>
      <c r="BX8" s="237"/>
      <c r="BY8" s="237"/>
      <c r="BZ8" s="237"/>
      <c r="CA8" s="237"/>
      <c r="CB8" s="237"/>
      <c r="CC8" s="237"/>
      <c r="CD8" s="237"/>
      <c r="CE8" s="237"/>
      <c r="CF8" s="237"/>
      <c r="CG8" s="237"/>
      <c r="CH8" s="237"/>
      <c r="CI8" s="237"/>
      <c r="CJ8" s="237"/>
      <c r="CK8" s="237"/>
      <c r="CL8" s="237"/>
      <c r="CM8" s="237"/>
      <c r="CN8" s="237"/>
      <c r="CO8" s="237"/>
      <c r="CP8" s="237"/>
      <c r="CQ8" s="237"/>
      <c r="CR8" s="237"/>
      <c r="CS8" s="237"/>
      <c r="CT8" s="237"/>
      <c r="CU8" s="237"/>
      <c r="CV8" s="237"/>
      <c r="CW8" s="237"/>
      <c r="CX8" s="237"/>
      <c r="CY8" s="237"/>
      <c r="CZ8" s="237"/>
      <c r="DA8" s="237"/>
      <c r="DB8" s="237"/>
      <c r="DC8" s="237"/>
      <c r="DD8" s="237"/>
      <c r="DE8" s="237"/>
      <c r="DF8" s="237"/>
      <c r="DG8" s="49" t="s">
        <v>103</v>
      </c>
      <c r="DH8" s="49"/>
      <c r="DI8" s="447"/>
      <c r="DJ8" s="456">
        <v>66001</v>
      </c>
      <c r="DK8" s="235" t="s">
        <v>104</v>
      </c>
      <c r="DL8" s="640">
        <v>550.61</v>
      </c>
      <c r="DM8" s="641">
        <v>509.04</v>
      </c>
      <c r="DN8" s="642">
        <v>41.57</v>
      </c>
      <c r="DO8" s="643"/>
      <c r="DP8" s="237"/>
      <c r="DQ8" s="237"/>
      <c r="DR8" s="237"/>
      <c r="DS8" s="237"/>
      <c r="DT8" s="237"/>
      <c r="DU8" s="237"/>
      <c r="DV8" s="237"/>
      <c r="DW8" s="237"/>
      <c r="DX8" s="237"/>
      <c r="DY8" s="237"/>
      <c r="DZ8" s="237"/>
      <c r="EA8" s="237"/>
      <c r="EB8" s="237"/>
      <c r="EC8" s="237"/>
      <c r="ED8" s="237"/>
      <c r="EE8" s="237"/>
      <c r="EF8" s="237"/>
      <c r="EG8" s="237"/>
      <c r="EH8" s="237"/>
      <c r="EI8" s="237"/>
      <c r="EJ8" s="237"/>
      <c r="EK8" s="237"/>
      <c r="EL8" s="237"/>
      <c r="EM8" s="237"/>
      <c r="EN8" s="237"/>
      <c r="EO8" s="237"/>
      <c r="EP8" s="237"/>
      <c r="EQ8" s="237"/>
      <c r="ER8" s="237"/>
      <c r="ES8" s="237"/>
      <c r="ET8" s="237"/>
      <c r="EU8" s="237"/>
      <c r="EV8" s="237"/>
      <c r="EW8" s="237"/>
      <c r="EX8" s="237"/>
      <c r="EY8" s="237"/>
      <c r="EZ8" s="237"/>
      <c r="FA8" s="237"/>
      <c r="FB8" s="237"/>
      <c r="FC8" s="237"/>
      <c r="FD8" s="237"/>
      <c r="FE8" s="237"/>
      <c r="FF8" s="237"/>
      <c r="FG8" s="237"/>
      <c r="FH8" s="237"/>
      <c r="FI8" s="237"/>
      <c r="FJ8" s="237"/>
      <c r="FK8" s="237"/>
      <c r="FL8" s="237"/>
      <c r="FM8" s="237"/>
      <c r="FN8" s="237"/>
      <c r="FO8" s="237"/>
      <c r="FP8" s="237"/>
      <c r="FQ8" s="237"/>
      <c r="FR8" s="237"/>
      <c r="FS8" s="237"/>
      <c r="FT8" s="237"/>
      <c r="FU8" s="237"/>
      <c r="FV8" s="237"/>
      <c r="FW8" s="237"/>
      <c r="FX8" s="237"/>
      <c r="FY8" s="237"/>
      <c r="FZ8" s="237"/>
      <c r="GA8" s="237"/>
      <c r="GB8" s="237"/>
      <c r="GC8" s="237"/>
      <c r="GD8" s="237"/>
      <c r="GE8" s="237"/>
      <c r="GF8" s="237"/>
      <c r="GG8" s="237"/>
      <c r="GH8" s="237"/>
      <c r="GI8" s="237"/>
      <c r="GJ8" s="237"/>
      <c r="GK8" s="237"/>
      <c r="GL8" s="237"/>
      <c r="GM8" s="237"/>
      <c r="GN8" s="237"/>
      <c r="GO8" s="237"/>
      <c r="GP8" s="237"/>
      <c r="GQ8" s="237"/>
      <c r="GR8" s="237"/>
      <c r="GS8" s="237"/>
      <c r="GT8" s="237"/>
      <c r="GU8" s="237"/>
      <c r="GV8" s="237"/>
      <c r="GW8" s="237"/>
      <c r="GX8" s="237"/>
      <c r="GY8" s="237"/>
      <c r="GZ8" s="237"/>
      <c r="HA8" s="237"/>
      <c r="HB8" s="237"/>
      <c r="HC8" s="237"/>
      <c r="HD8" s="237"/>
      <c r="HE8" s="237"/>
      <c r="HF8" s="237"/>
      <c r="HG8" s="237"/>
      <c r="HH8" s="237"/>
      <c r="HI8" s="237"/>
      <c r="HJ8" s="237"/>
      <c r="HK8" s="237"/>
      <c r="HL8" s="237"/>
      <c r="HM8" s="237"/>
      <c r="HN8" s="237"/>
      <c r="HO8" s="237"/>
      <c r="HP8" s="237"/>
      <c r="HQ8" s="237"/>
      <c r="HR8" s="237"/>
      <c r="HS8" s="237"/>
      <c r="HT8" s="237"/>
      <c r="HU8" s="45"/>
      <c r="HV8" s="45"/>
      <c r="HW8" s="45"/>
      <c r="HX8" s="45"/>
      <c r="HY8" s="45"/>
      <c r="HZ8" s="239"/>
      <c r="IA8" s="239"/>
      <c r="IB8" s="239"/>
      <c r="IC8" s="239"/>
      <c r="ID8" s="239"/>
      <c r="IE8" s="239"/>
      <c r="IF8" s="239"/>
      <c r="IG8" s="239"/>
      <c r="IH8" s="239"/>
      <c r="II8" s="239"/>
      <c r="IJ8" s="239"/>
      <c r="IK8" s="239"/>
      <c r="IL8" s="239"/>
      <c r="IM8" s="239"/>
      <c r="IN8" s="239"/>
    </row>
    <row r="9" spans="1:248" s="46" customFormat="1" ht="21" customHeight="1">
      <c r="A9" s="238"/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238"/>
      <c r="BD9" s="238"/>
      <c r="BE9" s="238"/>
      <c r="BF9" s="238"/>
      <c r="BG9" s="238"/>
      <c r="BH9" s="238"/>
      <c r="BI9" s="238"/>
      <c r="BJ9" s="238"/>
      <c r="BK9" s="238"/>
      <c r="BL9" s="238"/>
      <c r="BM9" s="238"/>
      <c r="BN9" s="238"/>
      <c r="BO9" s="238"/>
      <c r="BP9" s="238"/>
      <c r="BQ9" s="238"/>
      <c r="BR9" s="238"/>
      <c r="BS9" s="238"/>
      <c r="BT9" s="238"/>
      <c r="BU9" s="238"/>
      <c r="BV9" s="238"/>
      <c r="BW9" s="238"/>
      <c r="BX9" s="238"/>
      <c r="BY9" s="238"/>
      <c r="BZ9" s="238"/>
      <c r="CA9" s="238"/>
      <c r="CB9" s="238"/>
      <c r="CC9" s="238"/>
      <c r="CD9" s="238"/>
      <c r="CE9" s="238"/>
      <c r="CF9" s="238"/>
      <c r="CG9" s="238"/>
      <c r="CH9" s="238"/>
      <c r="CI9" s="238"/>
      <c r="CJ9" s="238"/>
      <c r="CK9" s="238"/>
      <c r="CL9" s="238"/>
      <c r="CM9" s="238"/>
      <c r="CN9" s="238"/>
      <c r="CO9" s="238"/>
      <c r="CP9" s="238"/>
      <c r="CQ9" s="238"/>
      <c r="CR9" s="238"/>
      <c r="CS9" s="238"/>
      <c r="CT9" s="238"/>
      <c r="CU9" s="238"/>
      <c r="CV9" s="238"/>
      <c r="CW9" s="238"/>
      <c r="CX9" s="238"/>
      <c r="CY9" s="238"/>
      <c r="CZ9" s="238"/>
      <c r="DA9" s="238"/>
      <c r="DB9" s="238"/>
      <c r="DC9" s="238"/>
      <c r="DD9" s="238"/>
      <c r="DE9" s="238"/>
      <c r="DF9" s="238"/>
      <c r="DG9" s="49" t="s">
        <v>103</v>
      </c>
      <c r="DH9" s="49" t="s">
        <v>105</v>
      </c>
      <c r="DI9" s="447"/>
      <c r="DJ9" s="456">
        <v>66001</v>
      </c>
      <c r="DK9" s="192" t="s">
        <v>106</v>
      </c>
      <c r="DL9" s="640">
        <v>550.61</v>
      </c>
      <c r="DM9" s="641">
        <v>509.04</v>
      </c>
      <c r="DN9" s="642">
        <v>41.57</v>
      </c>
      <c r="DO9" s="644"/>
      <c r="DP9" s="238"/>
      <c r="DQ9" s="238"/>
      <c r="DR9" s="238"/>
      <c r="DS9" s="238"/>
      <c r="DT9" s="238"/>
      <c r="DU9" s="238"/>
      <c r="DV9" s="238"/>
      <c r="DW9" s="238"/>
      <c r="DX9" s="238"/>
      <c r="DY9" s="238"/>
      <c r="DZ9" s="238"/>
      <c r="EA9" s="238"/>
      <c r="EB9" s="238"/>
      <c r="EC9" s="238"/>
      <c r="ED9" s="238"/>
      <c r="EE9" s="238"/>
      <c r="EF9" s="238"/>
      <c r="EG9" s="238"/>
      <c r="EH9" s="238"/>
      <c r="EI9" s="238"/>
      <c r="EJ9" s="238"/>
      <c r="EK9" s="238"/>
      <c r="EL9" s="238"/>
      <c r="EM9" s="238"/>
      <c r="EN9" s="238"/>
      <c r="EO9" s="238"/>
      <c r="EP9" s="238"/>
      <c r="EQ9" s="238"/>
      <c r="ER9" s="238"/>
      <c r="ES9" s="238"/>
      <c r="ET9" s="238"/>
      <c r="EU9" s="238"/>
      <c r="EV9" s="238"/>
      <c r="EW9" s="238"/>
      <c r="EX9" s="238"/>
      <c r="EY9" s="238"/>
      <c r="EZ9" s="238"/>
      <c r="FA9" s="238"/>
      <c r="FB9" s="238"/>
      <c r="FC9" s="238"/>
      <c r="FD9" s="238"/>
      <c r="FE9" s="238"/>
      <c r="FF9" s="238"/>
      <c r="FG9" s="238"/>
      <c r="FH9" s="238"/>
      <c r="FI9" s="238"/>
      <c r="FJ9" s="238"/>
      <c r="FK9" s="238"/>
      <c r="FL9" s="238"/>
      <c r="FM9" s="238"/>
      <c r="FN9" s="238"/>
      <c r="FO9" s="238"/>
      <c r="FP9" s="238"/>
      <c r="FQ9" s="238"/>
      <c r="FR9" s="238"/>
      <c r="FS9" s="238"/>
      <c r="FT9" s="238"/>
      <c r="FU9" s="238"/>
      <c r="FV9" s="238"/>
      <c r="FW9" s="238"/>
      <c r="FX9" s="238"/>
      <c r="FY9" s="238"/>
      <c r="FZ9" s="238"/>
      <c r="GA9" s="238"/>
      <c r="GB9" s="238"/>
      <c r="GC9" s="238"/>
      <c r="GD9" s="238"/>
      <c r="GE9" s="238"/>
      <c r="GF9" s="238"/>
      <c r="GG9" s="238"/>
      <c r="GH9" s="238"/>
      <c r="GI9" s="238"/>
      <c r="GJ9" s="238"/>
      <c r="GK9" s="238"/>
      <c r="GL9" s="238"/>
      <c r="GM9" s="238"/>
      <c r="GN9" s="238"/>
      <c r="GO9" s="238"/>
      <c r="GP9" s="238"/>
      <c r="GQ9" s="238"/>
      <c r="GR9" s="238"/>
      <c r="GS9" s="238"/>
      <c r="GT9" s="238"/>
      <c r="GU9" s="238"/>
      <c r="GV9" s="238"/>
      <c r="GW9" s="238"/>
      <c r="GX9" s="238"/>
      <c r="GY9" s="238"/>
      <c r="GZ9" s="238"/>
      <c r="HA9" s="238"/>
      <c r="HB9" s="238"/>
      <c r="HC9" s="238"/>
      <c r="HD9" s="238"/>
      <c r="HE9" s="238"/>
      <c r="HF9" s="238"/>
      <c r="HG9" s="238"/>
      <c r="HH9" s="238"/>
      <c r="HI9" s="238"/>
      <c r="HJ9" s="238"/>
      <c r="HK9" s="238"/>
      <c r="HL9" s="238"/>
      <c r="HM9" s="238"/>
      <c r="HN9" s="238"/>
      <c r="HO9" s="238"/>
      <c r="HP9" s="238"/>
      <c r="HQ9" s="238"/>
      <c r="HR9" s="238"/>
      <c r="HS9" s="238"/>
      <c r="HT9" s="238"/>
      <c r="HZ9" s="239"/>
      <c r="IA9" s="239"/>
      <c r="IB9" s="239"/>
      <c r="IC9" s="239"/>
      <c r="ID9" s="239"/>
      <c r="IE9" s="239"/>
      <c r="IF9" s="239"/>
      <c r="IG9" s="239"/>
      <c r="IH9" s="239"/>
      <c r="II9" s="239"/>
      <c r="IJ9" s="239"/>
      <c r="IK9" s="239"/>
      <c r="IL9" s="239"/>
      <c r="IM9" s="239"/>
      <c r="IN9" s="239"/>
    </row>
    <row r="10" spans="111:233" ht="21" customHeight="1">
      <c r="DG10" s="53" t="s">
        <v>103</v>
      </c>
      <c r="DH10" s="53" t="s">
        <v>105</v>
      </c>
      <c r="DI10" s="451" t="s">
        <v>327</v>
      </c>
      <c r="DJ10" s="456">
        <v>66001</v>
      </c>
      <c r="DK10" s="179" t="s">
        <v>107</v>
      </c>
      <c r="DL10" s="377">
        <v>550.61</v>
      </c>
      <c r="DM10" s="385">
        <v>509.04</v>
      </c>
      <c r="DN10" s="398">
        <v>41.57</v>
      </c>
      <c r="DO10" s="455"/>
      <c r="HU10"/>
      <c r="HV10"/>
      <c r="HW10"/>
      <c r="HX10"/>
      <c r="HY10"/>
    </row>
  </sheetData>
  <sheetProtection formatCells="0" formatColumns="0" formatRows="0"/>
  <mergeCells count="12">
    <mergeCell ref="DM5:DM6"/>
    <mergeCell ref="DN5:DN6"/>
    <mergeCell ref="DO5:DO6"/>
    <mergeCell ref="DN3:DO3"/>
    <mergeCell ref="DG2:DO2"/>
    <mergeCell ref="DG3:DK3"/>
    <mergeCell ref="DJ4:DJ6"/>
    <mergeCell ref="DK4:DK6"/>
    <mergeCell ref="DG5:DG6"/>
    <mergeCell ref="DH5:DH6"/>
    <mergeCell ref="DI5:DI6"/>
    <mergeCell ref="DL5:DL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 r:id="rId1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"/>
  <sheetViews>
    <sheetView showGridLines="0" showZeros="0" zoomScale="90" zoomScaleNormal="90" zoomScalePageLayoutView="0" workbookViewId="0" topLeftCell="E1">
      <selection activeCell="E3" sqref="E3:I3"/>
    </sheetView>
  </sheetViews>
  <sheetFormatPr defaultColWidth="6.75390625" defaultRowHeight="22.5" customHeight="1"/>
  <cols>
    <col min="1" max="3" width="3.625" style="205" customWidth="1"/>
    <col min="4" max="4" width="7.25390625" style="205" customWidth="1"/>
    <col min="5" max="5" width="47.875" style="205" customWidth="1"/>
    <col min="6" max="6" width="9.00390625" style="205" customWidth="1"/>
    <col min="7" max="7" width="8.50390625" style="205" customWidth="1"/>
    <col min="8" max="8" width="9.375" style="205" customWidth="1"/>
    <col min="9" max="12" width="7.50390625" style="205" customWidth="1"/>
    <col min="13" max="13" width="7.50390625" style="206" customWidth="1"/>
    <col min="14" max="14" width="8.50390625" style="205" customWidth="1"/>
    <col min="15" max="23" width="7.50390625" style="205" customWidth="1"/>
    <col min="24" max="24" width="8.125" style="205" customWidth="1"/>
    <col min="25" max="27" width="7.50390625" style="205" customWidth="1"/>
    <col min="28" max="16384" width="6.75390625" style="205" customWidth="1"/>
  </cols>
  <sheetData>
    <row r="1" spans="2:28" ht="22.5" customHeight="1"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AA1" s="212" t="s">
        <v>226</v>
      </c>
      <c r="AB1" s="213"/>
    </row>
    <row r="2" spans="1:27" ht="22.5" customHeight="1">
      <c r="A2" s="551" t="s">
        <v>309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</row>
    <row r="3" spans="1:28" ht="22.5" customHeight="1">
      <c r="A3" s="208"/>
      <c r="B3" s="208"/>
      <c r="C3" s="208"/>
      <c r="D3" s="209"/>
      <c r="E3" s="434" t="s">
        <v>323</v>
      </c>
      <c r="F3" s="434"/>
      <c r="G3" s="434"/>
      <c r="I3" s="288"/>
      <c r="J3" s="209"/>
      <c r="K3" s="209"/>
      <c r="L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Z3" s="553" t="s">
        <v>77</v>
      </c>
      <c r="AA3" s="553"/>
      <c r="AB3" s="214"/>
    </row>
    <row r="4" spans="1:27" ht="27" customHeight="1">
      <c r="A4" s="554" t="s">
        <v>97</v>
      </c>
      <c r="B4" s="554"/>
      <c r="C4" s="554"/>
      <c r="D4" s="550" t="s">
        <v>78</v>
      </c>
      <c r="E4" s="550" t="s">
        <v>98</v>
      </c>
      <c r="F4" s="550" t="s">
        <v>99</v>
      </c>
      <c r="G4" s="555" t="s">
        <v>147</v>
      </c>
      <c r="H4" s="555"/>
      <c r="I4" s="555"/>
      <c r="J4" s="555"/>
      <c r="K4" s="555"/>
      <c r="L4" s="555"/>
      <c r="M4" s="555"/>
      <c r="N4" s="555"/>
      <c r="O4" s="555" t="s">
        <v>148</v>
      </c>
      <c r="P4" s="555"/>
      <c r="Q4" s="555"/>
      <c r="R4" s="555"/>
      <c r="S4" s="555"/>
      <c r="T4" s="555"/>
      <c r="U4" s="555"/>
      <c r="V4" s="555"/>
      <c r="W4" s="508" t="s">
        <v>149</v>
      </c>
      <c r="X4" s="550" t="s">
        <v>150</v>
      </c>
      <c r="Y4" s="550"/>
      <c r="Z4" s="550"/>
      <c r="AA4" s="550"/>
    </row>
    <row r="5" spans="1:27" ht="27" customHeight="1">
      <c r="A5" s="550" t="s">
        <v>100</v>
      </c>
      <c r="B5" s="550" t="s">
        <v>101</v>
      </c>
      <c r="C5" s="550" t="s">
        <v>102</v>
      </c>
      <c r="D5" s="550"/>
      <c r="E5" s="550"/>
      <c r="F5" s="550"/>
      <c r="G5" s="550" t="s">
        <v>80</v>
      </c>
      <c r="H5" s="550" t="s">
        <v>151</v>
      </c>
      <c r="I5" s="550" t="s">
        <v>152</v>
      </c>
      <c r="J5" s="550" t="s">
        <v>153</v>
      </c>
      <c r="K5" s="550" t="s">
        <v>154</v>
      </c>
      <c r="L5" s="507" t="s">
        <v>155</v>
      </c>
      <c r="M5" s="550" t="s">
        <v>156</v>
      </c>
      <c r="N5" s="550" t="s">
        <v>157</v>
      </c>
      <c r="O5" s="550" t="s">
        <v>80</v>
      </c>
      <c r="P5" s="550" t="s">
        <v>158</v>
      </c>
      <c r="Q5" s="550" t="s">
        <v>159</v>
      </c>
      <c r="R5" s="550" t="s">
        <v>160</v>
      </c>
      <c r="S5" s="507" t="s">
        <v>161</v>
      </c>
      <c r="T5" s="550" t="s">
        <v>162</v>
      </c>
      <c r="U5" s="550" t="s">
        <v>163</v>
      </c>
      <c r="V5" s="550" t="s">
        <v>164</v>
      </c>
      <c r="W5" s="509"/>
      <c r="X5" s="550" t="s">
        <v>80</v>
      </c>
      <c r="Y5" s="550" t="s">
        <v>165</v>
      </c>
      <c r="Z5" s="550" t="s">
        <v>166</v>
      </c>
      <c r="AA5" s="550" t="s">
        <v>150</v>
      </c>
    </row>
    <row r="6" spans="1:27" ht="27" customHeight="1">
      <c r="A6" s="550"/>
      <c r="B6" s="550"/>
      <c r="C6" s="550"/>
      <c r="D6" s="550"/>
      <c r="E6" s="550"/>
      <c r="F6" s="550"/>
      <c r="G6" s="550"/>
      <c r="H6" s="550"/>
      <c r="I6" s="550"/>
      <c r="J6" s="550"/>
      <c r="K6" s="550"/>
      <c r="L6" s="507"/>
      <c r="M6" s="550"/>
      <c r="N6" s="550"/>
      <c r="O6" s="550"/>
      <c r="P6" s="550"/>
      <c r="Q6" s="550"/>
      <c r="R6" s="550"/>
      <c r="S6" s="507"/>
      <c r="T6" s="550"/>
      <c r="U6" s="550"/>
      <c r="V6" s="550"/>
      <c r="W6" s="510"/>
      <c r="X6" s="550"/>
      <c r="Y6" s="550"/>
      <c r="Z6" s="550"/>
      <c r="AA6" s="550"/>
    </row>
    <row r="7" spans="1:27" ht="22.5" customHeight="1">
      <c r="A7" s="210" t="s">
        <v>92</v>
      </c>
      <c r="B7" s="210" t="s">
        <v>92</v>
      </c>
      <c r="C7" s="210" t="s">
        <v>92</v>
      </c>
      <c r="D7" s="210" t="s">
        <v>92</v>
      </c>
      <c r="E7" s="210" t="s">
        <v>92</v>
      </c>
      <c r="F7" s="210">
        <v>1</v>
      </c>
      <c r="G7" s="210">
        <v>2</v>
      </c>
      <c r="H7" s="210">
        <v>3</v>
      </c>
      <c r="I7" s="210">
        <v>4</v>
      </c>
      <c r="J7" s="210">
        <v>5</v>
      </c>
      <c r="K7" s="210">
        <v>6</v>
      </c>
      <c r="L7" s="210">
        <v>7</v>
      </c>
      <c r="M7" s="210">
        <v>8</v>
      </c>
      <c r="N7" s="210">
        <v>9</v>
      </c>
      <c r="O7" s="210">
        <v>10</v>
      </c>
      <c r="P7" s="210">
        <v>11</v>
      </c>
      <c r="Q7" s="210">
        <v>12</v>
      </c>
      <c r="R7" s="210">
        <v>13</v>
      </c>
      <c r="S7" s="210">
        <v>14</v>
      </c>
      <c r="T7" s="210">
        <v>15</v>
      </c>
      <c r="U7" s="210">
        <v>16</v>
      </c>
      <c r="V7" s="210">
        <v>17</v>
      </c>
      <c r="W7" s="210">
        <v>18</v>
      </c>
      <c r="X7" s="210">
        <v>19</v>
      </c>
      <c r="Y7" s="210">
        <v>20</v>
      </c>
      <c r="Z7" s="210">
        <v>21</v>
      </c>
      <c r="AA7" s="210">
        <v>22</v>
      </c>
    </row>
    <row r="8" spans="1:256" s="45" customFormat="1" ht="26.25" customHeight="1">
      <c r="A8" s="49" t="s">
        <v>103</v>
      </c>
      <c r="B8" s="49"/>
      <c r="C8" s="49"/>
      <c r="D8" s="50" t="s">
        <v>93</v>
      </c>
      <c r="E8" s="192" t="s">
        <v>104</v>
      </c>
      <c r="F8" s="402">
        <f>F9</f>
        <v>509.04</v>
      </c>
      <c r="G8" s="402">
        <f aca="true" t="shared" si="0" ref="G8:AA8">G9</f>
        <v>391.23</v>
      </c>
      <c r="H8" s="402">
        <f t="shared" si="0"/>
        <v>221.78</v>
      </c>
      <c r="I8" s="402">
        <f t="shared" si="0"/>
        <v>0</v>
      </c>
      <c r="J8" s="402">
        <f t="shared" si="0"/>
        <v>109.45</v>
      </c>
      <c r="K8" s="402">
        <f t="shared" si="0"/>
        <v>0</v>
      </c>
      <c r="L8" s="402">
        <f t="shared" si="0"/>
        <v>0</v>
      </c>
      <c r="M8" s="402">
        <f t="shared" si="0"/>
        <v>60</v>
      </c>
      <c r="N8" s="402">
        <f t="shared" si="0"/>
        <v>0</v>
      </c>
      <c r="O8" s="402">
        <f t="shared" si="0"/>
        <v>80.11</v>
      </c>
      <c r="P8" s="402">
        <f t="shared" si="0"/>
        <v>50.31</v>
      </c>
      <c r="Q8" s="402">
        <f t="shared" si="0"/>
        <v>23.6</v>
      </c>
      <c r="R8" s="402">
        <f t="shared" si="0"/>
        <v>3.1</v>
      </c>
      <c r="S8" s="177"/>
      <c r="T8" s="407">
        <f>T9</f>
        <v>3.1</v>
      </c>
      <c r="U8" s="407">
        <f t="shared" si="0"/>
        <v>0</v>
      </c>
      <c r="V8" s="407">
        <f t="shared" si="0"/>
        <v>0</v>
      </c>
      <c r="W8" s="407">
        <f t="shared" si="0"/>
        <v>37.7</v>
      </c>
      <c r="X8" s="211">
        <f t="shared" si="0"/>
        <v>0</v>
      </c>
      <c r="Y8" s="211">
        <f t="shared" si="0"/>
        <v>0</v>
      </c>
      <c r="Z8" s="211">
        <f t="shared" si="0"/>
        <v>0</v>
      </c>
      <c r="AA8" s="211">
        <f t="shared" si="0"/>
        <v>0</v>
      </c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215"/>
      <c r="BB8" s="215"/>
      <c r="BC8" s="215"/>
      <c r="BD8" s="215"/>
      <c r="BE8" s="215"/>
      <c r="BF8" s="215"/>
      <c r="BG8" s="215"/>
      <c r="BH8" s="215"/>
      <c r="BI8" s="215"/>
      <c r="BJ8" s="215"/>
      <c r="BK8" s="215"/>
      <c r="BL8" s="215"/>
      <c r="BM8" s="215"/>
      <c r="BN8" s="215"/>
      <c r="BO8" s="215"/>
      <c r="BP8" s="215"/>
      <c r="BQ8" s="215"/>
      <c r="BR8" s="215"/>
      <c r="BS8" s="215"/>
      <c r="BT8" s="215"/>
      <c r="BU8" s="215"/>
      <c r="BV8" s="215"/>
      <c r="BW8" s="215"/>
      <c r="BX8" s="215"/>
      <c r="BY8" s="215"/>
      <c r="BZ8" s="215"/>
      <c r="CA8" s="215"/>
      <c r="CB8" s="215"/>
      <c r="CC8" s="215"/>
      <c r="CD8" s="215"/>
      <c r="CE8" s="215"/>
      <c r="CF8" s="215"/>
      <c r="CG8" s="215"/>
      <c r="CH8" s="215"/>
      <c r="CI8" s="215"/>
      <c r="CJ8" s="215"/>
      <c r="CK8" s="215"/>
      <c r="CL8" s="215"/>
      <c r="CM8" s="215"/>
      <c r="CN8" s="215"/>
      <c r="CO8" s="215"/>
      <c r="CP8" s="215"/>
      <c r="CQ8" s="215"/>
      <c r="CR8" s="215"/>
      <c r="CS8" s="215"/>
      <c r="CT8" s="215"/>
      <c r="CU8" s="215"/>
      <c r="CV8" s="215"/>
      <c r="CW8" s="215"/>
      <c r="CX8" s="215"/>
      <c r="CY8" s="215"/>
      <c r="CZ8" s="215"/>
      <c r="DA8" s="215"/>
      <c r="DB8" s="215"/>
      <c r="DC8" s="215"/>
      <c r="DD8" s="215"/>
      <c r="DE8" s="215"/>
      <c r="DF8" s="215"/>
      <c r="DG8" s="215"/>
      <c r="DH8" s="215"/>
      <c r="DI8" s="215"/>
      <c r="DJ8" s="215"/>
      <c r="DK8" s="215"/>
      <c r="DL8" s="215"/>
      <c r="DM8" s="215"/>
      <c r="DN8" s="215"/>
      <c r="DO8" s="215"/>
      <c r="DP8" s="215"/>
      <c r="DQ8" s="215"/>
      <c r="DR8" s="215"/>
      <c r="DS8" s="215"/>
      <c r="DT8" s="215"/>
      <c r="DU8" s="215"/>
      <c r="DV8" s="215"/>
      <c r="DW8" s="215"/>
      <c r="DX8" s="215"/>
      <c r="DY8" s="215"/>
      <c r="DZ8" s="215"/>
      <c r="EA8" s="215"/>
      <c r="EB8" s="215"/>
      <c r="EC8" s="215"/>
      <c r="ED8" s="215"/>
      <c r="EE8" s="215"/>
      <c r="EF8" s="215"/>
      <c r="EG8" s="215"/>
      <c r="EH8" s="215"/>
      <c r="EI8" s="215"/>
      <c r="EJ8" s="215"/>
      <c r="EK8" s="215"/>
      <c r="EL8" s="215"/>
      <c r="EM8" s="215"/>
      <c r="EN8" s="215"/>
      <c r="EO8" s="215"/>
      <c r="EP8" s="215"/>
      <c r="EQ8" s="215"/>
      <c r="ER8" s="215"/>
      <c r="ES8" s="215"/>
      <c r="ET8" s="215"/>
      <c r="EU8" s="215"/>
      <c r="EV8" s="215"/>
      <c r="EW8" s="215"/>
      <c r="EX8" s="215"/>
      <c r="EY8" s="215"/>
      <c r="EZ8" s="215"/>
      <c r="FA8" s="215"/>
      <c r="FB8" s="215"/>
      <c r="FC8" s="215"/>
      <c r="FD8" s="215"/>
      <c r="FE8" s="215"/>
      <c r="FF8" s="215"/>
      <c r="FG8" s="215"/>
      <c r="FH8" s="215"/>
      <c r="FI8" s="215"/>
      <c r="FJ8" s="215"/>
      <c r="FK8" s="215"/>
      <c r="FL8" s="215"/>
      <c r="FM8" s="215"/>
      <c r="FN8" s="215"/>
      <c r="FO8" s="215"/>
      <c r="FP8" s="215"/>
      <c r="FQ8" s="215"/>
      <c r="FR8" s="215"/>
      <c r="FS8" s="215"/>
      <c r="FT8" s="215"/>
      <c r="FU8" s="215"/>
      <c r="FV8" s="215"/>
      <c r="FW8" s="215"/>
      <c r="FX8" s="215"/>
      <c r="FY8" s="215"/>
      <c r="FZ8" s="215"/>
      <c r="GA8" s="215"/>
      <c r="GB8" s="215"/>
      <c r="GC8" s="215"/>
      <c r="GD8" s="215"/>
      <c r="GE8" s="215"/>
      <c r="GF8" s="215"/>
      <c r="GG8" s="215"/>
      <c r="GH8" s="215"/>
      <c r="GI8" s="215"/>
      <c r="GJ8" s="215"/>
      <c r="GK8" s="215"/>
      <c r="GL8" s="215"/>
      <c r="GM8" s="215"/>
      <c r="GN8" s="215"/>
      <c r="GO8" s="215"/>
      <c r="GP8" s="215"/>
      <c r="GQ8" s="215"/>
      <c r="GR8" s="215"/>
      <c r="GS8" s="215"/>
      <c r="GT8" s="215"/>
      <c r="GU8" s="215"/>
      <c r="GV8" s="215"/>
      <c r="GW8" s="215"/>
      <c r="GX8" s="215"/>
      <c r="GY8" s="215"/>
      <c r="GZ8" s="215"/>
      <c r="HA8" s="215"/>
      <c r="HB8" s="215"/>
      <c r="HC8" s="215"/>
      <c r="HD8" s="215"/>
      <c r="HE8" s="215"/>
      <c r="HF8" s="215"/>
      <c r="HG8" s="215"/>
      <c r="HH8" s="215"/>
      <c r="HI8" s="215"/>
      <c r="HJ8" s="215"/>
      <c r="HK8" s="215"/>
      <c r="HL8" s="215"/>
      <c r="HM8" s="215"/>
      <c r="HN8" s="215"/>
      <c r="HO8" s="215"/>
      <c r="HP8" s="215"/>
      <c r="HQ8" s="215"/>
      <c r="HR8" s="215"/>
      <c r="HS8" s="215"/>
      <c r="HT8" s="215"/>
      <c r="HU8" s="215"/>
      <c r="HV8" s="215"/>
      <c r="HW8" s="215"/>
      <c r="HX8" s="215"/>
      <c r="HY8" s="215"/>
      <c r="HZ8" s="215"/>
      <c r="IA8" s="215"/>
      <c r="IB8" s="215"/>
      <c r="IC8" s="215"/>
      <c r="ID8" s="215"/>
      <c r="IE8" s="215"/>
      <c r="IF8" s="215"/>
      <c r="IG8" s="215"/>
      <c r="IH8" s="215"/>
      <c r="II8" s="215"/>
      <c r="IJ8" s="215"/>
      <c r="IK8" s="215"/>
      <c r="IL8" s="215"/>
      <c r="IM8" s="215"/>
      <c r="IN8" s="215"/>
      <c r="IO8" s="215"/>
      <c r="IP8" s="215"/>
      <c r="IQ8" s="215"/>
      <c r="IR8" s="215"/>
      <c r="IS8" s="215"/>
      <c r="IT8" s="215"/>
      <c r="IU8" s="215"/>
      <c r="IV8" s="215"/>
    </row>
    <row r="9" spans="1:256" s="46" customFormat="1" ht="22.5" customHeight="1">
      <c r="A9" s="49" t="s">
        <v>103</v>
      </c>
      <c r="B9" s="49" t="s">
        <v>105</v>
      </c>
      <c r="C9" s="49"/>
      <c r="D9" s="50" t="s">
        <v>93</v>
      </c>
      <c r="E9" s="192" t="s">
        <v>106</v>
      </c>
      <c r="F9" s="403">
        <f>SUM(F10:F10)</f>
        <v>509.04</v>
      </c>
      <c r="G9" s="403">
        <f>SUM(G10:G10)</f>
        <v>391.23</v>
      </c>
      <c r="H9" s="403">
        <f>SUM(H10:H10)</f>
        <v>221.78</v>
      </c>
      <c r="I9" s="403">
        <f>SUM(I10:I10)</f>
        <v>0</v>
      </c>
      <c r="J9" s="403">
        <f>SUM(J10:J10)</f>
        <v>109.45</v>
      </c>
      <c r="K9" s="403">
        <f>SUM(K10:K10)</f>
        <v>0</v>
      </c>
      <c r="L9" s="403">
        <f>SUM(L10:L10)</f>
        <v>0</v>
      </c>
      <c r="M9" s="403">
        <f>SUM(M10:M10)</f>
        <v>60</v>
      </c>
      <c r="N9" s="403">
        <f>SUM(N10:N10)</f>
        <v>0</v>
      </c>
      <c r="O9" s="403">
        <f>SUM(O10:O10)</f>
        <v>80.11</v>
      </c>
      <c r="P9" s="403">
        <f>SUM(P10:P10)</f>
        <v>50.31</v>
      </c>
      <c r="Q9" s="403">
        <f>SUM(Q10:Q10)</f>
        <v>23.6</v>
      </c>
      <c r="R9" s="403">
        <f>SUM(R10:R10)</f>
        <v>3.1</v>
      </c>
      <c r="S9" s="58"/>
      <c r="T9" s="408">
        <f>SUM(T10:T10)</f>
        <v>3.1</v>
      </c>
      <c r="U9" s="408">
        <f>SUM(U10:U10)</f>
        <v>0</v>
      </c>
      <c r="V9" s="408">
        <f>SUM(V10:V10)</f>
        <v>0</v>
      </c>
      <c r="W9" s="408">
        <f>SUM(W10:W10)</f>
        <v>37.7</v>
      </c>
      <c r="X9" s="203">
        <f>SUM(X10:X10)</f>
        <v>0</v>
      </c>
      <c r="Y9" s="203">
        <f>SUM(Y10:Y10)</f>
        <v>0</v>
      </c>
      <c r="Z9" s="203">
        <f>SUM(Z10:Z10)</f>
        <v>0</v>
      </c>
      <c r="AA9" s="203">
        <f>SUM(AA10:AA10)</f>
        <v>0</v>
      </c>
      <c r="AB9" s="216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7"/>
      <c r="BQ9" s="217"/>
      <c r="BR9" s="217"/>
      <c r="BS9" s="217"/>
      <c r="BT9" s="217"/>
      <c r="BU9" s="217"/>
      <c r="BV9" s="217"/>
      <c r="BW9" s="217"/>
      <c r="BX9" s="217"/>
      <c r="BY9" s="217"/>
      <c r="BZ9" s="217"/>
      <c r="CA9" s="217"/>
      <c r="CB9" s="217"/>
      <c r="CC9" s="217"/>
      <c r="CD9" s="217"/>
      <c r="CE9" s="217"/>
      <c r="CF9" s="217"/>
      <c r="CG9" s="217"/>
      <c r="CH9" s="217"/>
      <c r="CI9" s="217"/>
      <c r="CJ9" s="217"/>
      <c r="CK9" s="217"/>
      <c r="CL9" s="217"/>
      <c r="CM9" s="217"/>
      <c r="CN9" s="217"/>
      <c r="CO9" s="217"/>
      <c r="CP9" s="217"/>
      <c r="CQ9" s="217"/>
      <c r="CR9" s="217"/>
      <c r="CS9" s="217"/>
      <c r="CT9" s="217"/>
      <c r="CU9" s="217"/>
      <c r="CV9" s="217"/>
      <c r="CW9" s="217"/>
      <c r="CX9" s="217"/>
      <c r="CY9" s="217"/>
      <c r="CZ9" s="217"/>
      <c r="DA9" s="217"/>
      <c r="DB9" s="217"/>
      <c r="DC9" s="217"/>
      <c r="DD9" s="217"/>
      <c r="DE9" s="217"/>
      <c r="DF9" s="217"/>
      <c r="DG9" s="217"/>
      <c r="DH9" s="217"/>
      <c r="DI9" s="217"/>
      <c r="DJ9" s="217"/>
      <c r="DK9" s="217"/>
      <c r="DL9" s="217"/>
      <c r="DM9" s="217"/>
      <c r="DN9" s="217"/>
      <c r="DO9" s="217"/>
      <c r="DP9" s="217"/>
      <c r="DQ9" s="217"/>
      <c r="DR9" s="217"/>
      <c r="DS9" s="217"/>
      <c r="DT9" s="217"/>
      <c r="DU9" s="217"/>
      <c r="DV9" s="217"/>
      <c r="DW9" s="217"/>
      <c r="DX9" s="217"/>
      <c r="DY9" s="217"/>
      <c r="DZ9" s="217"/>
      <c r="EA9" s="217"/>
      <c r="EB9" s="217"/>
      <c r="EC9" s="217"/>
      <c r="ED9" s="217"/>
      <c r="EE9" s="217"/>
      <c r="EF9" s="217"/>
      <c r="EG9" s="217"/>
      <c r="EH9" s="217"/>
      <c r="EI9" s="217"/>
      <c r="EJ9" s="217"/>
      <c r="EK9" s="217"/>
      <c r="EL9" s="217"/>
      <c r="EM9" s="217"/>
      <c r="EN9" s="217"/>
      <c r="EO9" s="217"/>
      <c r="EP9" s="217"/>
      <c r="EQ9" s="217"/>
      <c r="ER9" s="217"/>
      <c r="ES9" s="217"/>
      <c r="ET9" s="217"/>
      <c r="EU9" s="217"/>
      <c r="EV9" s="217"/>
      <c r="EW9" s="217"/>
      <c r="EX9" s="217"/>
      <c r="EY9" s="217"/>
      <c r="EZ9" s="217"/>
      <c r="FA9" s="217"/>
      <c r="FB9" s="217"/>
      <c r="FC9" s="217"/>
      <c r="FD9" s="217"/>
      <c r="FE9" s="217"/>
      <c r="FF9" s="217"/>
      <c r="FG9" s="217"/>
      <c r="FH9" s="217"/>
      <c r="FI9" s="217"/>
      <c r="FJ9" s="217"/>
      <c r="FK9" s="217"/>
      <c r="FL9" s="217"/>
      <c r="FM9" s="217"/>
      <c r="FN9" s="217"/>
      <c r="FO9" s="217"/>
      <c r="FP9" s="217"/>
      <c r="FQ9" s="217"/>
      <c r="FR9" s="217"/>
      <c r="FS9" s="217"/>
      <c r="FT9" s="217"/>
      <c r="FU9" s="217"/>
      <c r="FV9" s="217"/>
      <c r="FW9" s="217"/>
      <c r="FX9" s="217"/>
      <c r="FY9" s="217"/>
      <c r="FZ9" s="217"/>
      <c r="GA9" s="217"/>
      <c r="GB9" s="217"/>
      <c r="GC9" s="217"/>
      <c r="GD9" s="217"/>
      <c r="GE9" s="217"/>
      <c r="GF9" s="217"/>
      <c r="GG9" s="217"/>
      <c r="GH9" s="217"/>
      <c r="GI9" s="217"/>
      <c r="GJ9" s="217"/>
      <c r="GK9" s="217"/>
      <c r="GL9" s="217"/>
      <c r="GM9" s="217"/>
      <c r="GN9" s="217"/>
      <c r="GO9" s="217"/>
      <c r="GP9" s="217"/>
      <c r="GQ9" s="217"/>
      <c r="GR9" s="217"/>
      <c r="GS9" s="217"/>
      <c r="GT9" s="217"/>
      <c r="GU9" s="217"/>
      <c r="GV9" s="217"/>
      <c r="GW9" s="217"/>
      <c r="GX9" s="217"/>
      <c r="GY9" s="217"/>
      <c r="GZ9" s="217"/>
      <c r="HA9" s="217"/>
      <c r="HB9" s="217"/>
      <c r="HC9" s="217"/>
      <c r="HD9" s="217"/>
      <c r="HE9" s="217"/>
      <c r="HF9" s="217"/>
      <c r="HG9" s="217"/>
      <c r="HH9" s="217"/>
      <c r="HI9" s="217"/>
      <c r="HJ9" s="217"/>
      <c r="HK9" s="217"/>
      <c r="HL9" s="217"/>
      <c r="HM9" s="217"/>
      <c r="HN9" s="217"/>
      <c r="HO9" s="217"/>
      <c r="HP9" s="217"/>
      <c r="HQ9" s="217"/>
      <c r="HR9" s="217"/>
      <c r="HS9" s="217"/>
      <c r="HT9" s="217"/>
      <c r="HU9" s="217"/>
      <c r="HV9" s="217"/>
      <c r="HW9" s="217"/>
      <c r="HX9" s="217"/>
      <c r="HY9" s="217"/>
      <c r="HZ9" s="217"/>
      <c r="IA9" s="217"/>
      <c r="IB9" s="217"/>
      <c r="IC9" s="217"/>
      <c r="ID9" s="217"/>
      <c r="IE9" s="217"/>
      <c r="IF9" s="217"/>
      <c r="IG9" s="217"/>
      <c r="IH9" s="217"/>
      <c r="II9" s="217"/>
      <c r="IJ9" s="217"/>
      <c r="IK9" s="217"/>
      <c r="IL9" s="217"/>
      <c r="IM9" s="217"/>
      <c r="IN9" s="217"/>
      <c r="IO9" s="217"/>
      <c r="IP9" s="217"/>
      <c r="IQ9" s="217"/>
      <c r="IR9" s="217"/>
      <c r="IS9" s="217"/>
      <c r="IT9" s="217"/>
      <c r="IU9" s="217"/>
      <c r="IV9" s="217"/>
    </row>
    <row r="10" spans="1:28" ht="22.5" customHeight="1">
      <c r="A10" s="53" t="s">
        <v>103</v>
      </c>
      <c r="B10" s="53" t="s">
        <v>105</v>
      </c>
      <c r="C10" s="53" t="s">
        <v>105</v>
      </c>
      <c r="D10" s="31" t="s">
        <v>93</v>
      </c>
      <c r="E10" s="179" t="s">
        <v>107</v>
      </c>
      <c r="F10" s="409">
        <f>G10+O10+W10</f>
        <v>509.04</v>
      </c>
      <c r="G10" s="409">
        <f>SUM(H10:N10)</f>
        <v>391.23</v>
      </c>
      <c r="H10" s="303">
        <v>221.78</v>
      </c>
      <c r="I10" s="204"/>
      <c r="J10" s="303">
        <v>109.45</v>
      </c>
      <c r="K10" s="404"/>
      <c r="L10" s="404"/>
      <c r="M10" s="405">
        <v>60</v>
      </c>
      <c r="N10" s="404"/>
      <c r="O10" s="404">
        <v>80.11</v>
      </c>
      <c r="P10" s="303">
        <v>50.31</v>
      </c>
      <c r="Q10" s="303">
        <v>23.6</v>
      </c>
      <c r="R10" s="303">
        <v>3.1</v>
      </c>
      <c r="S10" s="59"/>
      <c r="T10" s="303">
        <v>3.1</v>
      </c>
      <c r="U10" s="204"/>
      <c r="V10" s="204"/>
      <c r="W10" s="303">
        <v>37.7</v>
      </c>
      <c r="X10" s="204"/>
      <c r="Y10" s="204"/>
      <c r="Z10" s="204"/>
      <c r="AA10" s="204"/>
      <c r="AB10" s="218"/>
    </row>
  </sheetData>
  <sheetProtection formatCells="0" formatColumns="0" formatRows="0"/>
  <mergeCells count="33">
    <mergeCell ref="A2:AA2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Y5:Y6"/>
    <mergeCell ref="Z5:Z6"/>
    <mergeCell ref="AA5:AA6"/>
    <mergeCell ref="S5:S6"/>
    <mergeCell ref="T5:T6"/>
    <mergeCell ref="U5:U6"/>
    <mergeCell ref="V5:V6"/>
    <mergeCell ref="W4:W6"/>
    <mergeCell ref="X5:X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showGridLines="0" showZeros="0" zoomScalePageLayoutView="0" workbookViewId="0" topLeftCell="A1">
      <selection activeCell="A3" sqref="A3:E3"/>
    </sheetView>
  </sheetViews>
  <sheetFormatPr defaultColWidth="9.00390625" defaultRowHeight="14.25"/>
  <cols>
    <col min="1" max="3" width="5.375" style="0" customWidth="1"/>
    <col min="4" max="4" width="6.50390625" style="0" customWidth="1"/>
    <col min="5" max="5" width="29.875" style="0" customWidth="1"/>
    <col min="6" max="6" width="12.50390625" style="0" customWidth="1"/>
  </cols>
  <sheetData>
    <row r="1" ht="14.25" customHeight="1">
      <c r="N1" t="s">
        <v>227</v>
      </c>
    </row>
    <row r="2" spans="1:14" ht="33" customHeight="1">
      <c r="A2" s="556" t="s">
        <v>310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</row>
    <row r="3" spans="1:14" ht="14.25" customHeight="1">
      <c r="A3" s="434" t="s">
        <v>323</v>
      </c>
      <c r="B3" s="434"/>
      <c r="C3" s="434"/>
      <c r="E3" s="288"/>
      <c r="M3" s="539" t="s">
        <v>77</v>
      </c>
      <c r="N3" s="539"/>
    </row>
    <row r="4" spans="1:14" ht="22.5" customHeight="1">
      <c r="A4" s="518" t="s">
        <v>97</v>
      </c>
      <c r="B4" s="518"/>
      <c r="C4" s="518"/>
      <c r="D4" s="497" t="s">
        <v>130</v>
      </c>
      <c r="E4" s="497" t="s">
        <v>79</v>
      </c>
      <c r="F4" s="497" t="s">
        <v>80</v>
      </c>
      <c r="G4" s="497" t="s">
        <v>132</v>
      </c>
      <c r="H4" s="497"/>
      <c r="I4" s="497"/>
      <c r="J4" s="497"/>
      <c r="K4" s="497"/>
      <c r="L4" s="497" t="s">
        <v>136</v>
      </c>
      <c r="M4" s="497"/>
      <c r="N4" s="497"/>
    </row>
    <row r="5" spans="1:14" ht="17.25" customHeight="1">
      <c r="A5" s="497" t="s">
        <v>100</v>
      </c>
      <c r="B5" s="519" t="s">
        <v>101</v>
      </c>
      <c r="C5" s="497" t="s">
        <v>102</v>
      </c>
      <c r="D5" s="497"/>
      <c r="E5" s="497"/>
      <c r="F5" s="497"/>
      <c r="G5" s="497" t="s">
        <v>169</v>
      </c>
      <c r="H5" s="497" t="s">
        <v>170</v>
      </c>
      <c r="I5" s="497" t="s">
        <v>148</v>
      </c>
      <c r="J5" s="497" t="s">
        <v>149</v>
      </c>
      <c r="K5" s="497" t="s">
        <v>150</v>
      </c>
      <c r="L5" s="497" t="s">
        <v>169</v>
      </c>
      <c r="M5" s="497" t="s">
        <v>118</v>
      </c>
      <c r="N5" s="497" t="s">
        <v>171</v>
      </c>
    </row>
    <row r="6" spans="1:14" ht="20.25" customHeight="1">
      <c r="A6" s="497"/>
      <c r="B6" s="519"/>
      <c r="C6" s="497"/>
      <c r="D6" s="497"/>
      <c r="E6" s="497"/>
      <c r="F6" s="497"/>
      <c r="G6" s="497"/>
      <c r="H6" s="497"/>
      <c r="I6" s="497"/>
      <c r="J6" s="497"/>
      <c r="K6" s="497"/>
      <c r="L6" s="497"/>
      <c r="M6" s="497"/>
      <c r="N6" s="497"/>
    </row>
    <row r="7" spans="1:14" s="45" customFormat="1" ht="24" customHeight="1">
      <c r="A7" s="49" t="s">
        <v>103</v>
      </c>
      <c r="B7" s="49"/>
      <c r="C7" s="49"/>
      <c r="D7" s="50" t="s">
        <v>93</v>
      </c>
      <c r="E7" s="192" t="s">
        <v>172</v>
      </c>
      <c r="F7" s="400">
        <f aca="true" t="shared" si="0" ref="F7:K7">F8</f>
        <v>509.04</v>
      </c>
      <c r="G7" s="400">
        <f t="shared" si="0"/>
        <v>509.04</v>
      </c>
      <c r="H7" s="400">
        <f t="shared" si="0"/>
        <v>391.23</v>
      </c>
      <c r="I7" s="400">
        <f t="shared" si="0"/>
        <v>80.11</v>
      </c>
      <c r="J7" s="400">
        <f t="shared" si="0"/>
        <v>37.7</v>
      </c>
      <c r="K7" s="400">
        <f t="shared" si="0"/>
        <v>0</v>
      </c>
      <c r="L7" s="178"/>
      <c r="M7" s="178"/>
      <c r="N7" s="178"/>
    </row>
    <row r="8" spans="1:14" s="46" customFormat="1" ht="24" customHeight="1">
      <c r="A8" s="49" t="s">
        <v>103</v>
      </c>
      <c r="B8" s="49" t="s">
        <v>105</v>
      </c>
      <c r="C8" s="49"/>
      <c r="D8" s="50" t="s">
        <v>93</v>
      </c>
      <c r="E8" s="192" t="s">
        <v>172</v>
      </c>
      <c r="F8" s="400">
        <f>SUM(F9:F9)</f>
        <v>509.04</v>
      </c>
      <c r="G8" s="400">
        <f>SUM(G9:G9)</f>
        <v>509.04</v>
      </c>
      <c r="H8" s="400">
        <f>SUM(H9:H9)</f>
        <v>391.23</v>
      </c>
      <c r="I8" s="400">
        <f>SUM(I9:I9)</f>
        <v>80.11</v>
      </c>
      <c r="J8" s="400">
        <f>SUM(J9:J9)</f>
        <v>37.7</v>
      </c>
      <c r="K8" s="400">
        <f>SUM(K9:K9)</f>
        <v>0</v>
      </c>
      <c r="L8" s="58"/>
      <c r="M8" s="58"/>
      <c r="N8" s="58"/>
    </row>
    <row r="9" spans="1:14" ht="24" customHeight="1">
      <c r="A9" s="53" t="s">
        <v>103</v>
      </c>
      <c r="B9" s="53" t="s">
        <v>105</v>
      </c>
      <c r="C9" s="53" t="s">
        <v>105</v>
      </c>
      <c r="D9" s="31" t="s">
        <v>93</v>
      </c>
      <c r="E9" s="410" t="s">
        <v>325</v>
      </c>
      <c r="F9" s="401">
        <f>G9</f>
        <v>509.04</v>
      </c>
      <c r="G9" s="409">
        <f>SUM(H9:N9)</f>
        <v>509.04</v>
      </c>
      <c r="H9" s="409">
        <v>391.23</v>
      </c>
      <c r="I9" s="401">
        <v>80.11</v>
      </c>
      <c r="J9" s="401">
        <v>37.7</v>
      </c>
      <c r="K9" s="401"/>
      <c r="L9" s="59"/>
      <c r="M9" s="59"/>
      <c r="N9" s="59"/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L5:L6"/>
    <mergeCell ref="M5:M6"/>
    <mergeCell ref="N5:N6"/>
    <mergeCell ref="F4:F6"/>
    <mergeCell ref="G5:G6"/>
    <mergeCell ref="H5:H6"/>
    <mergeCell ref="I5:I6"/>
    <mergeCell ref="J5:J6"/>
    <mergeCell ref="K5:K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"/>
  <sheetViews>
    <sheetView showGridLines="0" showZeros="0" zoomScalePageLayoutView="0" workbookViewId="0" topLeftCell="C1">
      <selection activeCell="C3" sqref="C3:G3"/>
    </sheetView>
  </sheetViews>
  <sheetFormatPr defaultColWidth="6.75390625" defaultRowHeight="22.5" customHeight="1"/>
  <cols>
    <col min="1" max="3" width="4.00390625" style="198" customWidth="1"/>
    <col min="4" max="4" width="9.625" style="198" customWidth="1"/>
    <col min="5" max="5" width="47.875" style="198" customWidth="1"/>
    <col min="6" max="6" width="8.625" style="198" customWidth="1"/>
    <col min="7" max="14" width="7.25390625" style="198" customWidth="1"/>
    <col min="15" max="15" width="7.00390625" style="198" customWidth="1"/>
    <col min="16" max="24" width="7.25390625" style="198" customWidth="1"/>
    <col min="25" max="25" width="6.875" style="198" customWidth="1"/>
    <col min="26" max="26" width="7.875" style="198" customWidth="1"/>
    <col min="27" max="16384" width="6.75390625" style="198" customWidth="1"/>
  </cols>
  <sheetData>
    <row r="1" spans="2:26" ht="22.5" customHeight="1"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X1" s="558" t="s">
        <v>228</v>
      </c>
      <c r="Y1" s="558"/>
      <c r="Z1" s="558"/>
    </row>
    <row r="2" spans="1:26" ht="22.5" customHeight="1">
      <c r="A2" s="559" t="s">
        <v>311</v>
      </c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560"/>
      <c r="U2" s="560"/>
      <c r="V2" s="560"/>
      <c r="W2" s="560"/>
      <c r="X2" s="560"/>
      <c r="Y2" s="560"/>
      <c r="Z2" s="560"/>
    </row>
    <row r="3" spans="1:26" ht="22.5" customHeight="1">
      <c r="A3" s="200"/>
      <c r="B3" s="200"/>
      <c r="C3" s="434" t="s">
        <v>323</v>
      </c>
      <c r="D3" s="434"/>
      <c r="E3" s="434"/>
      <c r="F3"/>
      <c r="G3" s="288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X3" s="561" t="s">
        <v>77</v>
      </c>
      <c r="Y3" s="561"/>
      <c r="Z3" s="561"/>
    </row>
    <row r="4" spans="1:26" ht="22.5" customHeight="1">
      <c r="A4" s="562" t="s">
        <v>97</v>
      </c>
      <c r="B4" s="562"/>
      <c r="C4" s="562"/>
      <c r="D4" s="557" t="s">
        <v>78</v>
      </c>
      <c r="E4" s="557" t="s">
        <v>98</v>
      </c>
      <c r="F4" s="557" t="s">
        <v>175</v>
      </c>
      <c r="G4" s="557" t="s">
        <v>176</v>
      </c>
      <c r="H4" s="557" t="s">
        <v>177</v>
      </c>
      <c r="I4" s="557" t="s">
        <v>178</v>
      </c>
      <c r="J4" s="557" t="s">
        <v>179</v>
      </c>
      <c r="K4" s="557" t="s">
        <v>180</v>
      </c>
      <c r="L4" s="557" t="s">
        <v>181</v>
      </c>
      <c r="M4" s="557" t="s">
        <v>182</v>
      </c>
      <c r="N4" s="557" t="s">
        <v>183</v>
      </c>
      <c r="O4" s="557" t="s">
        <v>184</v>
      </c>
      <c r="P4" s="557" t="s">
        <v>185</v>
      </c>
      <c r="Q4" s="557" t="s">
        <v>186</v>
      </c>
      <c r="R4" s="557" t="s">
        <v>187</v>
      </c>
      <c r="S4" s="557" t="s">
        <v>188</v>
      </c>
      <c r="T4" s="557" t="s">
        <v>189</v>
      </c>
      <c r="U4" s="557" t="s">
        <v>190</v>
      </c>
      <c r="V4" s="557" t="s">
        <v>191</v>
      </c>
      <c r="W4" s="557" t="s">
        <v>192</v>
      </c>
      <c r="X4" s="557" t="s">
        <v>193</v>
      </c>
      <c r="Y4" s="557" t="s">
        <v>194</v>
      </c>
      <c r="Z4" s="557" t="s">
        <v>195</v>
      </c>
    </row>
    <row r="5" spans="1:26" ht="22.5" customHeight="1">
      <c r="A5" s="557" t="s">
        <v>100</v>
      </c>
      <c r="B5" s="557" t="s">
        <v>101</v>
      </c>
      <c r="C5" s="557" t="s">
        <v>102</v>
      </c>
      <c r="D5" s="557"/>
      <c r="E5" s="557"/>
      <c r="F5" s="557"/>
      <c r="G5" s="557"/>
      <c r="H5" s="557"/>
      <c r="I5" s="557"/>
      <c r="J5" s="557"/>
      <c r="K5" s="557"/>
      <c r="L5" s="557"/>
      <c r="M5" s="557"/>
      <c r="N5" s="557"/>
      <c r="O5" s="557"/>
      <c r="P5" s="557"/>
      <c r="Q5" s="557"/>
      <c r="R5" s="557"/>
      <c r="S5" s="557"/>
      <c r="T5" s="557"/>
      <c r="U5" s="557"/>
      <c r="V5" s="557"/>
      <c r="W5" s="557"/>
      <c r="X5" s="557"/>
      <c r="Y5" s="557"/>
      <c r="Z5" s="557"/>
    </row>
    <row r="6" spans="1:26" ht="22.5" customHeight="1">
      <c r="A6" s="557"/>
      <c r="B6" s="557"/>
      <c r="C6" s="557"/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7"/>
      <c r="T6" s="557"/>
      <c r="U6" s="557"/>
      <c r="V6" s="557"/>
      <c r="W6" s="557"/>
      <c r="X6" s="557"/>
      <c r="Y6" s="557"/>
      <c r="Z6" s="557"/>
    </row>
    <row r="7" spans="1:26" ht="22.5" customHeight="1">
      <c r="A7" s="202" t="s">
        <v>92</v>
      </c>
      <c r="B7" s="202" t="s">
        <v>92</v>
      </c>
      <c r="C7" s="202" t="s">
        <v>92</v>
      </c>
      <c r="D7" s="202" t="s">
        <v>92</v>
      </c>
      <c r="E7" s="202" t="s">
        <v>92</v>
      </c>
      <c r="F7" s="202">
        <v>1</v>
      </c>
      <c r="G7" s="202">
        <v>2</v>
      </c>
      <c r="H7" s="202">
        <v>3</v>
      </c>
      <c r="I7" s="202">
        <v>4</v>
      </c>
      <c r="J7" s="202">
        <v>5</v>
      </c>
      <c r="K7" s="202">
        <v>6</v>
      </c>
      <c r="L7" s="202">
        <v>7</v>
      </c>
      <c r="M7" s="202">
        <v>8</v>
      </c>
      <c r="N7" s="202">
        <v>9</v>
      </c>
      <c r="O7" s="202">
        <v>10</v>
      </c>
      <c r="P7" s="202">
        <v>11</v>
      </c>
      <c r="Q7" s="202">
        <v>12</v>
      </c>
      <c r="R7" s="202">
        <v>13</v>
      </c>
      <c r="S7" s="202">
        <v>14</v>
      </c>
      <c r="T7" s="202">
        <v>15</v>
      </c>
      <c r="U7" s="202">
        <v>16</v>
      </c>
      <c r="V7" s="202">
        <v>17</v>
      </c>
      <c r="W7" s="202">
        <v>18</v>
      </c>
      <c r="X7" s="202">
        <v>19</v>
      </c>
      <c r="Y7" s="202">
        <v>20</v>
      </c>
      <c r="Z7" s="202">
        <v>21</v>
      </c>
    </row>
    <row r="8" spans="1:26" s="196" customFormat="1" ht="22.5" customHeight="1">
      <c r="A8" s="49" t="s">
        <v>103</v>
      </c>
      <c r="B8" s="49"/>
      <c r="C8" s="49"/>
      <c r="D8" s="50" t="s">
        <v>93</v>
      </c>
      <c r="E8" s="192" t="s">
        <v>104</v>
      </c>
      <c r="F8" s="411">
        <f aca="true" t="shared" si="0" ref="F8:V8">F9</f>
        <v>41.56999999999999</v>
      </c>
      <c r="G8" s="411">
        <f t="shared" si="0"/>
        <v>3.65</v>
      </c>
      <c r="H8" s="411">
        <f t="shared" si="0"/>
        <v>1.2</v>
      </c>
      <c r="I8" s="411">
        <f t="shared" si="0"/>
        <v>1.1</v>
      </c>
      <c r="J8" s="411">
        <f t="shared" si="0"/>
        <v>3.2</v>
      </c>
      <c r="K8" s="411">
        <f t="shared" si="0"/>
        <v>4.7</v>
      </c>
      <c r="L8" s="411">
        <f t="shared" si="0"/>
        <v>3</v>
      </c>
      <c r="M8" s="411">
        <f t="shared" si="0"/>
        <v>4.8</v>
      </c>
      <c r="N8" s="411">
        <f t="shared" si="0"/>
        <v>0</v>
      </c>
      <c r="O8" s="411">
        <f t="shared" si="0"/>
        <v>0.8</v>
      </c>
      <c r="P8" s="411">
        <f t="shared" si="0"/>
        <v>4.2</v>
      </c>
      <c r="Q8" s="411">
        <f t="shared" si="0"/>
        <v>1.8</v>
      </c>
      <c r="R8" s="411">
        <f t="shared" si="0"/>
        <v>2.25</v>
      </c>
      <c r="S8" s="203">
        <f t="shared" si="0"/>
        <v>0</v>
      </c>
      <c r="T8" s="203">
        <f t="shared" si="0"/>
        <v>0</v>
      </c>
      <c r="U8" s="203">
        <f t="shared" si="0"/>
        <v>0</v>
      </c>
      <c r="V8" s="408">
        <f t="shared" si="0"/>
        <v>10.07</v>
      </c>
      <c r="W8" s="408"/>
      <c r="X8" s="408"/>
      <c r="Y8" s="408">
        <f>Y9</f>
        <v>0</v>
      </c>
      <c r="Z8" s="408">
        <f>Z9</f>
        <v>0.8</v>
      </c>
    </row>
    <row r="9" spans="1:26" s="197" customFormat="1" ht="28.5" customHeight="1">
      <c r="A9" s="49" t="s">
        <v>103</v>
      </c>
      <c r="B9" s="49" t="s">
        <v>105</v>
      </c>
      <c r="C9" s="49"/>
      <c r="D9" s="50" t="s">
        <v>93</v>
      </c>
      <c r="E9" s="192" t="s">
        <v>106</v>
      </c>
      <c r="F9" s="411">
        <f aca="true" t="shared" si="1" ref="F9:V9">SUM(F10:F10)</f>
        <v>41.56999999999999</v>
      </c>
      <c r="G9" s="411">
        <f t="shared" si="1"/>
        <v>3.65</v>
      </c>
      <c r="H9" s="411">
        <f t="shared" si="1"/>
        <v>1.2</v>
      </c>
      <c r="I9" s="411">
        <f t="shared" si="1"/>
        <v>1.1</v>
      </c>
      <c r="J9" s="411">
        <f t="shared" si="1"/>
        <v>3.2</v>
      </c>
      <c r="K9" s="411">
        <f t="shared" si="1"/>
        <v>4.7</v>
      </c>
      <c r="L9" s="411">
        <f t="shared" si="1"/>
        <v>3</v>
      </c>
      <c r="M9" s="411">
        <f t="shared" si="1"/>
        <v>4.8</v>
      </c>
      <c r="N9" s="411">
        <f t="shared" si="1"/>
        <v>0</v>
      </c>
      <c r="O9" s="411">
        <f t="shared" si="1"/>
        <v>0.8</v>
      </c>
      <c r="P9" s="411">
        <f t="shared" si="1"/>
        <v>4.2</v>
      </c>
      <c r="Q9" s="411">
        <f t="shared" si="1"/>
        <v>1.8</v>
      </c>
      <c r="R9" s="411">
        <f t="shared" si="1"/>
        <v>2.25</v>
      </c>
      <c r="S9" s="203">
        <f t="shared" si="1"/>
        <v>0</v>
      </c>
      <c r="T9" s="203">
        <f t="shared" si="1"/>
        <v>0</v>
      </c>
      <c r="U9" s="203">
        <f t="shared" si="1"/>
        <v>0</v>
      </c>
      <c r="V9" s="408">
        <f t="shared" si="1"/>
        <v>10.07</v>
      </c>
      <c r="W9" s="408"/>
      <c r="X9" s="408"/>
      <c r="Y9" s="408">
        <f>SUM(Y10:Y10)</f>
        <v>0</v>
      </c>
      <c r="Z9" s="408">
        <f>SUM(Z10:Z10)</f>
        <v>0.8</v>
      </c>
    </row>
    <row r="10" spans="1:26" ht="22.5" customHeight="1">
      <c r="A10" s="53" t="s">
        <v>103</v>
      </c>
      <c r="B10" s="53" t="s">
        <v>105</v>
      </c>
      <c r="C10" s="53" t="s">
        <v>105</v>
      </c>
      <c r="D10" s="31" t="s">
        <v>93</v>
      </c>
      <c r="E10" s="179" t="s">
        <v>107</v>
      </c>
      <c r="F10" s="412">
        <f>SUM(G10:AA10)</f>
        <v>41.56999999999999</v>
      </c>
      <c r="G10" s="389">
        <v>3.65</v>
      </c>
      <c r="H10" s="389">
        <v>1.2</v>
      </c>
      <c r="I10" s="389">
        <v>1.1</v>
      </c>
      <c r="J10" s="389">
        <v>3.2</v>
      </c>
      <c r="K10" s="389">
        <v>4.7</v>
      </c>
      <c r="L10" s="389">
        <v>3</v>
      </c>
      <c r="M10" s="389">
        <v>4.8</v>
      </c>
      <c r="N10" s="412"/>
      <c r="O10" s="390">
        <v>0.8</v>
      </c>
      <c r="P10" s="389">
        <v>4.2</v>
      </c>
      <c r="Q10" s="389">
        <v>1.8</v>
      </c>
      <c r="R10" s="389">
        <v>2.25</v>
      </c>
      <c r="T10" s="204"/>
      <c r="U10" s="204"/>
      <c r="V10" s="409">
        <v>10.07</v>
      </c>
      <c r="W10" s="409"/>
      <c r="X10" s="409"/>
      <c r="Y10" s="409"/>
      <c r="Z10" s="389">
        <v>0.8</v>
      </c>
    </row>
  </sheetData>
  <sheetProtection formatCells="0" formatColumns="0" formatRows="0"/>
  <mergeCells count="30">
    <mergeCell ref="X1:Z1"/>
    <mergeCell ref="A2:Z2"/>
    <mergeCell ref="X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Y4:Y6"/>
    <mergeCell ref="Z4:Z6"/>
    <mergeCell ref="S4:S6"/>
    <mergeCell ref="T4:T6"/>
    <mergeCell ref="U4:U6"/>
    <mergeCell ref="V4:V6"/>
    <mergeCell ref="W4:W6"/>
    <mergeCell ref="X4:X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showGridLines="0" showZeros="0" zoomScalePageLayoutView="0" workbookViewId="0" topLeftCell="C1">
      <selection activeCell="E13" sqref="E13"/>
    </sheetView>
  </sheetViews>
  <sheetFormatPr defaultColWidth="9.00390625" defaultRowHeight="14.25"/>
  <cols>
    <col min="1" max="3" width="5.75390625" style="0" customWidth="1"/>
    <col min="5" max="5" width="29.87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229</v>
      </c>
    </row>
    <row r="2" spans="1:20" ht="33.75" customHeight="1">
      <c r="A2" s="528" t="s">
        <v>312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</row>
    <row r="3" spans="3:20" ht="14.25" customHeight="1">
      <c r="C3" s="434" t="s">
        <v>323</v>
      </c>
      <c r="D3" s="434"/>
      <c r="E3" s="434"/>
      <c r="G3" s="288"/>
      <c r="S3" s="539" t="s">
        <v>77</v>
      </c>
      <c r="T3" s="539"/>
    </row>
    <row r="4" spans="1:20" ht="22.5" customHeight="1">
      <c r="A4" s="527" t="s">
        <v>97</v>
      </c>
      <c r="B4" s="527"/>
      <c r="C4" s="527"/>
      <c r="D4" s="497" t="s">
        <v>197</v>
      </c>
      <c r="E4" s="497" t="s">
        <v>131</v>
      </c>
      <c r="F4" s="503" t="s">
        <v>175</v>
      </c>
      <c r="G4" s="497" t="s">
        <v>133</v>
      </c>
      <c r="H4" s="497"/>
      <c r="I4" s="497"/>
      <c r="J4" s="497"/>
      <c r="K4" s="497"/>
      <c r="L4" s="497"/>
      <c r="M4" s="497"/>
      <c r="N4" s="497"/>
      <c r="O4" s="497"/>
      <c r="P4" s="497"/>
      <c r="Q4" s="497"/>
      <c r="R4" s="497" t="s">
        <v>136</v>
      </c>
      <c r="S4" s="497"/>
      <c r="T4" s="497"/>
    </row>
    <row r="5" spans="1:20" ht="14.25" customHeight="1">
      <c r="A5" s="527"/>
      <c r="B5" s="527"/>
      <c r="C5" s="527"/>
      <c r="D5" s="497"/>
      <c r="E5" s="497"/>
      <c r="F5" s="505"/>
      <c r="G5" s="497" t="s">
        <v>89</v>
      </c>
      <c r="H5" s="497" t="s">
        <v>198</v>
      </c>
      <c r="I5" s="497" t="s">
        <v>185</v>
      </c>
      <c r="J5" s="497" t="s">
        <v>186</v>
      </c>
      <c r="K5" s="497" t="s">
        <v>199</v>
      </c>
      <c r="L5" s="497" t="s">
        <v>200</v>
      </c>
      <c r="M5" s="497" t="s">
        <v>187</v>
      </c>
      <c r="N5" s="497" t="s">
        <v>201</v>
      </c>
      <c r="O5" s="497" t="s">
        <v>190</v>
      </c>
      <c r="P5" s="497" t="s">
        <v>202</v>
      </c>
      <c r="Q5" s="497" t="s">
        <v>203</v>
      </c>
      <c r="R5" s="497" t="s">
        <v>89</v>
      </c>
      <c r="S5" s="497" t="s">
        <v>204</v>
      </c>
      <c r="T5" s="497" t="s">
        <v>171</v>
      </c>
    </row>
    <row r="6" spans="1:20" ht="42.75" customHeight="1">
      <c r="A6" s="48" t="s">
        <v>100</v>
      </c>
      <c r="B6" s="48" t="s">
        <v>101</v>
      </c>
      <c r="C6" s="48" t="s">
        <v>102</v>
      </c>
      <c r="D6" s="497"/>
      <c r="E6" s="497"/>
      <c r="F6" s="504"/>
      <c r="G6" s="497"/>
      <c r="H6" s="497"/>
      <c r="I6" s="497"/>
      <c r="J6" s="497"/>
      <c r="K6" s="497"/>
      <c r="L6" s="497"/>
      <c r="M6" s="497"/>
      <c r="N6" s="497"/>
      <c r="O6" s="497"/>
      <c r="P6" s="497"/>
      <c r="Q6" s="497"/>
      <c r="R6" s="497"/>
      <c r="S6" s="497"/>
      <c r="T6" s="497"/>
    </row>
    <row r="7" spans="1:21" s="44" customFormat="1" ht="21" customHeight="1">
      <c r="A7" s="49" t="s">
        <v>103</v>
      </c>
      <c r="B7" s="49"/>
      <c r="C7" s="49"/>
      <c r="D7" s="50" t="s">
        <v>93</v>
      </c>
      <c r="E7" s="192" t="s">
        <v>142</v>
      </c>
      <c r="F7" s="281">
        <f aca="true" t="shared" si="0" ref="F7:Q7">F8</f>
        <v>41.57</v>
      </c>
      <c r="G7" s="281">
        <f t="shared" si="0"/>
        <v>41.57</v>
      </c>
      <c r="H7" s="281">
        <f t="shared" si="0"/>
        <v>21.65</v>
      </c>
      <c r="I7" s="281">
        <f t="shared" si="0"/>
        <v>4.2</v>
      </c>
      <c r="J7" s="281">
        <f t="shared" si="0"/>
        <v>1.8</v>
      </c>
      <c r="K7" s="281">
        <f t="shared" si="0"/>
        <v>0</v>
      </c>
      <c r="L7" s="281">
        <f t="shared" si="0"/>
        <v>0</v>
      </c>
      <c r="M7" s="281">
        <f t="shared" si="0"/>
        <v>2.25</v>
      </c>
      <c r="N7" s="281">
        <f t="shared" si="0"/>
        <v>0</v>
      </c>
      <c r="O7" s="281">
        <f t="shared" si="0"/>
        <v>0</v>
      </c>
      <c r="P7" s="281">
        <f t="shared" si="0"/>
        <v>0.8</v>
      </c>
      <c r="Q7" s="281">
        <f t="shared" si="0"/>
        <v>10.87</v>
      </c>
      <c r="R7" s="413"/>
      <c r="S7" s="413"/>
      <c r="T7" s="413"/>
      <c r="U7" s="414"/>
    </row>
    <row r="8" spans="1:21" ht="21" customHeight="1">
      <c r="A8" s="49" t="s">
        <v>103</v>
      </c>
      <c r="B8" s="49" t="s">
        <v>105</v>
      </c>
      <c r="C8" s="49"/>
      <c r="D8" s="50" t="s">
        <v>93</v>
      </c>
      <c r="E8" s="192" t="s">
        <v>230</v>
      </c>
      <c r="F8" s="281">
        <f>SUM(F9:F9)</f>
        <v>41.57</v>
      </c>
      <c r="G8" s="281">
        <f>SUM(G9:G9)</f>
        <v>41.57</v>
      </c>
      <c r="H8" s="281">
        <f>SUM(H9:H9)</f>
        <v>21.65</v>
      </c>
      <c r="I8" s="281">
        <f>SUM(I9:I9)</f>
        <v>4.2</v>
      </c>
      <c r="J8" s="281">
        <f>SUM(J9:J9)</f>
        <v>1.8</v>
      </c>
      <c r="K8" s="281">
        <f>SUM(K9:K9)</f>
        <v>0</v>
      </c>
      <c r="L8" s="281">
        <f>SUM(L9:L9)</f>
        <v>0</v>
      </c>
      <c r="M8" s="281">
        <f>SUM(M9:M9)</f>
        <v>2.25</v>
      </c>
      <c r="N8" s="281">
        <f>SUM(N9:N9)</f>
        <v>0</v>
      </c>
      <c r="O8" s="281">
        <f>SUM(O9:O9)</f>
        <v>0</v>
      </c>
      <c r="P8" s="281">
        <f>SUM(P9:P9)</f>
        <v>0.8</v>
      </c>
      <c r="Q8" s="281">
        <f>SUM(Q9:Q9)</f>
        <v>10.87</v>
      </c>
      <c r="R8" s="392"/>
      <c r="S8" s="392"/>
      <c r="T8" s="392"/>
      <c r="U8" s="406"/>
    </row>
    <row r="9" spans="1:21" ht="21" customHeight="1">
      <c r="A9" s="53" t="s">
        <v>103</v>
      </c>
      <c r="B9" s="53" t="s">
        <v>105</v>
      </c>
      <c r="C9" s="53" t="s">
        <v>105</v>
      </c>
      <c r="D9" s="31" t="s">
        <v>93</v>
      </c>
      <c r="E9" s="179" t="s">
        <v>231</v>
      </c>
      <c r="F9" s="391">
        <f>G9+R9</f>
        <v>41.57</v>
      </c>
      <c r="G9" s="391">
        <f>SUM(H9:Q9)</f>
        <v>41.57</v>
      </c>
      <c r="H9" s="391">
        <v>21.65</v>
      </c>
      <c r="I9" s="391">
        <v>4.2</v>
      </c>
      <c r="J9" s="391">
        <v>1.8</v>
      </c>
      <c r="K9" s="391"/>
      <c r="L9" s="391"/>
      <c r="M9" s="391">
        <v>2.25</v>
      </c>
      <c r="N9" s="391"/>
      <c r="O9" s="391"/>
      <c r="P9" s="391">
        <v>0.8</v>
      </c>
      <c r="Q9" s="391">
        <v>10.87</v>
      </c>
      <c r="R9" s="392"/>
      <c r="S9" s="392"/>
      <c r="T9" s="392"/>
      <c r="U9" s="406"/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R5:R6"/>
    <mergeCell ref="S5:S6"/>
    <mergeCell ref="T5:T6"/>
    <mergeCell ref="A4:C5"/>
    <mergeCell ref="J5:J6"/>
    <mergeCell ref="K5:K6"/>
    <mergeCell ref="L5:L6"/>
    <mergeCell ref="M5:M6"/>
    <mergeCell ref="N5:N6"/>
    <mergeCell ref="O5:O6"/>
    <mergeCell ref="P5:P6"/>
    <mergeCell ref="Q5:Q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showGridLines="0" showZeros="0" zoomScalePageLayoutView="0" workbookViewId="0" topLeftCell="A2">
      <selection activeCell="E12" sqref="E12"/>
    </sheetView>
  </sheetViews>
  <sheetFormatPr defaultColWidth="6.875" defaultRowHeight="22.5" customHeight="1"/>
  <cols>
    <col min="1" max="3" width="4.00390625" style="181" customWidth="1"/>
    <col min="4" max="4" width="11.125" style="181" customWidth="1"/>
    <col min="5" max="5" width="40.50390625" style="181" bestFit="1" customWidth="1"/>
    <col min="6" max="6" width="11.375" style="181" customWidth="1"/>
    <col min="7" max="12" width="10.375" style="181" customWidth="1"/>
    <col min="13" max="246" width="6.75390625" style="181" customWidth="1"/>
    <col min="247" max="252" width="6.75390625" style="182" customWidth="1"/>
    <col min="253" max="253" width="6.875" style="183" customWidth="1"/>
    <col min="254" max="16384" width="6.875" style="183" customWidth="1"/>
  </cols>
  <sheetData>
    <row r="1" spans="12:253" ht="22.5" customHeight="1">
      <c r="L1" s="181" t="s">
        <v>232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2.5" customHeight="1">
      <c r="A2" s="564" t="s">
        <v>313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ht="22.5" customHeight="1">
      <c r="A3" s="434" t="s">
        <v>323</v>
      </c>
      <c r="B3" s="434"/>
      <c r="C3" s="434"/>
      <c r="D3"/>
      <c r="E3" s="288"/>
      <c r="H3" s="184"/>
      <c r="J3" s="566" t="s">
        <v>77</v>
      </c>
      <c r="K3" s="566"/>
      <c r="L3" s="566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23.25" customHeight="1">
      <c r="A4" s="567" t="s">
        <v>97</v>
      </c>
      <c r="B4" s="567"/>
      <c r="C4" s="567"/>
      <c r="D4" s="563" t="s">
        <v>130</v>
      </c>
      <c r="E4" s="563" t="s">
        <v>98</v>
      </c>
      <c r="F4" s="563" t="s">
        <v>175</v>
      </c>
      <c r="G4" s="568" t="s">
        <v>206</v>
      </c>
      <c r="H4" s="563" t="s">
        <v>207</v>
      </c>
      <c r="I4" s="563" t="s">
        <v>208</v>
      </c>
      <c r="J4" s="563" t="s">
        <v>209</v>
      </c>
      <c r="K4" s="563" t="s">
        <v>210</v>
      </c>
      <c r="L4" s="563" t="s">
        <v>195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2.5" customHeight="1">
      <c r="A5" s="563" t="s">
        <v>100</v>
      </c>
      <c r="B5" s="563" t="s">
        <v>101</v>
      </c>
      <c r="C5" s="563" t="s">
        <v>102</v>
      </c>
      <c r="D5" s="563"/>
      <c r="E5" s="563"/>
      <c r="F5" s="563"/>
      <c r="G5" s="568"/>
      <c r="H5" s="563"/>
      <c r="I5" s="563"/>
      <c r="J5" s="563"/>
      <c r="K5" s="563"/>
      <c r="L5" s="563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2.5" customHeight="1">
      <c r="A6" s="563"/>
      <c r="B6" s="563"/>
      <c r="C6" s="563"/>
      <c r="D6" s="563"/>
      <c r="E6" s="563"/>
      <c r="F6" s="563"/>
      <c r="G6" s="568"/>
      <c r="H6" s="563"/>
      <c r="I6" s="563"/>
      <c r="J6" s="563"/>
      <c r="K6" s="563"/>
      <c r="L6" s="563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22.5" customHeight="1">
      <c r="A7" s="186" t="s">
        <v>92</v>
      </c>
      <c r="B7" s="186" t="s">
        <v>92</v>
      </c>
      <c r="C7" s="186" t="s">
        <v>92</v>
      </c>
      <c r="D7" s="186" t="s">
        <v>92</v>
      </c>
      <c r="E7" s="186" t="s">
        <v>92</v>
      </c>
      <c r="F7" s="186">
        <v>1</v>
      </c>
      <c r="G7" s="185">
        <v>2</v>
      </c>
      <c r="H7" s="185">
        <v>3</v>
      </c>
      <c r="I7" s="185">
        <v>4</v>
      </c>
      <c r="J7" s="186">
        <v>5</v>
      </c>
      <c r="K7" s="186"/>
      <c r="L7" s="186">
        <v>6</v>
      </c>
      <c r="M7" s="184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6" s="180" customFormat="1" ht="30" customHeight="1">
      <c r="A8" s="174"/>
      <c r="B8" s="174"/>
      <c r="C8" s="174"/>
      <c r="D8" s="50"/>
      <c r="E8" s="423"/>
      <c r="F8" s="424" t="s">
        <v>318</v>
      </c>
      <c r="G8" s="176"/>
      <c r="H8" s="187"/>
      <c r="I8" s="187"/>
      <c r="J8" s="187"/>
      <c r="K8" s="187"/>
      <c r="L8" s="187"/>
      <c r="M8" s="188"/>
      <c r="N8" s="189"/>
      <c r="O8" s="189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191"/>
      <c r="IU8" s="191"/>
      <c r="IV8" s="191"/>
    </row>
    <row r="9" spans="1:253" ht="22.5" customHeight="1">
      <c r="A9" s="537" t="s">
        <v>319</v>
      </c>
      <c r="B9" s="537"/>
      <c r="C9" s="537"/>
      <c r="D9" s="537"/>
      <c r="E9" s="537"/>
      <c r="F9" s="537"/>
      <c r="G9" s="537"/>
      <c r="H9" s="537"/>
      <c r="I9" s="537"/>
      <c r="J9"/>
      <c r="K9"/>
      <c r="L9"/>
      <c r="M9" s="190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22.5" customHeight="1">
      <c r="A10"/>
      <c r="B10"/>
      <c r="C10"/>
      <c r="D10"/>
      <c r="E10"/>
      <c r="F10"/>
      <c r="G10"/>
      <c r="H10"/>
      <c r="I10"/>
      <c r="J10"/>
      <c r="K10"/>
      <c r="L10"/>
      <c r="M10" s="19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ht="22.5" customHeight="1">
      <c r="A11"/>
      <c r="B11"/>
      <c r="C11"/>
      <c r="D11"/>
      <c r="E11"/>
      <c r="F11"/>
      <c r="G11"/>
      <c r="H11"/>
      <c r="I11"/>
      <c r="J11"/>
      <c r="K11"/>
      <c r="L11"/>
      <c r="M11" s="190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</sheetData>
  <sheetProtection formatCells="0" formatColumns="0" formatRows="0"/>
  <mergeCells count="16">
    <mergeCell ref="A9:I9"/>
    <mergeCell ref="E4:E6"/>
    <mergeCell ref="F4:F6"/>
    <mergeCell ref="G4:G6"/>
    <mergeCell ref="H4:H6"/>
    <mergeCell ref="I4:I6"/>
    <mergeCell ref="J4:J6"/>
    <mergeCell ref="K4:K6"/>
    <mergeCell ref="L4:L6"/>
    <mergeCell ref="A2:L2"/>
    <mergeCell ref="J3:L3"/>
    <mergeCell ref="A4:C4"/>
    <mergeCell ref="A5:A6"/>
    <mergeCell ref="B5:B6"/>
    <mergeCell ref="C5:C6"/>
    <mergeCell ref="D4:D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"/>
  <sheetViews>
    <sheetView showGridLines="0" showZeros="0" zoomScalePageLayoutView="0" workbookViewId="0" topLeftCell="A1">
      <selection activeCell="A3" sqref="A3:C3"/>
    </sheetView>
  </sheetViews>
  <sheetFormatPr defaultColWidth="6.875" defaultRowHeight="22.5" customHeight="1"/>
  <cols>
    <col min="1" max="1" width="8.375" style="355" customWidth="1"/>
    <col min="2" max="2" width="23.25390625" style="355" bestFit="1" customWidth="1"/>
    <col min="3" max="13" width="9.875" style="355" customWidth="1"/>
    <col min="14" max="255" width="6.75390625" style="355" customWidth="1"/>
    <col min="256" max="16384" width="6.875" style="356" customWidth="1"/>
  </cols>
  <sheetData>
    <row r="1" spans="2:255" ht="22.5" customHeight="1">
      <c r="B1" s="357"/>
      <c r="C1" s="357"/>
      <c r="D1" s="357"/>
      <c r="E1" s="357"/>
      <c r="F1" s="357"/>
      <c r="G1" s="357"/>
      <c r="H1" s="357"/>
      <c r="I1" s="357"/>
      <c r="J1" s="357"/>
      <c r="M1" s="369" t="s">
        <v>75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466" t="s">
        <v>76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458" t="s">
        <v>323</v>
      </c>
      <c r="B3" s="458"/>
      <c r="C3" s="458"/>
      <c r="D3" s="359"/>
      <c r="E3" s="359"/>
      <c r="F3" s="359"/>
      <c r="G3" s="358"/>
      <c r="H3" s="358"/>
      <c r="I3" s="358"/>
      <c r="J3" s="358"/>
      <c r="L3" s="467" t="s">
        <v>77</v>
      </c>
      <c r="M3" s="467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462" t="s">
        <v>78</v>
      </c>
      <c r="B4" s="462" t="s">
        <v>79</v>
      </c>
      <c r="C4" s="461" t="s">
        <v>80</v>
      </c>
      <c r="D4" s="468" t="s">
        <v>81</v>
      </c>
      <c r="E4" s="468"/>
      <c r="F4" s="468"/>
      <c r="G4" s="462" t="s">
        <v>82</v>
      </c>
      <c r="H4" s="462" t="s">
        <v>83</v>
      </c>
      <c r="I4" s="462" t="s">
        <v>84</v>
      </c>
      <c r="J4" s="462" t="s">
        <v>85</v>
      </c>
      <c r="K4" s="462" t="s">
        <v>86</v>
      </c>
      <c r="L4" s="463" t="s">
        <v>87</v>
      </c>
      <c r="M4" s="464" t="s">
        <v>88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462"/>
      <c r="B5" s="462"/>
      <c r="C5" s="462"/>
      <c r="D5" s="360" t="s">
        <v>89</v>
      </c>
      <c r="E5" s="360" t="s">
        <v>90</v>
      </c>
      <c r="F5" s="360" t="s">
        <v>91</v>
      </c>
      <c r="G5" s="462"/>
      <c r="H5" s="462"/>
      <c r="I5" s="462"/>
      <c r="J5" s="462"/>
      <c r="K5" s="462"/>
      <c r="L5" s="462"/>
      <c r="M5" s="46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361" t="s">
        <v>92</v>
      </c>
      <c r="B6" s="361" t="s">
        <v>92</v>
      </c>
      <c r="C6" s="361">
        <v>1</v>
      </c>
      <c r="D6" s="361">
        <v>2</v>
      </c>
      <c r="E6" s="361">
        <v>3</v>
      </c>
      <c r="F6" s="361">
        <v>4</v>
      </c>
      <c r="G6" s="361">
        <v>5</v>
      </c>
      <c r="H6" s="361">
        <v>6</v>
      </c>
      <c r="I6" s="361">
        <v>7</v>
      </c>
      <c r="J6" s="361">
        <v>8</v>
      </c>
      <c r="K6" s="361">
        <v>9</v>
      </c>
      <c r="L6" s="361">
        <v>10</v>
      </c>
      <c r="M6" s="370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6" s="46" customFormat="1" ht="22.5" customHeight="1">
      <c r="A7" s="362" t="s">
        <v>93</v>
      </c>
      <c r="B7" s="363" t="s">
        <v>94</v>
      </c>
      <c r="C7" s="364">
        <f>SUM(C8:C8)</f>
        <v>595.01</v>
      </c>
      <c r="D7" s="364">
        <f>SUM(D8:D8)</f>
        <v>595.01</v>
      </c>
      <c r="E7" s="364">
        <f>SUM(E8:E8)</f>
        <v>595.01</v>
      </c>
      <c r="F7" s="364">
        <f>SUM(F8:F8)</f>
        <v>0</v>
      </c>
      <c r="G7" s="364"/>
      <c r="H7" s="364"/>
      <c r="I7" s="364"/>
      <c r="J7" s="364"/>
      <c r="K7" s="364"/>
      <c r="L7" s="364"/>
      <c r="M7" s="364"/>
      <c r="IV7" s="371"/>
    </row>
    <row r="8" spans="1:255" ht="22.5" customHeight="1">
      <c r="A8" s="365" t="s">
        <v>93</v>
      </c>
      <c r="B8" s="365" t="s">
        <v>324</v>
      </c>
      <c r="C8" s="366">
        <f>D8</f>
        <v>595.01</v>
      </c>
      <c r="D8" s="366">
        <f>SUM(E8:F8)</f>
        <v>595.01</v>
      </c>
      <c r="E8" s="366">
        <v>595.01</v>
      </c>
      <c r="F8" s="366"/>
      <c r="G8" s="366"/>
      <c r="H8" s="366"/>
      <c r="I8" s="366"/>
      <c r="J8" s="366"/>
      <c r="K8" s="366"/>
      <c r="L8" s="366"/>
      <c r="M8" s="366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367"/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367"/>
      <c r="C10" s="368"/>
      <c r="D10" s="367"/>
      <c r="E10" s="367"/>
      <c r="F10" s="367"/>
      <c r="G10" s="367"/>
      <c r="H10" s="367"/>
      <c r="I10" s="367"/>
      <c r="J10" s="367"/>
      <c r="K10" s="367"/>
      <c r="L10" s="367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2:255" ht="22.5" customHeight="1">
      <c r="B11" s="367"/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2:255" ht="22.5" customHeight="1">
      <c r="B12" s="367"/>
      <c r="D12" s="367"/>
      <c r="G12" s="367"/>
      <c r="H12" s="367"/>
      <c r="I12" s="367"/>
      <c r="J12" s="367"/>
      <c r="K12" s="367"/>
      <c r="L12" s="367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6:255" ht="22.5" customHeight="1">
      <c r="F13" s="367"/>
      <c r="I13" s="367"/>
      <c r="J13" s="367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9:255" ht="22.5" customHeight="1">
      <c r="I14" s="367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6:255" ht="22.5" customHeight="1">
      <c r="F16" s="367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/>
      <c r="B17"/>
      <c r="C17"/>
      <c r="D17"/>
      <c r="E17"/>
      <c r="F17" s="36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</sheetData>
  <sheetProtection formatCells="0" formatColumns="0" formatRows="0"/>
  <mergeCells count="14">
    <mergeCell ref="K4:K5"/>
    <mergeCell ref="L4:L5"/>
    <mergeCell ref="M4:M5"/>
    <mergeCell ref="A2:M2"/>
    <mergeCell ref="L3:M3"/>
    <mergeCell ref="D4:F4"/>
    <mergeCell ref="A4:A5"/>
    <mergeCell ref="B4:B5"/>
    <mergeCell ref="C4:C5"/>
    <mergeCell ref="G4:G5"/>
    <mergeCell ref="H4:H5"/>
    <mergeCell ref="I4:I5"/>
    <mergeCell ref="J4:J5"/>
    <mergeCell ref="A3:C3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GridLines="0" showZeros="0" zoomScalePageLayoutView="0" workbookViewId="0" topLeftCell="A1">
      <selection activeCell="F20" sqref="F20"/>
    </sheetView>
  </sheetViews>
  <sheetFormatPr defaultColWidth="9.00390625" defaultRowHeight="14.25"/>
  <cols>
    <col min="1" max="3" width="5.875" style="0" customWidth="1"/>
    <col min="5" max="5" width="26.00390625" style="0" customWidth="1"/>
    <col min="6" max="6" width="10.375" style="0" customWidth="1"/>
  </cols>
  <sheetData>
    <row r="1" ht="14.25" customHeight="1">
      <c r="K1" t="s">
        <v>233</v>
      </c>
    </row>
    <row r="2" spans="1:11" ht="31.5" customHeight="1">
      <c r="A2" s="528" t="s">
        <v>314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</row>
    <row r="3" spans="1:11" ht="14.25" customHeight="1">
      <c r="A3" s="434" t="s">
        <v>323</v>
      </c>
      <c r="B3" s="434"/>
      <c r="C3" s="434"/>
      <c r="E3" s="288"/>
      <c r="J3" s="539" t="s">
        <v>77</v>
      </c>
      <c r="K3" s="539"/>
    </row>
    <row r="4" spans="1:11" ht="33" customHeight="1">
      <c r="A4" s="518" t="s">
        <v>97</v>
      </c>
      <c r="B4" s="518"/>
      <c r="C4" s="518"/>
      <c r="D4" s="497" t="s">
        <v>197</v>
      </c>
      <c r="E4" s="497" t="s">
        <v>131</v>
      </c>
      <c r="F4" s="497" t="s">
        <v>120</v>
      </c>
      <c r="G4" s="497"/>
      <c r="H4" s="497"/>
      <c r="I4" s="497"/>
      <c r="J4" s="497"/>
      <c r="K4" s="497"/>
    </row>
    <row r="5" spans="1:11" ht="14.25" customHeight="1">
      <c r="A5" s="497" t="s">
        <v>100</v>
      </c>
      <c r="B5" s="497" t="s">
        <v>101</v>
      </c>
      <c r="C5" s="497" t="s">
        <v>102</v>
      </c>
      <c r="D5" s="497"/>
      <c r="E5" s="497"/>
      <c r="F5" s="497" t="s">
        <v>89</v>
      </c>
      <c r="G5" s="497" t="s">
        <v>213</v>
      </c>
      <c r="H5" s="497" t="s">
        <v>210</v>
      </c>
      <c r="I5" s="497" t="s">
        <v>214</v>
      </c>
      <c r="J5" s="497" t="s">
        <v>206</v>
      </c>
      <c r="K5" s="497" t="s">
        <v>215</v>
      </c>
    </row>
    <row r="6" spans="1:11" ht="32.25" customHeight="1">
      <c r="A6" s="497"/>
      <c r="B6" s="497"/>
      <c r="C6" s="497"/>
      <c r="D6" s="497"/>
      <c r="E6" s="497"/>
      <c r="F6" s="497"/>
      <c r="G6" s="497"/>
      <c r="H6" s="497"/>
      <c r="I6" s="497"/>
      <c r="J6" s="497"/>
      <c r="K6" s="497"/>
    </row>
    <row r="7" spans="1:11" s="45" customFormat="1" ht="21" customHeight="1">
      <c r="A7" s="174"/>
      <c r="B7" s="174"/>
      <c r="C7" s="174"/>
      <c r="D7" s="50"/>
      <c r="E7" s="423"/>
      <c r="F7" s="424" t="s">
        <v>318</v>
      </c>
      <c r="G7" s="177"/>
      <c r="H7" s="178"/>
      <c r="I7" s="178"/>
      <c r="J7" s="176"/>
      <c r="K7" s="178"/>
    </row>
    <row r="8" spans="1:9" ht="14.25">
      <c r="A8" s="537" t="s">
        <v>319</v>
      </c>
      <c r="B8" s="537"/>
      <c r="C8" s="537"/>
      <c r="D8" s="537"/>
      <c r="E8" s="537"/>
      <c r="F8" s="537"/>
      <c r="G8" s="537"/>
      <c r="H8" s="537"/>
      <c r="I8" s="537"/>
    </row>
    <row r="9" spans="1:9" ht="14.25">
      <c r="A9" s="569"/>
      <c r="B9" s="569"/>
      <c r="C9" s="569"/>
      <c r="D9" s="569"/>
      <c r="E9" s="569"/>
      <c r="F9" s="569"/>
      <c r="G9" s="569"/>
      <c r="H9" s="569"/>
      <c r="I9" s="569"/>
    </row>
  </sheetData>
  <sheetProtection formatCells="0" formatColumns="0" formatRows="0"/>
  <mergeCells count="16">
    <mergeCell ref="A8:I9"/>
    <mergeCell ref="E4:E6"/>
    <mergeCell ref="F5:F6"/>
    <mergeCell ref="G5:G6"/>
    <mergeCell ref="H5:H6"/>
    <mergeCell ref="I5:I6"/>
    <mergeCell ref="J5:J6"/>
    <mergeCell ref="K5:K6"/>
    <mergeCell ref="A2:K2"/>
    <mergeCell ref="J3:K3"/>
    <mergeCell ref="A4:C4"/>
    <mergeCell ref="F4:K4"/>
    <mergeCell ref="A5:A6"/>
    <mergeCell ref="B5:B6"/>
    <mergeCell ref="C5:C6"/>
    <mergeCell ref="D4:D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5"/>
  <sheetViews>
    <sheetView showGridLines="0" showZeros="0" zoomScalePageLayoutView="0" workbookViewId="0" topLeftCell="C1">
      <selection activeCell="C9" sqref="C9"/>
    </sheetView>
  </sheetViews>
  <sheetFormatPr defaultColWidth="6.875" defaultRowHeight="12.75" customHeight="1"/>
  <cols>
    <col min="1" max="1" width="8.75390625" style="147" customWidth="1"/>
    <col min="2" max="2" width="26.125" style="147" bestFit="1" customWidth="1"/>
    <col min="3" max="3" width="47.75390625" style="147" bestFit="1" customWidth="1"/>
    <col min="4" max="5" width="11.125" style="147" customWidth="1"/>
    <col min="6" max="14" width="10.125" style="147" customWidth="1"/>
    <col min="15" max="255" width="6.875" style="147" customWidth="1"/>
    <col min="256" max="16384" width="6.875" style="147" customWidth="1"/>
  </cols>
  <sheetData>
    <row r="1" spans="1:255" ht="22.5" customHeight="1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65"/>
      <c r="L1" s="166"/>
      <c r="N1" s="167" t="s">
        <v>234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575" t="s">
        <v>235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149"/>
      <c r="B3" s="150"/>
      <c r="C3" s="434" t="s">
        <v>323</v>
      </c>
      <c r="D3" s="434"/>
      <c r="E3" s="434"/>
      <c r="F3"/>
      <c r="G3" s="288"/>
      <c r="H3" s="149"/>
      <c r="I3" s="149"/>
      <c r="J3" s="149"/>
      <c r="K3" s="165"/>
      <c r="L3" s="168"/>
      <c r="N3" s="169" t="s">
        <v>77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570" t="s">
        <v>236</v>
      </c>
      <c r="B4" s="570" t="s">
        <v>131</v>
      </c>
      <c r="C4" s="577" t="s">
        <v>237</v>
      </c>
      <c r="D4" s="572" t="s">
        <v>99</v>
      </c>
      <c r="E4" s="576" t="s">
        <v>81</v>
      </c>
      <c r="F4" s="576"/>
      <c r="G4" s="576"/>
      <c r="H4" s="578" t="s">
        <v>82</v>
      </c>
      <c r="I4" s="570" t="s">
        <v>83</v>
      </c>
      <c r="J4" s="570" t="s">
        <v>84</v>
      </c>
      <c r="K4" s="570" t="s">
        <v>85</v>
      </c>
      <c r="L4" s="571" t="s">
        <v>86</v>
      </c>
      <c r="M4" s="573" t="s">
        <v>87</v>
      </c>
      <c r="N4" s="574" t="s">
        <v>88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570"/>
      <c r="B5" s="570"/>
      <c r="C5" s="577"/>
      <c r="D5" s="570"/>
      <c r="E5" s="151" t="s">
        <v>89</v>
      </c>
      <c r="F5" s="151" t="s">
        <v>90</v>
      </c>
      <c r="G5" s="151" t="s">
        <v>91</v>
      </c>
      <c r="H5" s="570"/>
      <c r="I5" s="570"/>
      <c r="J5" s="570"/>
      <c r="K5" s="570"/>
      <c r="L5" s="572"/>
      <c r="M5" s="573"/>
      <c r="N5" s="574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152" t="s">
        <v>92</v>
      </c>
      <c r="B6" s="152" t="s">
        <v>92</v>
      </c>
      <c r="C6" s="152" t="s">
        <v>92</v>
      </c>
      <c r="D6" s="152">
        <v>1</v>
      </c>
      <c r="E6" s="152">
        <v>2</v>
      </c>
      <c r="F6" s="152">
        <v>3</v>
      </c>
      <c r="G6" s="152">
        <v>4</v>
      </c>
      <c r="H6" s="152">
        <v>5</v>
      </c>
      <c r="I6" s="152">
        <v>6</v>
      </c>
      <c r="J6" s="152">
        <v>7</v>
      </c>
      <c r="K6" s="152">
        <v>8</v>
      </c>
      <c r="L6" s="152">
        <v>9</v>
      </c>
      <c r="M6" s="170">
        <v>10</v>
      </c>
      <c r="N6" s="171">
        <v>11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145" customFormat="1" ht="23.25" customHeight="1">
      <c r="A7" s="153">
        <v>204</v>
      </c>
      <c r="B7" s="154" t="s">
        <v>142</v>
      </c>
      <c r="C7" s="155" t="s">
        <v>94</v>
      </c>
      <c r="D7" s="156">
        <f>D8</f>
        <v>44.4</v>
      </c>
      <c r="E7" s="156">
        <f>E8</f>
        <v>44.4</v>
      </c>
      <c r="F7" s="156">
        <f>F8</f>
        <v>44.4</v>
      </c>
      <c r="G7" s="156">
        <f>G8</f>
        <v>0</v>
      </c>
      <c r="H7" s="156"/>
      <c r="I7" s="156"/>
      <c r="J7" s="156"/>
      <c r="K7" s="156"/>
      <c r="L7" s="156"/>
      <c r="M7" s="172"/>
      <c r="N7" s="156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</row>
    <row r="8" spans="1:255" s="146" customFormat="1" ht="22.5" customHeight="1">
      <c r="A8" s="153">
        <v>20401</v>
      </c>
      <c r="B8" s="154" t="s">
        <v>230</v>
      </c>
      <c r="C8" s="157" t="s">
        <v>238</v>
      </c>
      <c r="D8" s="158">
        <f>SUM(D9:D12)</f>
        <v>44.4</v>
      </c>
      <c r="E8" s="158">
        <f>SUM(E9:E12)</f>
        <v>44.4</v>
      </c>
      <c r="F8" s="158">
        <f>SUM(F9:F12)</f>
        <v>44.4</v>
      </c>
      <c r="G8" s="158">
        <f>SUM(G9:G12)</f>
        <v>0</v>
      </c>
      <c r="H8" s="158"/>
      <c r="I8" s="158"/>
      <c r="J8" s="158"/>
      <c r="K8" s="158"/>
      <c r="L8" s="158"/>
      <c r="M8" s="158"/>
      <c r="N8" s="158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  <c r="IT8" s="46"/>
      <c r="IU8" s="46"/>
    </row>
    <row r="9" spans="1:255" ht="22.5" customHeight="1">
      <c r="A9" s="159">
        <v>2140199</v>
      </c>
      <c r="B9" s="160" t="s">
        <v>239</v>
      </c>
      <c r="C9" s="89" t="s">
        <v>240</v>
      </c>
      <c r="D9" s="161">
        <f>E9</f>
        <v>27</v>
      </c>
      <c r="E9" s="162">
        <f>SUM(F9:G9)</f>
        <v>27</v>
      </c>
      <c r="F9" s="161">
        <v>27</v>
      </c>
      <c r="G9" s="162"/>
      <c r="H9" s="163"/>
      <c r="I9" s="163"/>
      <c r="J9" s="163"/>
      <c r="K9" s="163"/>
      <c r="L9" s="163"/>
      <c r="M9" s="163"/>
      <c r="N9" s="163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159">
        <v>2140199</v>
      </c>
      <c r="B10" s="160" t="s">
        <v>239</v>
      </c>
      <c r="C10" s="89" t="s">
        <v>241</v>
      </c>
      <c r="D10" s="161">
        <f>E10</f>
        <v>3.4</v>
      </c>
      <c r="E10" s="162">
        <f>SUM(F10:G10)</f>
        <v>3.4</v>
      </c>
      <c r="F10" s="162">
        <v>3.4</v>
      </c>
      <c r="G10" s="162"/>
      <c r="H10" s="163"/>
      <c r="I10" s="163"/>
      <c r="J10" s="163"/>
      <c r="K10" s="163"/>
      <c r="L10" s="163"/>
      <c r="M10" s="163"/>
      <c r="N10" s="163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2.5" customHeight="1">
      <c r="A11" s="159">
        <v>2140199</v>
      </c>
      <c r="B11" s="160" t="s">
        <v>239</v>
      </c>
      <c r="C11" s="89" t="s">
        <v>242</v>
      </c>
      <c r="D11" s="161">
        <f>E11</f>
        <v>8</v>
      </c>
      <c r="E11" s="162">
        <f>SUM(F11:G11)</f>
        <v>8</v>
      </c>
      <c r="F11" s="162">
        <v>8</v>
      </c>
      <c r="G11" s="162"/>
      <c r="H11" s="163"/>
      <c r="I11" s="163"/>
      <c r="J11" s="163"/>
      <c r="K11" s="163"/>
      <c r="L11" s="163"/>
      <c r="M11" s="163"/>
      <c r="N11" s="164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2.5" customHeight="1">
      <c r="A12" s="159">
        <v>2140199</v>
      </c>
      <c r="B12" s="160" t="s">
        <v>239</v>
      </c>
      <c r="C12" s="89" t="s">
        <v>243</v>
      </c>
      <c r="D12" s="161">
        <f>E12</f>
        <v>6</v>
      </c>
      <c r="E12" s="162">
        <f>SUM(F12:G12)</f>
        <v>6</v>
      </c>
      <c r="F12" s="162">
        <v>6</v>
      </c>
      <c r="G12" s="162"/>
      <c r="H12" s="163"/>
      <c r="I12" s="164"/>
      <c r="J12" s="163"/>
      <c r="K12" s="163"/>
      <c r="L12" s="163"/>
      <c r="M12" s="163"/>
      <c r="N12" s="164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5:255" ht="22.5" customHeight="1"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5:255" ht="22.5" customHeight="1"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 s="165"/>
      <c r="B15" s="165"/>
      <c r="C15" s="165"/>
      <c r="D15" s="165"/>
      <c r="E15" s="165"/>
      <c r="F15" s="165"/>
      <c r="G15" s="165"/>
      <c r="H15" s="165"/>
      <c r="I15" s="173"/>
      <c r="J15" s="165"/>
      <c r="K15" s="165"/>
      <c r="L15" s="165"/>
      <c r="M15" s="165"/>
      <c r="N15" s="16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</sheetData>
  <sheetProtection formatCells="0" formatColumns="0" formatRows="0"/>
  <mergeCells count="13">
    <mergeCell ref="A2:N2"/>
    <mergeCell ref="E4:G4"/>
    <mergeCell ref="A4:A5"/>
    <mergeCell ref="B4:B5"/>
    <mergeCell ref="C4:C5"/>
    <mergeCell ref="D4:D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zoomScalePageLayoutView="0" workbookViewId="0" topLeftCell="A1">
      <selection activeCell="A3" sqref="A3:E3"/>
    </sheetView>
  </sheetViews>
  <sheetFormatPr defaultColWidth="6.875" defaultRowHeight="12.75" customHeight="1"/>
  <cols>
    <col min="1" max="3" width="4.00390625" style="119" customWidth="1"/>
    <col min="4" max="4" width="9.625" style="119" customWidth="1"/>
    <col min="5" max="5" width="23.125" style="119" customWidth="1"/>
    <col min="6" max="6" width="8.875" style="119" customWidth="1"/>
    <col min="7" max="7" width="8.125" style="119" customWidth="1"/>
    <col min="8" max="10" width="7.125" style="119" customWidth="1"/>
    <col min="11" max="11" width="7.75390625" style="119" customWidth="1"/>
    <col min="12" max="19" width="7.125" style="119" customWidth="1"/>
    <col min="20" max="21" width="7.25390625" style="119" customWidth="1"/>
    <col min="22" max="16384" width="6.875" style="119" customWidth="1"/>
  </cols>
  <sheetData>
    <row r="1" spans="1:21" ht="24.75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33"/>
      <c r="R1" s="133"/>
      <c r="S1" s="137"/>
      <c r="T1" s="137"/>
      <c r="U1" s="120" t="s">
        <v>244</v>
      </c>
    </row>
    <row r="2" spans="1:21" ht="24.75" customHeight="1">
      <c r="A2" s="587" t="s">
        <v>315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</row>
    <row r="3" spans="1:22" ht="24.75" customHeight="1">
      <c r="A3" s="434" t="s">
        <v>323</v>
      </c>
      <c r="B3" s="434"/>
      <c r="C3" s="434"/>
      <c r="D3"/>
      <c r="E3" s="288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38"/>
      <c r="R3" s="138"/>
      <c r="S3" s="139"/>
      <c r="T3" s="589" t="s">
        <v>77</v>
      </c>
      <c r="U3" s="589"/>
      <c r="V3" s="140"/>
    </row>
    <row r="4" spans="1:22" ht="24.75" customHeight="1">
      <c r="A4" s="121" t="s">
        <v>111</v>
      </c>
      <c r="B4" s="121"/>
      <c r="C4" s="122"/>
      <c r="D4" s="583" t="s">
        <v>78</v>
      </c>
      <c r="E4" s="583" t="s">
        <v>98</v>
      </c>
      <c r="F4" s="584" t="s">
        <v>112</v>
      </c>
      <c r="G4" s="123" t="s">
        <v>113</v>
      </c>
      <c r="H4" s="121"/>
      <c r="I4" s="121"/>
      <c r="J4" s="122"/>
      <c r="K4" s="590" t="s">
        <v>114</v>
      </c>
      <c r="L4" s="591"/>
      <c r="M4" s="591"/>
      <c r="N4" s="591"/>
      <c r="O4" s="591"/>
      <c r="P4" s="591"/>
      <c r="Q4" s="591"/>
      <c r="R4" s="592"/>
      <c r="S4" s="580" t="s">
        <v>115</v>
      </c>
      <c r="T4" s="579" t="s">
        <v>116</v>
      </c>
      <c r="U4" s="579" t="s">
        <v>117</v>
      </c>
      <c r="V4" s="140"/>
    </row>
    <row r="5" spans="1:22" ht="24.75" customHeight="1">
      <c r="A5" s="590" t="s">
        <v>100</v>
      </c>
      <c r="B5" s="583" t="s">
        <v>101</v>
      </c>
      <c r="C5" s="583" t="s">
        <v>102</v>
      </c>
      <c r="D5" s="583"/>
      <c r="E5" s="583"/>
      <c r="F5" s="584"/>
      <c r="G5" s="583" t="s">
        <v>80</v>
      </c>
      <c r="H5" s="583" t="s">
        <v>118</v>
      </c>
      <c r="I5" s="583" t="s">
        <v>119</v>
      </c>
      <c r="J5" s="584" t="s">
        <v>120</v>
      </c>
      <c r="K5" s="585" t="s">
        <v>80</v>
      </c>
      <c r="L5" s="542" t="s">
        <v>121</v>
      </c>
      <c r="M5" s="542" t="s">
        <v>122</v>
      </c>
      <c r="N5" s="542" t="s">
        <v>123</v>
      </c>
      <c r="O5" s="542" t="s">
        <v>124</v>
      </c>
      <c r="P5" s="542" t="s">
        <v>125</v>
      </c>
      <c r="Q5" s="542" t="s">
        <v>126</v>
      </c>
      <c r="R5" s="542" t="s">
        <v>127</v>
      </c>
      <c r="S5" s="581"/>
      <c r="T5" s="579"/>
      <c r="U5" s="579"/>
      <c r="V5" s="140"/>
    </row>
    <row r="6" spans="1:21" ht="30.75" customHeight="1">
      <c r="A6" s="590"/>
      <c r="B6" s="583"/>
      <c r="C6" s="583"/>
      <c r="D6" s="583"/>
      <c r="E6" s="584"/>
      <c r="F6" s="124" t="s">
        <v>99</v>
      </c>
      <c r="G6" s="583"/>
      <c r="H6" s="583"/>
      <c r="I6" s="583"/>
      <c r="J6" s="584"/>
      <c r="K6" s="586"/>
      <c r="L6" s="542"/>
      <c r="M6" s="542"/>
      <c r="N6" s="542"/>
      <c r="O6" s="542"/>
      <c r="P6" s="542"/>
      <c r="Q6" s="542"/>
      <c r="R6" s="542"/>
      <c r="S6" s="582"/>
      <c r="T6" s="579"/>
      <c r="U6" s="579"/>
    </row>
    <row r="7" spans="1:21" ht="24.75" customHeight="1">
      <c r="A7" s="125" t="s">
        <v>92</v>
      </c>
      <c r="B7" s="125" t="s">
        <v>92</v>
      </c>
      <c r="C7" s="125" t="s">
        <v>92</v>
      </c>
      <c r="D7" s="125" t="s">
        <v>92</v>
      </c>
      <c r="E7" s="125" t="s">
        <v>92</v>
      </c>
      <c r="F7" s="126">
        <v>1</v>
      </c>
      <c r="G7" s="125">
        <v>2</v>
      </c>
      <c r="H7" s="125">
        <v>3</v>
      </c>
      <c r="I7" s="125">
        <v>4</v>
      </c>
      <c r="J7" s="125">
        <v>5</v>
      </c>
      <c r="K7" s="125">
        <v>6</v>
      </c>
      <c r="L7" s="125">
        <v>7</v>
      </c>
      <c r="M7" s="125">
        <v>8</v>
      </c>
      <c r="N7" s="125">
        <v>9</v>
      </c>
      <c r="O7" s="125">
        <v>10</v>
      </c>
      <c r="P7" s="125">
        <v>11</v>
      </c>
      <c r="Q7" s="125">
        <v>12</v>
      </c>
      <c r="R7" s="125">
        <v>13</v>
      </c>
      <c r="S7" s="125">
        <v>14</v>
      </c>
      <c r="T7" s="126">
        <v>15</v>
      </c>
      <c r="U7" s="126">
        <v>16</v>
      </c>
    </row>
    <row r="8" spans="1:21" s="118" customFormat="1" ht="24.75" customHeight="1">
      <c r="A8" s="425"/>
      <c r="B8" s="425"/>
      <c r="C8" s="426"/>
      <c r="D8" s="127"/>
      <c r="E8" s="128"/>
      <c r="F8" s="427"/>
      <c r="G8" s="129"/>
      <c r="H8" s="129"/>
      <c r="I8" s="129"/>
      <c r="J8" s="129"/>
      <c r="K8" s="129"/>
      <c r="L8" s="129"/>
      <c r="M8" s="136"/>
      <c r="N8" s="129"/>
      <c r="O8" s="129"/>
      <c r="P8" s="129"/>
      <c r="Q8" s="129"/>
      <c r="R8" s="129"/>
      <c r="S8" s="141"/>
      <c r="T8" s="141"/>
      <c r="U8" s="142"/>
    </row>
    <row r="9" spans="1:21" ht="24.75" customHeight="1">
      <c r="A9" s="428" t="s">
        <v>320</v>
      </c>
      <c r="B9" s="429"/>
      <c r="C9" s="429"/>
      <c r="D9" s="429"/>
      <c r="E9" s="429"/>
      <c r="F9" s="429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43"/>
      <c r="T9" s="143"/>
      <c r="U9" s="143"/>
    </row>
    <row r="10" spans="1:21" ht="18.75" customHeight="1">
      <c r="A10" s="130"/>
      <c r="B10" s="130"/>
      <c r="C10" s="130"/>
      <c r="D10" s="130"/>
      <c r="E10" s="131"/>
      <c r="F10" s="132"/>
      <c r="G10" s="133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43"/>
      <c r="T10" s="143"/>
      <c r="U10" s="143"/>
    </row>
    <row r="11" spans="1:21" ht="18.75" customHeight="1">
      <c r="A11" s="134"/>
      <c r="B11" s="130"/>
      <c r="C11" s="130"/>
      <c r="D11" s="130"/>
      <c r="E11" s="131"/>
      <c r="F11" s="132"/>
      <c r="G11" s="133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43"/>
      <c r="T11" s="143"/>
      <c r="U11" s="143"/>
    </row>
    <row r="12" spans="1:21" ht="18.75" customHeight="1">
      <c r="A12" s="134"/>
      <c r="B12" s="130"/>
      <c r="C12" s="130"/>
      <c r="D12" s="130"/>
      <c r="E12" s="131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43"/>
      <c r="T12" s="143"/>
      <c r="U12" s="144"/>
    </row>
    <row r="13" spans="1:21" ht="18.75" customHeight="1">
      <c r="A13" s="134"/>
      <c r="B13" s="134"/>
      <c r="C13" s="130"/>
      <c r="D13" s="130"/>
      <c r="E13" s="131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43"/>
      <c r="T13" s="143"/>
      <c r="U13" s="144"/>
    </row>
    <row r="14" spans="1:21" ht="18.75" customHeight="1">
      <c r="A14" s="134"/>
      <c r="B14" s="134"/>
      <c r="C14" s="134"/>
      <c r="D14" s="130"/>
      <c r="E14" s="131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43"/>
      <c r="T14" s="143"/>
      <c r="U14" s="144"/>
    </row>
    <row r="15" spans="1:21" ht="18.75" customHeight="1">
      <c r="A15" s="134"/>
      <c r="B15" s="134"/>
      <c r="C15" s="134"/>
      <c r="D15" s="130"/>
      <c r="E15" s="131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43"/>
      <c r="T15" s="144"/>
      <c r="U15" s="144"/>
    </row>
    <row r="16" spans="1:21" ht="18.75" customHeight="1">
      <c r="A16" s="134"/>
      <c r="B16" s="134"/>
      <c r="C16" s="134"/>
      <c r="D16" s="134"/>
      <c r="E16" s="135"/>
      <c r="F16" s="132"/>
      <c r="G16" s="133"/>
      <c r="H16" s="133"/>
      <c r="I16" s="133"/>
      <c r="J16" s="133"/>
      <c r="K16" s="133"/>
      <c r="L16" s="133"/>
      <c r="M16" s="133"/>
      <c r="N16" s="133"/>
      <c r="O16" s="133"/>
      <c r="P16" s="132"/>
      <c r="Q16" s="132"/>
      <c r="R16" s="132"/>
      <c r="S16" s="144"/>
      <c r="T16" s="144"/>
      <c r="U16" s="144"/>
    </row>
  </sheetData>
  <sheetProtection formatCells="0" formatColumns="0" formatRows="0"/>
  <mergeCells count="24"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T4:T6"/>
    <mergeCell ref="U4:U6"/>
    <mergeCell ref="N5:N6"/>
    <mergeCell ref="O5:O6"/>
    <mergeCell ref="P5:P6"/>
    <mergeCell ref="Q5:Q6"/>
    <mergeCell ref="R5:R6"/>
    <mergeCell ref="S4:S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zoomScalePageLayoutView="0" workbookViewId="0" topLeftCell="A1">
      <selection activeCell="G13" sqref="G13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60" t="s">
        <v>245</v>
      </c>
    </row>
    <row r="2" spans="1:21" ht="24.75" customHeight="1">
      <c r="A2" s="498" t="s">
        <v>246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8"/>
    </row>
    <row r="3" spans="1:21" ht="19.5" customHeight="1">
      <c r="A3" s="434" t="s">
        <v>323</v>
      </c>
      <c r="B3" s="434"/>
      <c r="C3" s="434"/>
      <c r="E3" s="288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595" t="s">
        <v>77</v>
      </c>
      <c r="U3" s="595"/>
    </row>
    <row r="4" spans="1:21" ht="27.75" customHeight="1">
      <c r="A4" s="500" t="s">
        <v>111</v>
      </c>
      <c r="B4" s="501"/>
      <c r="C4" s="502"/>
      <c r="D4" s="503" t="s">
        <v>130</v>
      </c>
      <c r="E4" s="503" t="s">
        <v>131</v>
      </c>
      <c r="F4" s="503" t="s">
        <v>99</v>
      </c>
      <c r="G4" s="497" t="s">
        <v>132</v>
      </c>
      <c r="H4" s="497" t="s">
        <v>133</v>
      </c>
      <c r="I4" s="497" t="s">
        <v>134</v>
      </c>
      <c r="J4" s="497" t="s">
        <v>135</v>
      </c>
      <c r="K4" s="497" t="s">
        <v>136</v>
      </c>
      <c r="L4" s="497" t="s">
        <v>137</v>
      </c>
      <c r="M4" s="497" t="s">
        <v>122</v>
      </c>
      <c r="N4" s="497" t="s">
        <v>138</v>
      </c>
      <c r="O4" s="497" t="s">
        <v>120</v>
      </c>
      <c r="P4" s="497" t="s">
        <v>124</v>
      </c>
      <c r="Q4" s="497" t="s">
        <v>123</v>
      </c>
      <c r="R4" s="497" t="s">
        <v>139</v>
      </c>
      <c r="S4" s="497" t="s">
        <v>140</v>
      </c>
      <c r="T4" s="497" t="s">
        <v>141</v>
      </c>
      <c r="U4" s="497" t="s">
        <v>127</v>
      </c>
    </row>
    <row r="5" spans="1:21" ht="13.5" customHeight="1">
      <c r="A5" s="503" t="s">
        <v>100</v>
      </c>
      <c r="B5" s="503" t="s">
        <v>101</v>
      </c>
      <c r="C5" s="503" t="s">
        <v>102</v>
      </c>
      <c r="D5" s="505"/>
      <c r="E5" s="505"/>
      <c r="F5" s="505"/>
      <c r="G5" s="497"/>
      <c r="H5" s="497"/>
      <c r="I5" s="497"/>
      <c r="J5" s="497"/>
      <c r="K5" s="497"/>
      <c r="L5" s="497"/>
      <c r="M5" s="497"/>
      <c r="N5" s="497"/>
      <c r="O5" s="497"/>
      <c r="P5" s="497"/>
      <c r="Q5" s="497"/>
      <c r="R5" s="497"/>
      <c r="S5" s="497"/>
      <c r="T5" s="497"/>
      <c r="U5" s="497"/>
    </row>
    <row r="6" spans="1:21" ht="18" customHeight="1">
      <c r="A6" s="504"/>
      <c r="B6" s="504"/>
      <c r="C6" s="504"/>
      <c r="D6" s="504"/>
      <c r="E6" s="504"/>
      <c r="F6" s="504"/>
      <c r="G6" s="497"/>
      <c r="H6" s="497"/>
      <c r="I6" s="497"/>
      <c r="J6" s="497"/>
      <c r="K6" s="497"/>
      <c r="L6" s="497"/>
      <c r="M6" s="497"/>
      <c r="N6" s="497"/>
      <c r="O6" s="497"/>
      <c r="P6" s="497"/>
      <c r="Q6" s="497"/>
      <c r="R6" s="497"/>
      <c r="S6" s="497"/>
      <c r="T6" s="497"/>
      <c r="U6" s="497"/>
    </row>
    <row r="7" spans="1:21" s="44" customFormat="1" ht="29.25" customHeight="1">
      <c r="A7" s="86"/>
      <c r="B7" s="86"/>
      <c r="C7" s="86"/>
      <c r="D7" s="86"/>
      <c r="E7" s="87"/>
      <c r="F7" s="117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</row>
    <row r="8" spans="1:9" ht="28.5" customHeight="1">
      <c r="A8" s="593" t="s">
        <v>320</v>
      </c>
      <c r="B8" s="594"/>
      <c r="C8" s="594"/>
      <c r="D8" s="594"/>
      <c r="E8" s="594"/>
      <c r="F8" s="594"/>
      <c r="G8" s="594"/>
      <c r="H8" s="594"/>
      <c r="I8" s="594"/>
    </row>
  </sheetData>
  <sheetProtection formatCells="0" formatColumns="0" formatRows="0"/>
  <mergeCells count="25">
    <mergeCell ref="A8:I8"/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T4:T6"/>
    <mergeCell ref="U4:U6"/>
    <mergeCell ref="N4:N6"/>
    <mergeCell ref="O4:O6"/>
    <mergeCell ref="P4:P6"/>
    <mergeCell ref="Q4:Q6"/>
    <mergeCell ref="R4:R6"/>
    <mergeCell ref="S4:S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zoomScalePageLayoutView="0" workbookViewId="0" topLeftCell="A1">
      <selection activeCell="A3" sqref="A3:E3"/>
    </sheetView>
  </sheetViews>
  <sheetFormatPr defaultColWidth="6.875" defaultRowHeight="12.75" customHeight="1"/>
  <cols>
    <col min="1" max="3" width="4.00390625" style="91" customWidth="1"/>
    <col min="4" max="4" width="9.625" style="91" customWidth="1"/>
    <col min="5" max="5" width="22.50390625" style="91" customWidth="1"/>
    <col min="6" max="7" width="8.50390625" style="91" customWidth="1"/>
    <col min="8" max="10" width="7.25390625" style="91" customWidth="1"/>
    <col min="11" max="11" width="8.50390625" style="91" customWidth="1"/>
    <col min="12" max="19" width="7.25390625" style="91" customWidth="1"/>
    <col min="20" max="21" width="7.75390625" style="91" customWidth="1"/>
    <col min="22" max="16384" width="6.875" style="91" customWidth="1"/>
  </cols>
  <sheetData>
    <row r="1" spans="1:21" ht="24.75" customHeight="1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107"/>
      <c r="R1" s="107"/>
      <c r="S1" s="109"/>
      <c r="T1" s="109"/>
      <c r="U1" s="92" t="s">
        <v>247</v>
      </c>
    </row>
    <row r="2" spans="1:21" ht="24.75" customHeight="1">
      <c r="A2" s="604" t="s">
        <v>316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</row>
    <row r="3" spans="1:22" ht="24.75" customHeight="1">
      <c r="A3" s="434" t="s">
        <v>323</v>
      </c>
      <c r="B3" s="434"/>
      <c r="C3" s="434"/>
      <c r="D3"/>
      <c r="E3" s="288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110"/>
      <c r="R3" s="110"/>
      <c r="S3" s="111"/>
      <c r="T3" s="606" t="s">
        <v>77</v>
      </c>
      <c r="U3" s="606"/>
      <c r="V3" s="112"/>
    </row>
    <row r="4" spans="1:22" ht="24.75" customHeight="1">
      <c r="A4" s="601" t="s">
        <v>111</v>
      </c>
      <c r="B4" s="601"/>
      <c r="C4" s="601"/>
      <c r="D4" s="597" t="s">
        <v>78</v>
      </c>
      <c r="E4" s="600" t="s">
        <v>98</v>
      </c>
      <c r="F4" s="600" t="s">
        <v>112</v>
      </c>
      <c r="G4" s="601" t="s">
        <v>113</v>
      </c>
      <c r="H4" s="601"/>
      <c r="I4" s="601"/>
      <c r="J4" s="600"/>
      <c r="K4" s="600" t="s">
        <v>114</v>
      </c>
      <c r="L4" s="597"/>
      <c r="M4" s="597"/>
      <c r="N4" s="597"/>
      <c r="O4" s="597"/>
      <c r="P4" s="597"/>
      <c r="Q4" s="597"/>
      <c r="R4" s="607"/>
      <c r="S4" s="598" t="s">
        <v>115</v>
      </c>
      <c r="T4" s="599" t="s">
        <v>116</v>
      </c>
      <c r="U4" s="599" t="s">
        <v>117</v>
      </c>
      <c r="V4" s="112"/>
    </row>
    <row r="5" spans="1:22" ht="24.75" customHeight="1">
      <c r="A5" s="602" t="s">
        <v>100</v>
      </c>
      <c r="B5" s="602" t="s">
        <v>101</v>
      </c>
      <c r="C5" s="602" t="s">
        <v>102</v>
      </c>
      <c r="D5" s="600"/>
      <c r="E5" s="600"/>
      <c r="F5" s="601"/>
      <c r="G5" s="602" t="s">
        <v>80</v>
      </c>
      <c r="H5" s="602" t="s">
        <v>118</v>
      </c>
      <c r="I5" s="602" t="s">
        <v>119</v>
      </c>
      <c r="J5" s="603" t="s">
        <v>120</v>
      </c>
      <c r="K5" s="596" t="s">
        <v>80</v>
      </c>
      <c r="L5" s="542" t="s">
        <v>121</v>
      </c>
      <c r="M5" s="542" t="s">
        <v>122</v>
      </c>
      <c r="N5" s="542" t="s">
        <v>123</v>
      </c>
      <c r="O5" s="542" t="s">
        <v>124</v>
      </c>
      <c r="P5" s="542" t="s">
        <v>125</v>
      </c>
      <c r="Q5" s="542" t="s">
        <v>126</v>
      </c>
      <c r="R5" s="542" t="s">
        <v>127</v>
      </c>
      <c r="S5" s="599"/>
      <c r="T5" s="599"/>
      <c r="U5" s="599"/>
      <c r="V5" s="112"/>
    </row>
    <row r="6" spans="1:21" ht="30.75" customHeight="1">
      <c r="A6" s="600"/>
      <c r="B6" s="600"/>
      <c r="C6" s="600"/>
      <c r="D6" s="600"/>
      <c r="E6" s="601"/>
      <c r="F6" s="93" t="s">
        <v>99</v>
      </c>
      <c r="G6" s="600"/>
      <c r="H6" s="600"/>
      <c r="I6" s="600"/>
      <c r="J6" s="601"/>
      <c r="K6" s="597"/>
      <c r="L6" s="542"/>
      <c r="M6" s="542"/>
      <c r="N6" s="542"/>
      <c r="O6" s="542"/>
      <c r="P6" s="542"/>
      <c r="Q6" s="542"/>
      <c r="R6" s="542"/>
      <c r="S6" s="599"/>
      <c r="T6" s="599"/>
      <c r="U6" s="599"/>
    </row>
    <row r="7" spans="1:21" ht="24.75" customHeight="1">
      <c r="A7" s="94" t="s">
        <v>92</v>
      </c>
      <c r="B7" s="94" t="s">
        <v>92</v>
      </c>
      <c r="C7" s="94" t="s">
        <v>92</v>
      </c>
      <c r="D7" s="94" t="s">
        <v>92</v>
      </c>
      <c r="E7" s="94" t="s">
        <v>92</v>
      </c>
      <c r="F7" s="95">
        <v>1</v>
      </c>
      <c r="G7" s="94">
        <v>2</v>
      </c>
      <c r="H7" s="94">
        <v>3</v>
      </c>
      <c r="I7" s="94">
        <v>4</v>
      </c>
      <c r="J7" s="94">
        <v>5</v>
      </c>
      <c r="K7" s="94">
        <v>6</v>
      </c>
      <c r="L7" s="94">
        <v>7</v>
      </c>
      <c r="M7" s="94">
        <v>8</v>
      </c>
      <c r="N7" s="94">
        <v>9</v>
      </c>
      <c r="O7" s="94">
        <v>10</v>
      </c>
      <c r="P7" s="94">
        <v>11</v>
      </c>
      <c r="Q7" s="94">
        <v>12</v>
      </c>
      <c r="R7" s="94">
        <v>13</v>
      </c>
      <c r="S7" s="94">
        <v>14</v>
      </c>
      <c r="T7" s="95">
        <v>15</v>
      </c>
      <c r="U7" s="95">
        <v>16</v>
      </c>
    </row>
    <row r="8" spans="1:21" s="90" customFormat="1" ht="24.75" customHeight="1">
      <c r="A8" s="96"/>
      <c r="B8" s="96"/>
      <c r="C8" s="97"/>
      <c r="D8" s="98"/>
      <c r="E8" s="99"/>
      <c r="F8" s="100"/>
      <c r="G8" s="101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13"/>
      <c r="T8" s="113"/>
      <c r="U8" s="114"/>
    </row>
    <row r="9" spans="1:21" ht="27" customHeight="1">
      <c r="A9" s="593" t="s">
        <v>321</v>
      </c>
      <c r="B9" s="594"/>
      <c r="C9" s="594"/>
      <c r="D9" s="594"/>
      <c r="E9" s="594"/>
      <c r="F9" s="594"/>
      <c r="G9" s="594"/>
      <c r="H9" s="594"/>
      <c r="I9" s="594"/>
      <c r="J9" s="105"/>
      <c r="K9" s="105"/>
      <c r="L9" s="105"/>
      <c r="M9" s="105"/>
      <c r="N9" s="105"/>
      <c r="O9" s="105"/>
      <c r="P9" s="105"/>
      <c r="Q9" s="105"/>
      <c r="R9" s="105"/>
      <c r="S9" s="115"/>
      <c r="T9" s="115"/>
      <c r="U9" s="115"/>
    </row>
    <row r="10" spans="1:21" ht="18.75" customHeight="1">
      <c r="A10" s="103"/>
      <c r="B10" s="103"/>
      <c r="C10" s="103"/>
      <c r="D10" s="103"/>
      <c r="E10" s="104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15"/>
      <c r="T10" s="115"/>
      <c r="U10" s="115"/>
    </row>
    <row r="11" spans="1:21" ht="18.75" customHeight="1">
      <c r="A11" s="103"/>
      <c r="B11" s="103"/>
      <c r="C11" s="103"/>
      <c r="D11" s="103"/>
      <c r="E11" s="104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15"/>
      <c r="T11" s="115"/>
      <c r="U11" s="115"/>
    </row>
    <row r="12" spans="1:21" ht="18.75" customHeight="1">
      <c r="A12" s="103"/>
      <c r="B12" s="103"/>
      <c r="C12" s="103"/>
      <c r="D12" s="103"/>
      <c r="E12" s="104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15"/>
      <c r="T12" s="115"/>
      <c r="U12" s="115"/>
    </row>
    <row r="13" spans="1:21" ht="18.75" customHeight="1">
      <c r="A13" s="103"/>
      <c r="B13" s="103"/>
      <c r="C13" s="103"/>
      <c r="D13" s="103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15"/>
      <c r="T13" s="115"/>
      <c r="U13" s="116"/>
    </row>
    <row r="14" spans="1:21" ht="18.75" customHeight="1">
      <c r="A14" s="106"/>
      <c r="B14" s="106"/>
      <c r="C14" s="106"/>
      <c r="D14" s="103"/>
      <c r="E14" s="104"/>
      <c r="F14" s="105"/>
      <c r="G14" s="107"/>
      <c r="H14" s="105"/>
      <c r="I14" s="105"/>
      <c r="J14" s="105"/>
      <c r="K14" s="107"/>
      <c r="L14" s="105"/>
      <c r="M14" s="105"/>
      <c r="N14" s="105"/>
      <c r="O14" s="105"/>
      <c r="P14" s="105"/>
      <c r="Q14" s="105"/>
      <c r="R14" s="105"/>
      <c r="S14" s="115"/>
      <c r="T14" s="115"/>
      <c r="U14" s="116"/>
    </row>
    <row r="15" spans="1:21" ht="18.75" customHeight="1">
      <c r="A15" s="106"/>
      <c r="B15" s="106"/>
      <c r="C15" s="106"/>
      <c r="D15" s="106"/>
      <c r="E15" s="108"/>
      <c r="F15" s="105"/>
      <c r="G15" s="107"/>
      <c r="H15" s="107"/>
      <c r="I15" s="107"/>
      <c r="J15" s="107"/>
      <c r="K15" s="107"/>
      <c r="L15" s="107"/>
      <c r="M15" s="105"/>
      <c r="N15" s="105"/>
      <c r="O15" s="105"/>
      <c r="P15" s="105"/>
      <c r="Q15" s="105"/>
      <c r="R15" s="105"/>
      <c r="S15" s="115"/>
      <c r="T15" s="116"/>
      <c r="U15" s="116"/>
    </row>
    <row r="16" spans="1:21" ht="18.75" customHeight="1">
      <c r="A16" s="106"/>
      <c r="B16" s="106"/>
      <c r="C16" s="106"/>
      <c r="D16" s="106"/>
      <c r="E16" s="108"/>
      <c r="F16" s="105"/>
      <c r="G16" s="107"/>
      <c r="H16" s="107"/>
      <c r="I16" s="107"/>
      <c r="J16" s="107"/>
      <c r="K16" s="107"/>
      <c r="L16" s="107"/>
      <c r="M16" s="105"/>
      <c r="N16" s="105"/>
      <c r="O16" s="105"/>
      <c r="P16" s="105"/>
      <c r="Q16" s="105"/>
      <c r="R16" s="105"/>
      <c r="S16" s="116"/>
      <c r="T16" s="116"/>
      <c r="U16" s="116"/>
    </row>
    <row r="17" spans="1:22" ht="12.75" customHeight="1">
      <c r="A17"/>
      <c r="B17"/>
      <c r="C17"/>
      <c r="D17"/>
      <c r="E17"/>
      <c r="F17"/>
      <c r="G17"/>
      <c r="H17"/>
      <c r="I17"/>
      <c r="J17"/>
      <c r="K17"/>
      <c r="L17" s="90"/>
      <c r="M17" s="90"/>
      <c r="N17"/>
      <c r="O17"/>
      <c r="P17"/>
      <c r="Q17"/>
      <c r="R17"/>
      <c r="S17"/>
      <c r="T17"/>
      <c r="U17"/>
      <c r="V17"/>
    </row>
  </sheetData>
  <sheetProtection formatCells="0" formatColumns="0" formatRows="0"/>
  <mergeCells count="27">
    <mergeCell ref="A9:I9"/>
    <mergeCell ref="A2:U2"/>
    <mergeCell ref="T3:U3"/>
    <mergeCell ref="A4:C4"/>
    <mergeCell ref="G4:J4"/>
    <mergeCell ref="K4:R4"/>
    <mergeCell ref="A5:A6"/>
    <mergeCell ref="B5:B6"/>
    <mergeCell ref="C5:C6"/>
    <mergeCell ref="D4:D6"/>
    <mergeCell ref="P5:P6"/>
    <mergeCell ref="E4:E6"/>
    <mergeCell ref="F4:F5"/>
    <mergeCell ref="G5:G6"/>
    <mergeCell ref="H5:H6"/>
    <mergeCell ref="I5:I6"/>
    <mergeCell ref="J5:J6"/>
    <mergeCell ref="Q5:Q6"/>
    <mergeCell ref="K5:K6"/>
    <mergeCell ref="R5:R6"/>
    <mergeCell ref="S4:S6"/>
    <mergeCell ref="T4:T6"/>
    <mergeCell ref="U4:U6"/>
    <mergeCell ref="L5:L6"/>
    <mergeCell ref="M5:M6"/>
    <mergeCell ref="N5:N6"/>
    <mergeCell ref="O5:O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zoomScalePageLayoutView="0" workbookViewId="0" topLeftCell="A1">
      <selection activeCell="A3" sqref="A3:E3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60" t="s">
        <v>248</v>
      </c>
    </row>
    <row r="2" spans="1:21" ht="24.75" customHeight="1">
      <c r="A2" s="498" t="s">
        <v>249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8"/>
    </row>
    <row r="3" spans="1:21" ht="19.5" customHeight="1">
      <c r="A3" s="434" t="s">
        <v>323</v>
      </c>
      <c r="B3" s="434"/>
      <c r="C3" s="434"/>
      <c r="E3" s="288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595" t="s">
        <v>77</v>
      </c>
      <c r="U3" s="595"/>
    </row>
    <row r="4" spans="1:21" ht="27.75" customHeight="1">
      <c r="A4" s="500" t="s">
        <v>111</v>
      </c>
      <c r="B4" s="501"/>
      <c r="C4" s="502"/>
      <c r="D4" s="503" t="s">
        <v>130</v>
      </c>
      <c r="E4" s="503" t="s">
        <v>131</v>
      </c>
      <c r="F4" s="503" t="s">
        <v>99</v>
      </c>
      <c r="G4" s="497" t="s">
        <v>132</v>
      </c>
      <c r="H4" s="497" t="s">
        <v>133</v>
      </c>
      <c r="I4" s="497" t="s">
        <v>134</v>
      </c>
      <c r="J4" s="497" t="s">
        <v>135</v>
      </c>
      <c r="K4" s="497" t="s">
        <v>136</v>
      </c>
      <c r="L4" s="497" t="s">
        <v>137</v>
      </c>
      <c r="M4" s="497" t="s">
        <v>122</v>
      </c>
      <c r="N4" s="497" t="s">
        <v>138</v>
      </c>
      <c r="O4" s="497" t="s">
        <v>120</v>
      </c>
      <c r="P4" s="497" t="s">
        <v>124</v>
      </c>
      <c r="Q4" s="497" t="s">
        <v>123</v>
      </c>
      <c r="R4" s="497" t="s">
        <v>139</v>
      </c>
      <c r="S4" s="497" t="s">
        <v>140</v>
      </c>
      <c r="T4" s="497" t="s">
        <v>141</v>
      </c>
      <c r="U4" s="497" t="s">
        <v>127</v>
      </c>
    </row>
    <row r="5" spans="1:21" ht="13.5" customHeight="1">
      <c r="A5" s="503" t="s">
        <v>100</v>
      </c>
      <c r="B5" s="503" t="s">
        <v>101</v>
      </c>
      <c r="C5" s="503" t="s">
        <v>102</v>
      </c>
      <c r="D5" s="505"/>
      <c r="E5" s="505"/>
      <c r="F5" s="505"/>
      <c r="G5" s="497"/>
      <c r="H5" s="497"/>
      <c r="I5" s="497"/>
      <c r="J5" s="497"/>
      <c r="K5" s="497"/>
      <c r="L5" s="497"/>
      <c r="M5" s="497"/>
      <c r="N5" s="497"/>
      <c r="O5" s="497"/>
      <c r="P5" s="497"/>
      <c r="Q5" s="497"/>
      <c r="R5" s="497"/>
      <c r="S5" s="497"/>
      <c r="T5" s="497"/>
      <c r="U5" s="497"/>
    </row>
    <row r="6" spans="1:21" ht="18" customHeight="1">
      <c r="A6" s="504"/>
      <c r="B6" s="504"/>
      <c r="C6" s="504"/>
      <c r="D6" s="504"/>
      <c r="E6" s="504"/>
      <c r="F6" s="504"/>
      <c r="G6" s="497"/>
      <c r="H6" s="497"/>
      <c r="I6" s="497"/>
      <c r="J6" s="497"/>
      <c r="K6" s="497"/>
      <c r="L6" s="497"/>
      <c r="M6" s="497"/>
      <c r="N6" s="497"/>
      <c r="O6" s="497"/>
      <c r="P6" s="497"/>
      <c r="Q6" s="497"/>
      <c r="R6" s="497"/>
      <c r="S6" s="497"/>
      <c r="T6" s="497"/>
      <c r="U6" s="497"/>
    </row>
    <row r="7" spans="1:21" s="44" customFormat="1" ht="29.25" customHeight="1">
      <c r="A7" s="86"/>
      <c r="B7" s="86"/>
      <c r="C7" s="86"/>
      <c r="D7" s="86"/>
      <c r="E7" s="87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</row>
    <row r="8" spans="1:11" ht="14.25">
      <c r="A8" s="593" t="s">
        <v>321</v>
      </c>
      <c r="B8" s="594"/>
      <c r="C8" s="594"/>
      <c r="D8" s="594"/>
      <c r="E8" s="594"/>
      <c r="F8" s="594"/>
      <c r="G8" s="594"/>
      <c r="H8" s="594"/>
      <c r="I8" s="594"/>
      <c r="J8" s="594"/>
      <c r="K8" s="594"/>
    </row>
  </sheetData>
  <sheetProtection formatCells="0" formatColumns="0" formatRows="0"/>
  <mergeCells count="25">
    <mergeCell ref="A8:K8"/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T4:T6"/>
    <mergeCell ref="U4:U6"/>
    <mergeCell ref="N4:N6"/>
    <mergeCell ref="O4:O6"/>
    <mergeCell ref="P4:P6"/>
    <mergeCell ref="Q4:Q6"/>
    <mergeCell ref="R4:R6"/>
    <mergeCell ref="S4:S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showGridLines="0" showZeros="0" zoomScalePageLayoutView="0" workbookViewId="0" topLeftCell="B1">
      <selection activeCell="B3" sqref="B3:F3"/>
    </sheetView>
  </sheetViews>
  <sheetFormatPr defaultColWidth="6.875" defaultRowHeight="12.75" customHeight="1"/>
  <cols>
    <col min="1" max="3" width="3.625" style="63" customWidth="1"/>
    <col min="4" max="4" width="6.875" style="63" customWidth="1"/>
    <col min="5" max="5" width="43.375" style="63" customWidth="1"/>
    <col min="6" max="6" width="9.375" style="63" customWidth="1"/>
    <col min="7" max="7" width="8.625" style="63" customWidth="1"/>
    <col min="8" max="10" width="7.50390625" style="63" customWidth="1"/>
    <col min="11" max="11" width="8.375" style="63" customWidth="1"/>
    <col min="12" max="21" width="7.50390625" style="63" customWidth="1"/>
    <col min="22" max="41" width="6.875" style="63" customWidth="1"/>
    <col min="42" max="42" width="6.625" style="63" customWidth="1"/>
    <col min="43" max="253" width="6.875" style="63" customWidth="1"/>
    <col min="254" max="255" width="6.875" style="64" customWidth="1"/>
    <col min="256" max="16384" width="6.875" style="64" customWidth="1"/>
  </cols>
  <sheetData>
    <row r="1" spans="22:255" ht="27" customHeight="1">
      <c r="V1" s="75" t="s">
        <v>250</v>
      </c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IT1"/>
      <c r="IU1"/>
    </row>
    <row r="2" spans="1:255" ht="33" customHeight="1">
      <c r="A2" s="610" t="s">
        <v>317</v>
      </c>
      <c r="B2" s="611"/>
      <c r="C2" s="611"/>
      <c r="D2" s="611"/>
      <c r="E2" s="611"/>
      <c r="F2" s="611"/>
      <c r="G2" s="611"/>
      <c r="H2" s="611"/>
      <c r="I2" s="611"/>
      <c r="J2" s="611"/>
      <c r="K2" s="611"/>
      <c r="L2" s="611"/>
      <c r="M2" s="611"/>
      <c r="N2" s="611"/>
      <c r="O2" s="611"/>
      <c r="P2" s="611"/>
      <c r="Q2" s="611"/>
      <c r="R2" s="611"/>
      <c r="S2" s="611"/>
      <c r="T2" s="611"/>
      <c r="U2" s="611"/>
      <c r="V2" s="611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IT2"/>
      <c r="IU2"/>
    </row>
    <row r="3" spans="1:255" ht="18.75" customHeight="1">
      <c r="A3" s="65"/>
      <c r="B3" s="434" t="s">
        <v>323</v>
      </c>
      <c r="C3" s="434"/>
      <c r="D3" s="434"/>
      <c r="E3"/>
      <c r="F3" s="288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76"/>
      <c r="U3" s="612" t="s">
        <v>77</v>
      </c>
      <c r="V3" s="613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IT3"/>
      <c r="IU3"/>
    </row>
    <row r="4" spans="1:255" s="61" customFormat="1" ht="23.25" customHeight="1">
      <c r="A4" s="66" t="s">
        <v>111</v>
      </c>
      <c r="B4" s="66"/>
      <c r="C4" s="66"/>
      <c r="D4" s="609" t="s">
        <v>78</v>
      </c>
      <c r="E4" s="614" t="s">
        <v>98</v>
      </c>
      <c r="F4" s="609" t="s">
        <v>112</v>
      </c>
      <c r="G4" s="67" t="s">
        <v>113</v>
      </c>
      <c r="H4" s="67"/>
      <c r="I4" s="67"/>
      <c r="J4" s="67"/>
      <c r="K4" s="67" t="s">
        <v>114</v>
      </c>
      <c r="L4" s="67"/>
      <c r="M4" s="67"/>
      <c r="N4" s="67"/>
      <c r="O4" s="67"/>
      <c r="P4" s="67"/>
      <c r="Q4" s="67"/>
      <c r="R4" s="67"/>
      <c r="S4" s="608" t="s">
        <v>251</v>
      </c>
      <c r="T4" s="608"/>
      <c r="U4" s="608"/>
      <c r="V4" s="608"/>
      <c r="IT4"/>
      <c r="IU4"/>
    </row>
    <row r="5" spans="1:255" s="61" customFormat="1" ht="23.25" customHeight="1">
      <c r="A5" s="608" t="s">
        <v>100</v>
      </c>
      <c r="B5" s="609" t="s">
        <v>101</v>
      </c>
      <c r="C5" s="609" t="s">
        <v>102</v>
      </c>
      <c r="D5" s="609"/>
      <c r="E5" s="614"/>
      <c r="F5" s="609"/>
      <c r="G5" s="609" t="s">
        <v>80</v>
      </c>
      <c r="H5" s="609" t="s">
        <v>118</v>
      </c>
      <c r="I5" s="609" t="s">
        <v>119</v>
      </c>
      <c r="J5" s="609" t="s">
        <v>120</v>
      </c>
      <c r="K5" s="609" t="s">
        <v>80</v>
      </c>
      <c r="L5" s="609" t="s">
        <v>121</v>
      </c>
      <c r="M5" s="609" t="s">
        <v>122</v>
      </c>
      <c r="N5" s="609" t="s">
        <v>123</v>
      </c>
      <c r="O5" s="609" t="s">
        <v>124</v>
      </c>
      <c r="P5" s="609" t="s">
        <v>125</v>
      </c>
      <c r="Q5" s="609" t="s">
        <v>126</v>
      </c>
      <c r="R5" s="609" t="s">
        <v>127</v>
      </c>
      <c r="S5" s="608" t="s">
        <v>80</v>
      </c>
      <c r="T5" s="608" t="s">
        <v>252</v>
      </c>
      <c r="U5" s="608" t="s">
        <v>253</v>
      </c>
      <c r="V5" s="608" t="s">
        <v>254</v>
      </c>
      <c r="IT5"/>
      <c r="IU5"/>
    </row>
    <row r="6" spans="1:255" ht="31.5" customHeight="1">
      <c r="A6" s="608"/>
      <c r="B6" s="609"/>
      <c r="C6" s="609"/>
      <c r="D6" s="609"/>
      <c r="E6" s="614"/>
      <c r="F6" s="68" t="s">
        <v>99</v>
      </c>
      <c r="G6" s="609"/>
      <c r="H6" s="609"/>
      <c r="I6" s="609"/>
      <c r="J6" s="609"/>
      <c r="K6" s="609"/>
      <c r="L6" s="609"/>
      <c r="M6" s="609"/>
      <c r="N6" s="609"/>
      <c r="O6" s="609"/>
      <c r="P6" s="609"/>
      <c r="Q6" s="609"/>
      <c r="R6" s="609"/>
      <c r="S6" s="608"/>
      <c r="T6" s="608"/>
      <c r="U6" s="608"/>
      <c r="V6" s="608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64"/>
      <c r="IR6" s="64"/>
      <c r="IS6" s="64"/>
      <c r="IT6"/>
      <c r="IU6"/>
    </row>
    <row r="7" spans="1:255" ht="23.25" customHeight="1">
      <c r="A7" s="69" t="s">
        <v>92</v>
      </c>
      <c r="B7" s="69" t="s">
        <v>92</v>
      </c>
      <c r="C7" s="69" t="s">
        <v>92</v>
      </c>
      <c r="D7" s="69" t="s">
        <v>92</v>
      </c>
      <c r="E7" s="69" t="s">
        <v>92</v>
      </c>
      <c r="F7" s="69">
        <v>1</v>
      </c>
      <c r="G7" s="69">
        <v>2</v>
      </c>
      <c r="H7" s="69">
        <v>3</v>
      </c>
      <c r="I7" s="73">
        <v>4</v>
      </c>
      <c r="J7" s="73">
        <v>5</v>
      </c>
      <c r="K7" s="69">
        <v>6</v>
      </c>
      <c r="L7" s="69">
        <v>7</v>
      </c>
      <c r="M7" s="69">
        <v>8</v>
      </c>
      <c r="N7" s="73">
        <v>9</v>
      </c>
      <c r="O7" s="73">
        <v>10</v>
      </c>
      <c r="P7" s="69">
        <v>11</v>
      </c>
      <c r="Q7" s="69">
        <v>12</v>
      </c>
      <c r="R7" s="69">
        <v>13</v>
      </c>
      <c r="S7" s="69">
        <v>14</v>
      </c>
      <c r="T7" s="69">
        <v>15</v>
      </c>
      <c r="U7" s="69">
        <v>16</v>
      </c>
      <c r="V7" s="69">
        <v>17</v>
      </c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  <c r="IQ7" s="64"/>
      <c r="IR7" s="64"/>
      <c r="IS7" s="64"/>
      <c r="IT7"/>
      <c r="IU7"/>
    </row>
    <row r="8" spans="1:256" s="62" customFormat="1" ht="19.5" customHeight="1">
      <c r="A8" s="49" t="s">
        <v>103</v>
      </c>
      <c r="B8" s="49"/>
      <c r="C8" s="49"/>
      <c r="D8" s="50" t="s">
        <v>93</v>
      </c>
      <c r="E8" s="51" t="s">
        <v>104</v>
      </c>
      <c r="F8" s="70">
        <f>F9</f>
        <v>595.01</v>
      </c>
      <c r="G8" s="70">
        <f aca="true" t="shared" si="0" ref="G8:R8">G9</f>
        <v>550.61</v>
      </c>
      <c r="H8" s="70">
        <f t="shared" si="0"/>
        <v>509.04</v>
      </c>
      <c r="I8" s="70">
        <f t="shared" si="0"/>
        <v>41.57</v>
      </c>
      <c r="J8" s="70"/>
      <c r="K8" s="70">
        <f t="shared" si="0"/>
        <v>44.4</v>
      </c>
      <c r="L8" s="70">
        <f t="shared" si="0"/>
        <v>44.4</v>
      </c>
      <c r="M8" s="70">
        <f t="shared" si="0"/>
        <v>0</v>
      </c>
      <c r="N8" s="70">
        <f t="shared" si="0"/>
        <v>0</v>
      </c>
      <c r="O8" s="70">
        <f t="shared" si="0"/>
        <v>0</v>
      </c>
      <c r="P8" s="70">
        <f t="shared" si="0"/>
        <v>0</v>
      </c>
      <c r="Q8" s="70">
        <f t="shared" si="0"/>
        <v>0</v>
      </c>
      <c r="R8" s="70">
        <f t="shared" si="0"/>
        <v>0</v>
      </c>
      <c r="S8" s="78">
        <f>S9</f>
        <v>558.3</v>
      </c>
      <c r="T8" s="78">
        <f>T9</f>
        <v>558.3</v>
      </c>
      <c r="U8" s="78">
        <f>U9</f>
        <v>0</v>
      </c>
      <c r="V8" s="78">
        <f>V9</f>
        <v>0</v>
      </c>
      <c r="W8" s="79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45"/>
      <c r="IU8" s="45"/>
      <c r="IV8" s="85"/>
    </row>
    <row r="9" spans="1:256" s="46" customFormat="1" ht="19.5" customHeight="1">
      <c r="A9" s="49" t="s">
        <v>103</v>
      </c>
      <c r="B9" s="49" t="s">
        <v>105</v>
      </c>
      <c r="C9" s="49"/>
      <c r="D9" s="50" t="s">
        <v>93</v>
      </c>
      <c r="E9" s="51" t="s">
        <v>106</v>
      </c>
      <c r="F9" s="71">
        <f>SUM(F10:F11)</f>
        <v>595.01</v>
      </c>
      <c r="G9" s="71">
        <f>SUM(G10:G11)</f>
        <v>550.61</v>
      </c>
      <c r="H9" s="71">
        <f>SUM(H10:H11)</f>
        <v>509.04</v>
      </c>
      <c r="I9" s="71">
        <f>SUM(I10:I11)</f>
        <v>41.57</v>
      </c>
      <c r="J9" s="71"/>
      <c r="K9" s="71">
        <f>SUM(K10:K11)</f>
        <v>44.4</v>
      </c>
      <c r="L9" s="71">
        <f>SUM(L10:L11)</f>
        <v>44.4</v>
      </c>
      <c r="M9" s="71">
        <f aca="true" t="shared" si="1" ref="M9:V9">SUM(M10:M11)</f>
        <v>0</v>
      </c>
      <c r="N9" s="71">
        <f t="shared" si="1"/>
        <v>0</v>
      </c>
      <c r="O9" s="71">
        <f t="shared" si="1"/>
        <v>0</v>
      </c>
      <c r="P9" s="71">
        <f t="shared" si="1"/>
        <v>0</v>
      </c>
      <c r="Q9" s="71">
        <f t="shared" si="1"/>
        <v>0</v>
      </c>
      <c r="R9" s="71">
        <f t="shared" si="1"/>
        <v>0</v>
      </c>
      <c r="S9" s="81">
        <f t="shared" si="1"/>
        <v>558.3</v>
      </c>
      <c r="T9" s="81">
        <f t="shared" si="1"/>
        <v>558.3</v>
      </c>
      <c r="U9" s="81">
        <f t="shared" si="1"/>
        <v>0</v>
      </c>
      <c r="V9" s="81">
        <f t="shared" si="1"/>
        <v>0</v>
      </c>
      <c r="W9" s="82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  <c r="IJ9" s="80"/>
      <c r="IK9" s="80"/>
      <c r="IL9" s="80"/>
      <c r="IM9" s="80"/>
      <c r="IN9" s="80"/>
      <c r="IO9" s="80"/>
      <c r="IP9" s="80"/>
      <c r="IQ9" s="80"/>
      <c r="IR9" s="80"/>
      <c r="IS9" s="80"/>
      <c r="IV9" s="85"/>
    </row>
    <row r="10" spans="1:255" ht="19.5" customHeight="1">
      <c r="A10" s="53" t="s">
        <v>103</v>
      </c>
      <c r="B10" s="53" t="s">
        <v>105</v>
      </c>
      <c r="C10" s="53" t="s">
        <v>105</v>
      </c>
      <c r="D10" s="31" t="s">
        <v>93</v>
      </c>
      <c r="E10" s="54" t="s">
        <v>107</v>
      </c>
      <c r="F10" s="72">
        <f>G10+K10</f>
        <v>550.61</v>
      </c>
      <c r="G10" s="72">
        <f>SUM(H10:J10)</f>
        <v>550.61</v>
      </c>
      <c r="H10" s="72">
        <v>509.04</v>
      </c>
      <c r="I10" s="74">
        <v>41.57</v>
      </c>
      <c r="J10" s="74"/>
      <c r="K10" s="74">
        <f>SUM(L10:R10)</f>
        <v>0</v>
      </c>
      <c r="M10" s="74"/>
      <c r="N10" s="74"/>
      <c r="O10" s="74"/>
      <c r="P10" s="74"/>
      <c r="Q10" s="72"/>
      <c r="R10" s="72"/>
      <c r="S10" s="72">
        <f>SUM(T10:V10)</f>
        <v>513.9</v>
      </c>
      <c r="T10" s="72">
        <v>513.9</v>
      </c>
      <c r="U10" s="72"/>
      <c r="V10" s="72"/>
      <c r="W10" s="83"/>
      <c r="IT10"/>
      <c r="IU10"/>
    </row>
    <row r="11" spans="1:255" ht="19.5" customHeight="1">
      <c r="A11" s="56" t="s">
        <v>103</v>
      </c>
      <c r="B11" s="56" t="s">
        <v>105</v>
      </c>
      <c r="C11" s="53" t="s">
        <v>108</v>
      </c>
      <c r="D11" s="31" t="s">
        <v>93</v>
      </c>
      <c r="E11" s="54" t="s">
        <v>109</v>
      </c>
      <c r="F11" s="72">
        <f>G11+K11</f>
        <v>44.4</v>
      </c>
      <c r="G11" s="72">
        <f>SUM(H11:J11)</f>
        <v>0</v>
      </c>
      <c r="H11" s="72"/>
      <c r="I11" s="74"/>
      <c r="J11" s="72"/>
      <c r="K11" s="74">
        <f>SUM(L11:R11)</f>
        <v>44.4</v>
      </c>
      <c r="L11" s="74">
        <v>44.4</v>
      </c>
      <c r="M11" s="74"/>
      <c r="N11" s="74"/>
      <c r="O11" s="74"/>
      <c r="P11" s="72"/>
      <c r="Q11" s="72"/>
      <c r="R11" s="72"/>
      <c r="S11" s="72">
        <f>SUM(T11:V11)</f>
        <v>44.4</v>
      </c>
      <c r="T11" s="63">
        <v>44.4</v>
      </c>
      <c r="U11" s="72"/>
      <c r="V11" s="72"/>
      <c r="W11" s="83"/>
      <c r="IT11"/>
      <c r="IU11"/>
    </row>
  </sheetData>
  <sheetProtection formatCells="0" formatColumns="0" formatRows="0"/>
  <mergeCells count="25">
    <mergeCell ref="A2:V2"/>
    <mergeCell ref="U3:V3"/>
    <mergeCell ref="S4:V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T5:T6"/>
    <mergeCell ref="U5:U6"/>
    <mergeCell ref="V5:V6"/>
    <mergeCell ref="N5:N6"/>
    <mergeCell ref="O5:O6"/>
    <mergeCell ref="P5:P6"/>
    <mergeCell ref="Q5:Q6"/>
    <mergeCell ref="R5:R6"/>
    <mergeCell ref="S5:S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showGridLines="0" showZeros="0" zoomScale="90" zoomScaleNormal="90" zoomScalePageLayoutView="0" workbookViewId="0" topLeftCell="A1">
      <selection activeCell="A3" sqref="A3:E3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43.375" style="0" customWidth="1"/>
    <col min="6" max="6" width="10.625" style="0" customWidth="1"/>
    <col min="7" max="7" width="9.875" style="0" customWidth="1"/>
    <col min="8" max="9" width="8.25390625" style="0" customWidth="1"/>
    <col min="10" max="21" width="7.25390625" style="0" customWidth="1"/>
  </cols>
  <sheetData>
    <row r="1" spans="1:21" ht="14.2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60" t="s">
        <v>255</v>
      </c>
    </row>
    <row r="2" spans="1:21" ht="24.75" customHeight="1">
      <c r="A2" s="498" t="s">
        <v>256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8"/>
    </row>
    <row r="3" spans="1:21" ht="19.5" customHeight="1">
      <c r="A3" s="434" t="s">
        <v>323</v>
      </c>
      <c r="B3" s="434"/>
      <c r="C3" s="434"/>
      <c r="E3" s="288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595" t="s">
        <v>77</v>
      </c>
      <c r="U3" s="595"/>
    </row>
    <row r="4" spans="1:21" ht="27.75" customHeight="1">
      <c r="A4" s="500" t="s">
        <v>111</v>
      </c>
      <c r="B4" s="501"/>
      <c r="C4" s="502"/>
      <c r="D4" s="503" t="s">
        <v>130</v>
      </c>
      <c r="E4" s="503" t="s">
        <v>131</v>
      </c>
      <c r="F4" s="503" t="s">
        <v>99</v>
      </c>
      <c r="G4" s="497" t="s">
        <v>132</v>
      </c>
      <c r="H4" s="497" t="s">
        <v>133</v>
      </c>
      <c r="I4" s="497" t="s">
        <v>134</v>
      </c>
      <c r="J4" s="497" t="s">
        <v>135</v>
      </c>
      <c r="K4" s="497" t="s">
        <v>136</v>
      </c>
      <c r="L4" s="497" t="s">
        <v>137</v>
      </c>
      <c r="M4" s="497" t="s">
        <v>122</v>
      </c>
      <c r="N4" s="497" t="s">
        <v>138</v>
      </c>
      <c r="O4" s="497" t="s">
        <v>120</v>
      </c>
      <c r="P4" s="497" t="s">
        <v>124</v>
      </c>
      <c r="Q4" s="497" t="s">
        <v>123</v>
      </c>
      <c r="R4" s="497" t="s">
        <v>139</v>
      </c>
      <c r="S4" s="497" t="s">
        <v>140</v>
      </c>
      <c r="T4" s="497" t="s">
        <v>141</v>
      </c>
      <c r="U4" s="497" t="s">
        <v>127</v>
      </c>
    </row>
    <row r="5" spans="1:21" ht="13.5" customHeight="1">
      <c r="A5" s="503" t="s">
        <v>100</v>
      </c>
      <c r="B5" s="503" t="s">
        <v>101</v>
      </c>
      <c r="C5" s="503" t="s">
        <v>102</v>
      </c>
      <c r="D5" s="505"/>
      <c r="E5" s="505"/>
      <c r="F5" s="505"/>
      <c r="G5" s="497"/>
      <c r="H5" s="497"/>
      <c r="I5" s="497"/>
      <c r="J5" s="497"/>
      <c r="K5" s="497"/>
      <c r="L5" s="497"/>
      <c r="M5" s="497"/>
      <c r="N5" s="497"/>
      <c r="O5" s="497"/>
      <c r="P5" s="497"/>
      <c r="Q5" s="497"/>
      <c r="R5" s="497"/>
      <c r="S5" s="497"/>
      <c r="T5" s="497"/>
      <c r="U5" s="497"/>
    </row>
    <row r="6" spans="1:21" ht="18" customHeight="1">
      <c r="A6" s="504"/>
      <c r="B6" s="504"/>
      <c r="C6" s="504"/>
      <c r="D6" s="504"/>
      <c r="E6" s="504"/>
      <c r="F6" s="504"/>
      <c r="G6" s="497"/>
      <c r="H6" s="497"/>
      <c r="I6" s="497"/>
      <c r="J6" s="497"/>
      <c r="K6" s="497"/>
      <c r="L6" s="497"/>
      <c r="M6" s="497"/>
      <c r="N6" s="497"/>
      <c r="O6" s="497"/>
      <c r="P6" s="497"/>
      <c r="Q6" s="497"/>
      <c r="R6" s="497"/>
      <c r="S6" s="497"/>
      <c r="T6" s="497"/>
      <c r="U6" s="497"/>
    </row>
    <row r="7" spans="1:21" s="45" customFormat="1" ht="21" customHeight="1">
      <c r="A7" s="49" t="s">
        <v>103</v>
      </c>
      <c r="B7" s="49"/>
      <c r="C7" s="49"/>
      <c r="D7" s="50" t="s">
        <v>93</v>
      </c>
      <c r="E7" s="51" t="s">
        <v>104</v>
      </c>
      <c r="F7" s="416">
        <f>F8</f>
        <v>595.01</v>
      </c>
      <c r="G7" s="416">
        <f aca="true" t="shared" si="0" ref="G7:U7">G8</f>
        <v>509.04</v>
      </c>
      <c r="H7" s="416">
        <f t="shared" si="0"/>
        <v>41.57</v>
      </c>
      <c r="I7" s="416">
        <f t="shared" si="0"/>
        <v>44.4</v>
      </c>
      <c r="J7" s="416">
        <f t="shared" si="0"/>
        <v>0</v>
      </c>
      <c r="K7" s="52">
        <f t="shared" si="0"/>
        <v>0</v>
      </c>
      <c r="L7" s="52">
        <f t="shared" si="0"/>
        <v>0</v>
      </c>
      <c r="M7" s="52">
        <f t="shared" si="0"/>
        <v>0</v>
      </c>
      <c r="N7" s="52">
        <f t="shared" si="0"/>
        <v>0</v>
      </c>
      <c r="O7" s="52"/>
      <c r="P7" s="57">
        <f t="shared" si="0"/>
        <v>0</v>
      </c>
      <c r="Q7" s="57">
        <f t="shared" si="0"/>
        <v>0</v>
      </c>
      <c r="R7" s="57">
        <f t="shared" si="0"/>
        <v>0</v>
      </c>
      <c r="S7" s="57">
        <f t="shared" si="0"/>
        <v>0</v>
      </c>
      <c r="T7" s="57">
        <f t="shared" si="0"/>
        <v>0</v>
      </c>
      <c r="U7" s="57">
        <f t="shared" si="0"/>
        <v>0</v>
      </c>
    </row>
    <row r="8" spans="1:21" s="46" customFormat="1" ht="21" customHeight="1">
      <c r="A8" s="49" t="s">
        <v>103</v>
      </c>
      <c r="B8" s="49" t="s">
        <v>105</v>
      </c>
      <c r="C8" s="49"/>
      <c r="D8" s="50" t="s">
        <v>93</v>
      </c>
      <c r="E8" s="51" t="s">
        <v>106</v>
      </c>
      <c r="F8" s="416">
        <f aca="true" t="shared" si="1" ref="F8:N8">SUM(F9:F10)</f>
        <v>595.01</v>
      </c>
      <c r="G8" s="416">
        <f t="shared" si="1"/>
        <v>509.04</v>
      </c>
      <c r="H8" s="416">
        <f t="shared" si="1"/>
        <v>41.57</v>
      </c>
      <c r="I8" s="416">
        <f t="shared" si="1"/>
        <v>44.4</v>
      </c>
      <c r="J8" s="416">
        <f t="shared" si="1"/>
        <v>0</v>
      </c>
      <c r="K8" s="52">
        <f t="shared" si="1"/>
        <v>0</v>
      </c>
      <c r="L8" s="52">
        <f t="shared" si="1"/>
        <v>0</v>
      </c>
      <c r="M8" s="52">
        <f t="shared" si="1"/>
        <v>0</v>
      </c>
      <c r="N8" s="52">
        <f t="shared" si="1"/>
        <v>0</v>
      </c>
      <c r="O8" s="52"/>
      <c r="P8" s="58">
        <f aca="true" t="shared" si="2" ref="P8:U8">SUM(P9:P10)</f>
        <v>0</v>
      </c>
      <c r="Q8" s="58">
        <f t="shared" si="2"/>
        <v>0</v>
      </c>
      <c r="R8" s="58">
        <f t="shared" si="2"/>
        <v>0</v>
      </c>
      <c r="S8" s="58">
        <f t="shared" si="2"/>
        <v>0</v>
      </c>
      <c r="T8" s="58">
        <f t="shared" si="2"/>
        <v>0</v>
      </c>
      <c r="U8" s="58">
        <f t="shared" si="2"/>
        <v>0</v>
      </c>
    </row>
    <row r="9" spans="1:21" ht="21" customHeight="1">
      <c r="A9" s="53" t="s">
        <v>103</v>
      </c>
      <c r="B9" s="53" t="s">
        <v>105</v>
      </c>
      <c r="C9" s="53" t="s">
        <v>105</v>
      </c>
      <c r="D9" s="31" t="s">
        <v>93</v>
      </c>
      <c r="E9" s="54" t="s">
        <v>107</v>
      </c>
      <c r="F9" s="417">
        <f>SUM(G9:U9)</f>
        <v>550.61</v>
      </c>
      <c r="G9" s="417">
        <v>509.04</v>
      </c>
      <c r="H9" s="417">
        <v>41.57</v>
      </c>
      <c r="I9" s="417"/>
      <c r="J9" s="417"/>
      <c r="K9" s="55"/>
      <c r="L9" s="55"/>
      <c r="M9" s="55"/>
      <c r="N9" s="55"/>
      <c r="O9" s="55"/>
      <c r="P9" s="59"/>
      <c r="Q9" s="59"/>
      <c r="R9" s="59"/>
      <c r="S9" s="59"/>
      <c r="T9" s="59"/>
      <c r="U9" s="59"/>
    </row>
    <row r="10" spans="1:21" ht="21" customHeight="1">
      <c r="A10" s="56" t="s">
        <v>103</v>
      </c>
      <c r="B10" s="56" t="s">
        <v>105</v>
      </c>
      <c r="C10" s="53" t="s">
        <v>108</v>
      </c>
      <c r="D10" s="31" t="s">
        <v>93</v>
      </c>
      <c r="E10" s="54" t="s">
        <v>109</v>
      </c>
      <c r="F10" s="417">
        <f>SUM(G10:U10)</f>
        <v>44.4</v>
      </c>
      <c r="G10" s="417"/>
      <c r="H10" s="417"/>
      <c r="I10" s="417">
        <v>44.4</v>
      </c>
      <c r="J10" s="417"/>
      <c r="K10" s="55"/>
      <c r="L10" s="55"/>
      <c r="M10" s="55"/>
      <c r="N10" s="55"/>
      <c r="O10" s="55"/>
      <c r="P10" s="59"/>
      <c r="Q10" s="59"/>
      <c r="R10" s="59"/>
      <c r="S10" s="59"/>
      <c r="T10" s="59"/>
      <c r="U10" s="59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T4:T6"/>
    <mergeCell ref="U4:U6"/>
    <mergeCell ref="N4:N6"/>
    <mergeCell ref="O4:O6"/>
    <mergeCell ref="P4:P6"/>
    <mergeCell ref="Q4:Q6"/>
    <mergeCell ref="R4:R6"/>
    <mergeCell ref="S4:S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9"/>
  <sheetViews>
    <sheetView showGridLines="0" showZeros="0" zoomScalePageLayoutView="0" workbookViewId="0" topLeftCell="A1">
      <selection activeCell="A3" sqref="A3:E3"/>
    </sheetView>
  </sheetViews>
  <sheetFormatPr defaultColWidth="6.875" defaultRowHeight="12.75" customHeight="1"/>
  <cols>
    <col min="1" max="1" width="12.625" style="39" customWidth="1"/>
    <col min="2" max="2" width="9.125" style="39" customWidth="1"/>
    <col min="3" max="8" width="7.875" style="39" customWidth="1"/>
    <col min="9" max="9" width="9.125" style="39" customWidth="1"/>
    <col min="10" max="15" width="7.875" style="39" customWidth="1"/>
    <col min="16" max="250" width="6.875" style="39" customWidth="1"/>
    <col min="251" max="16384" width="6.875" style="39" customWidth="1"/>
  </cols>
  <sheetData>
    <row r="1" spans="15:250" ht="12.75" customHeight="1">
      <c r="O1" s="43" t="s">
        <v>257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47.25" customHeight="1">
      <c r="A2" s="619" t="s">
        <v>258</v>
      </c>
      <c r="B2" s="619"/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  <c r="N2" s="619"/>
      <c r="O2" s="619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2.75" customHeight="1">
      <c r="A3" s="434" t="s">
        <v>323</v>
      </c>
      <c r="B3" s="434"/>
      <c r="C3" s="434"/>
      <c r="D3"/>
      <c r="E3" s="288"/>
      <c r="F3" s="40"/>
      <c r="G3" s="40"/>
      <c r="H3" s="40"/>
      <c r="I3" s="40"/>
      <c r="J3" s="40"/>
      <c r="K3" s="40"/>
      <c r="L3" s="40"/>
      <c r="M3" s="40"/>
      <c r="N3" s="40"/>
      <c r="O3" s="40" t="s">
        <v>77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23.25" customHeight="1">
      <c r="A4" s="623" t="s">
        <v>259</v>
      </c>
      <c r="B4" s="620" t="s">
        <v>260</v>
      </c>
      <c r="C4" s="620"/>
      <c r="D4" s="620"/>
      <c r="E4" s="620"/>
      <c r="F4" s="620"/>
      <c r="G4" s="620"/>
      <c r="H4" s="620"/>
      <c r="I4" s="621" t="s">
        <v>261</v>
      </c>
      <c r="J4" s="622"/>
      <c r="K4" s="622"/>
      <c r="L4" s="622"/>
      <c r="M4" s="622"/>
      <c r="N4" s="622"/>
      <c r="O4" s="622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23.25" customHeight="1">
      <c r="A5" s="623"/>
      <c r="B5" s="624" t="s">
        <v>80</v>
      </c>
      <c r="C5" s="624" t="s">
        <v>187</v>
      </c>
      <c r="D5" s="624" t="s">
        <v>262</v>
      </c>
      <c r="E5" s="626" t="s">
        <v>263</v>
      </c>
      <c r="F5" s="627" t="s">
        <v>190</v>
      </c>
      <c r="G5" s="627" t="s">
        <v>264</v>
      </c>
      <c r="H5" s="616" t="s">
        <v>192</v>
      </c>
      <c r="I5" s="618" t="s">
        <v>80</v>
      </c>
      <c r="J5" s="615" t="s">
        <v>187</v>
      </c>
      <c r="K5" s="615" t="s">
        <v>262</v>
      </c>
      <c r="L5" s="615" t="s">
        <v>263</v>
      </c>
      <c r="M5" s="615" t="s">
        <v>190</v>
      </c>
      <c r="N5" s="615" t="s">
        <v>264</v>
      </c>
      <c r="O5" s="615" t="s">
        <v>192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33" customHeight="1">
      <c r="A6" s="623"/>
      <c r="B6" s="625"/>
      <c r="C6" s="625"/>
      <c r="D6" s="625"/>
      <c r="E6" s="618"/>
      <c r="F6" s="615"/>
      <c r="G6" s="615"/>
      <c r="H6" s="617"/>
      <c r="I6" s="618"/>
      <c r="J6" s="615"/>
      <c r="K6" s="615"/>
      <c r="L6" s="615"/>
      <c r="M6" s="615"/>
      <c r="N6" s="615"/>
      <c r="O6" s="615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12.75" customHeight="1">
      <c r="A7" s="41" t="s">
        <v>92</v>
      </c>
      <c r="B7" s="42">
        <v>7</v>
      </c>
      <c r="C7" s="42">
        <v>8</v>
      </c>
      <c r="D7" s="42">
        <v>9</v>
      </c>
      <c r="E7" s="42">
        <v>10</v>
      </c>
      <c r="F7" s="42">
        <v>11</v>
      </c>
      <c r="G7" s="42">
        <v>12</v>
      </c>
      <c r="H7" s="42">
        <v>13</v>
      </c>
      <c r="I7" s="42">
        <v>14</v>
      </c>
      <c r="J7" s="42">
        <v>15</v>
      </c>
      <c r="K7" s="42">
        <v>16</v>
      </c>
      <c r="L7" s="42">
        <v>17</v>
      </c>
      <c r="M7" s="42">
        <v>18</v>
      </c>
      <c r="N7" s="42">
        <v>19</v>
      </c>
      <c r="O7" s="42">
        <v>20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s="38" customFormat="1" ht="28.5" customHeight="1">
      <c r="A8" s="432" t="s">
        <v>322</v>
      </c>
      <c r="B8" s="418">
        <f>C8</f>
        <v>2.25</v>
      </c>
      <c r="C8" s="418">
        <v>2.25</v>
      </c>
      <c r="D8" s="418"/>
      <c r="E8" s="418"/>
      <c r="F8" s="418"/>
      <c r="G8" s="418"/>
      <c r="H8" s="418"/>
      <c r="I8" s="418">
        <v>2.25</v>
      </c>
      <c r="J8" s="418">
        <v>2.25</v>
      </c>
      <c r="K8" s="419"/>
      <c r="L8" s="419"/>
      <c r="M8" s="419"/>
      <c r="N8" s="419"/>
      <c r="O8" s="419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</row>
    <row r="9" spans="1:250" ht="12.75" customHeight="1">
      <c r="A9" s="38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</sheetData>
  <sheetProtection formatCells="0" formatColumns="0" formatRows="0"/>
  <mergeCells count="18">
    <mergeCell ref="A2:O2"/>
    <mergeCell ref="B4:H4"/>
    <mergeCell ref="I4:O4"/>
    <mergeCell ref="A4:A6"/>
    <mergeCell ref="B5:B6"/>
    <mergeCell ref="C5:C6"/>
    <mergeCell ref="D5:D6"/>
    <mergeCell ref="E5:E6"/>
    <mergeCell ref="F5:F6"/>
    <mergeCell ref="G5:G6"/>
    <mergeCell ref="N5:N6"/>
    <mergeCell ref="O5:O6"/>
    <mergeCell ref="H5:H6"/>
    <mergeCell ref="I5:I6"/>
    <mergeCell ref="J5:J6"/>
    <mergeCell ref="K5:K6"/>
    <mergeCell ref="L5:L6"/>
    <mergeCell ref="M5:M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zoomScalePageLayoutView="0" workbookViewId="0" topLeftCell="B1">
      <selection activeCell="B3" sqref="B3:F3"/>
    </sheetView>
  </sheetViews>
  <sheetFormatPr defaultColWidth="6.875" defaultRowHeight="12.75" customHeight="1"/>
  <cols>
    <col min="1" max="1" width="8.75390625" style="22" customWidth="1"/>
    <col min="2" max="2" width="13.50390625" style="22" customWidth="1"/>
    <col min="3" max="5" width="15.125" style="22" customWidth="1"/>
    <col min="6" max="7" width="23.625" style="22" customWidth="1"/>
    <col min="8" max="9" width="20.625" style="22" customWidth="1"/>
    <col min="10" max="10" width="8.75390625" style="22" customWidth="1"/>
    <col min="11" max="16384" width="6.875" style="22" customWidth="1"/>
  </cols>
  <sheetData>
    <row r="1" spans="1:10" ht="18.75" customHeight="1">
      <c r="A1" s="23"/>
      <c r="B1" s="23"/>
      <c r="C1" s="23"/>
      <c r="D1" s="23"/>
      <c r="E1" s="24"/>
      <c r="F1" s="23"/>
      <c r="G1" s="23"/>
      <c r="H1" s="23"/>
      <c r="I1" s="23" t="s">
        <v>265</v>
      </c>
      <c r="J1" s="23"/>
    </row>
    <row r="2" spans="1:10" ht="18.75" customHeight="1">
      <c r="A2" s="628" t="s">
        <v>266</v>
      </c>
      <c r="B2" s="628"/>
      <c r="C2" s="628"/>
      <c r="D2" s="628"/>
      <c r="E2" s="628"/>
      <c r="F2" s="628"/>
      <c r="G2" s="628"/>
      <c r="H2" s="628"/>
      <c r="I2" s="628"/>
      <c r="J2" s="23"/>
    </row>
    <row r="3" spans="2:9" ht="18.75" customHeight="1">
      <c r="B3" s="434" t="s">
        <v>323</v>
      </c>
      <c r="C3" s="434"/>
      <c r="D3" s="434"/>
      <c r="E3"/>
      <c r="F3" s="288"/>
      <c r="I3" s="35" t="s">
        <v>77</v>
      </c>
    </row>
    <row r="4" spans="1:10" ht="32.25" customHeight="1">
      <c r="A4" s="632" t="s">
        <v>130</v>
      </c>
      <c r="B4" s="633" t="s">
        <v>79</v>
      </c>
      <c r="C4" s="629" t="s">
        <v>267</v>
      </c>
      <c r="D4" s="630"/>
      <c r="E4" s="631"/>
      <c r="F4" s="630" t="s">
        <v>268</v>
      </c>
      <c r="G4" s="629" t="s">
        <v>269</v>
      </c>
      <c r="H4" s="629" t="s">
        <v>270</v>
      </c>
      <c r="I4" s="630"/>
      <c r="J4" s="23"/>
    </row>
    <row r="5" spans="1:10" ht="24.75" customHeight="1">
      <c r="A5" s="632"/>
      <c r="B5" s="633"/>
      <c r="C5" s="25" t="s">
        <v>271</v>
      </c>
      <c r="D5" s="26" t="s">
        <v>113</v>
      </c>
      <c r="E5" s="27" t="s">
        <v>114</v>
      </c>
      <c r="F5" s="630"/>
      <c r="G5" s="629"/>
      <c r="H5" s="28" t="s">
        <v>272</v>
      </c>
      <c r="I5" s="36" t="s">
        <v>273</v>
      </c>
      <c r="J5" s="23"/>
    </row>
    <row r="6" spans="1:10" ht="9.75" customHeight="1">
      <c r="A6" s="29" t="s">
        <v>92</v>
      </c>
      <c r="B6" s="29" t="s">
        <v>92</v>
      </c>
      <c r="C6" s="30" t="s">
        <v>92</v>
      </c>
      <c r="D6" s="30" t="s">
        <v>92</v>
      </c>
      <c r="E6" s="30" t="s">
        <v>92</v>
      </c>
      <c r="F6" s="29" t="s">
        <v>92</v>
      </c>
      <c r="G6" s="29" t="s">
        <v>92</v>
      </c>
      <c r="H6" s="30" t="s">
        <v>92</v>
      </c>
      <c r="I6" s="29" t="s">
        <v>92</v>
      </c>
      <c r="J6" s="23"/>
    </row>
    <row r="7" spans="1:10" s="21" customFormat="1" ht="60">
      <c r="A7" s="31" t="s">
        <v>93</v>
      </c>
      <c r="B7" s="433" t="s">
        <v>322</v>
      </c>
      <c r="C7" s="420">
        <v>595.01</v>
      </c>
      <c r="D7" s="421">
        <v>550.61</v>
      </c>
      <c r="E7" s="422">
        <v>44.4</v>
      </c>
      <c r="F7" s="32" t="s">
        <v>274</v>
      </c>
      <c r="G7" s="32" t="s">
        <v>275</v>
      </c>
      <c r="H7" s="32" t="s">
        <v>276</v>
      </c>
      <c r="I7" s="37" t="s">
        <v>277</v>
      </c>
      <c r="J7" s="33"/>
    </row>
    <row r="8" spans="1:10" ht="49.5" customHeight="1">
      <c r="A8" s="33"/>
      <c r="B8" s="33"/>
      <c r="C8" s="33"/>
      <c r="D8" s="33"/>
      <c r="E8" s="34"/>
      <c r="F8" s="33"/>
      <c r="G8" s="33"/>
      <c r="H8" s="33"/>
      <c r="I8" s="33"/>
      <c r="J8" s="23"/>
    </row>
    <row r="9" spans="1:10" ht="18.75" customHeight="1">
      <c r="A9" s="23"/>
      <c r="B9" s="33"/>
      <c r="C9" s="33"/>
      <c r="D9" s="33"/>
      <c r="E9" s="24"/>
      <c r="F9" s="23"/>
      <c r="G9" s="23"/>
      <c r="H9" s="33"/>
      <c r="I9" s="33"/>
      <c r="J9" s="23"/>
    </row>
    <row r="10" spans="1:10" ht="18.75" customHeight="1">
      <c r="A10" s="23"/>
      <c r="B10" s="33"/>
      <c r="C10" s="33"/>
      <c r="D10" s="33"/>
      <c r="E10" s="34"/>
      <c r="F10" s="23"/>
      <c r="G10" s="23"/>
      <c r="H10" s="23"/>
      <c r="I10" s="23"/>
      <c r="J10" s="23"/>
    </row>
    <row r="11" spans="1:10" ht="18.75" customHeight="1">
      <c r="A11" s="23"/>
      <c r="B11" s="33"/>
      <c r="C11" s="23"/>
      <c r="D11" s="33"/>
      <c r="E11" s="24"/>
      <c r="F11" s="23"/>
      <c r="G11" s="23"/>
      <c r="H11" s="33"/>
      <c r="I11" s="33"/>
      <c r="J11" s="23"/>
    </row>
    <row r="12" spans="1:10" ht="18.75" customHeight="1">
      <c r="A12" s="23"/>
      <c r="B12" s="23"/>
      <c r="C12" s="33"/>
      <c r="D12" s="33"/>
      <c r="E12" s="24"/>
      <c r="F12" s="23"/>
      <c r="G12" s="23"/>
      <c r="H12" s="23"/>
      <c r="I12" s="23"/>
      <c r="J12" s="23"/>
    </row>
    <row r="13" spans="1:10" ht="18.75" customHeight="1">
      <c r="A13" s="23"/>
      <c r="B13" s="23"/>
      <c r="C13" s="33"/>
      <c r="D13" s="33"/>
      <c r="E13" s="34"/>
      <c r="F13" s="23"/>
      <c r="G13" s="33"/>
      <c r="H13" s="33"/>
      <c r="I13" s="23"/>
      <c r="J13" s="23"/>
    </row>
    <row r="14" spans="1:10" ht="18.75" customHeight="1">
      <c r="A14" s="23"/>
      <c r="B14" s="23"/>
      <c r="C14" s="23"/>
      <c r="D14" s="23"/>
      <c r="E14" s="24"/>
      <c r="F14" s="23"/>
      <c r="G14" s="23"/>
      <c r="H14" s="23"/>
      <c r="I14" s="23"/>
      <c r="J14" s="23"/>
    </row>
  </sheetData>
  <sheetProtection formatCells="0" formatColumns="0" formatRows="0"/>
  <mergeCells count="7">
    <mergeCell ref="A2:I2"/>
    <mergeCell ref="C4:E4"/>
    <mergeCell ref="H4:I4"/>
    <mergeCell ref="A4:A5"/>
    <mergeCell ref="B4:B5"/>
    <mergeCell ref="F4:F5"/>
    <mergeCell ref="G4:G5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"/>
  <sheetViews>
    <sheetView showGridLines="0" showZeros="0" zoomScalePageLayoutView="0" workbookViewId="0" topLeftCell="E1">
      <selection activeCell="E3" sqref="E3:G3"/>
    </sheetView>
  </sheetViews>
  <sheetFormatPr defaultColWidth="6.875" defaultRowHeight="22.5" customHeight="1"/>
  <cols>
    <col min="1" max="1" width="4.50390625" style="341" bestFit="1" customWidth="1"/>
    <col min="2" max="3" width="3.375" style="341" customWidth="1"/>
    <col min="4" max="4" width="7.125" style="341" customWidth="1"/>
    <col min="5" max="5" width="44.375" style="341" bestFit="1" customWidth="1"/>
    <col min="6" max="6" width="12.50390625" style="341" customWidth="1"/>
    <col min="7" max="7" width="11.625" style="341" customWidth="1"/>
    <col min="8" max="16" width="10.50390625" style="341" customWidth="1"/>
    <col min="17" max="247" width="6.75390625" style="341" customWidth="1"/>
    <col min="248" max="16384" width="6.875" style="318" customWidth="1"/>
  </cols>
  <sheetData>
    <row r="1" spans="2:247" ht="22.5" customHeight="1"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P1" s="348" t="s">
        <v>95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2.5" customHeight="1">
      <c r="A2" s="474" t="s">
        <v>96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35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2.5" customHeight="1">
      <c r="A3" s="343"/>
      <c r="B3" s="343"/>
      <c r="C3" s="343"/>
      <c r="D3" s="344"/>
      <c r="E3" s="458" t="s">
        <v>323</v>
      </c>
      <c r="F3" s="458"/>
      <c r="G3" s="458"/>
      <c r="H3" s="345"/>
      <c r="I3" s="345"/>
      <c r="J3" s="344"/>
      <c r="K3" s="344"/>
      <c r="L3" s="344"/>
      <c r="O3" s="475" t="s">
        <v>77</v>
      </c>
      <c r="P3" s="475"/>
      <c r="Q3" s="345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24.75" customHeight="1">
      <c r="A4" s="476" t="s">
        <v>97</v>
      </c>
      <c r="B4" s="476"/>
      <c r="C4" s="476"/>
      <c r="D4" s="469" t="s">
        <v>78</v>
      </c>
      <c r="E4" s="478" t="s">
        <v>98</v>
      </c>
      <c r="F4" s="479" t="s">
        <v>99</v>
      </c>
      <c r="G4" s="477" t="s">
        <v>81</v>
      </c>
      <c r="H4" s="477"/>
      <c r="I4" s="477"/>
      <c r="J4" s="469" t="s">
        <v>82</v>
      </c>
      <c r="K4" s="469" t="s">
        <v>83</v>
      </c>
      <c r="L4" s="469" t="s">
        <v>84</v>
      </c>
      <c r="M4" s="469" t="s">
        <v>85</v>
      </c>
      <c r="N4" s="469" t="s">
        <v>86</v>
      </c>
      <c r="O4" s="470" t="s">
        <v>87</v>
      </c>
      <c r="P4" s="472" t="s">
        <v>88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39" customHeight="1">
      <c r="A5" s="334" t="s">
        <v>100</v>
      </c>
      <c r="B5" s="334" t="s">
        <v>101</v>
      </c>
      <c r="C5" s="334" t="s">
        <v>102</v>
      </c>
      <c r="D5" s="469"/>
      <c r="E5" s="478"/>
      <c r="F5" s="469"/>
      <c r="G5" s="334" t="s">
        <v>89</v>
      </c>
      <c r="H5" s="334" t="s">
        <v>90</v>
      </c>
      <c r="I5" s="334" t="s">
        <v>91</v>
      </c>
      <c r="J5" s="469"/>
      <c r="K5" s="469"/>
      <c r="L5" s="469"/>
      <c r="M5" s="469"/>
      <c r="N5" s="469"/>
      <c r="O5" s="471"/>
      <c r="P5" s="473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2.5" customHeight="1">
      <c r="A6" s="346" t="s">
        <v>92</v>
      </c>
      <c r="B6" s="346" t="s">
        <v>92</v>
      </c>
      <c r="C6" s="346" t="s">
        <v>92</v>
      </c>
      <c r="D6" s="346" t="s">
        <v>92</v>
      </c>
      <c r="E6" s="346" t="s">
        <v>92</v>
      </c>
      <c r="F6" s="346">
        <v>1</v>
      </c>
      <c r="G6" s="346">
        <v>2</v>
      </c>
      <c r="H6" s="346">
        <v>3</v>
      </c>
      <c r="I6" s="346">
        <v>4</v>
      </c>
      <c r="J6" s="346">
        <v>5</v>
      </c>
      <c r="K6" s="346">
        <v>6</v>
      </c>
      <c r="L6" s="346">
        <v>7</v>
      </c>
      <c r="M6" s="346">
        <v>8</v>
      </c>
      <c r="N6" s="346">
        <v>9</v>
      </c>
      <c r="O6" s="349">
        <v>10</v>
      </c>
      <c r="P6" s="350">
        <v>11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56" s="46" customFormat="1" ht="24" customHeight="1">
      <c r="A7" s="49" t="s">
        <v>103</v>
      </c>
      <c r="B7" s="49"/>
      <c r="C7" s="49"/>
      <c r="D7" s="50" t="s">
        <v>93</v>
      </c>
      <c r="E7" s="175" t="s">
        <v>104</v>
      </c>
      <c r="F7" s="313">
        <f>F8</f>
        <v>595.01</v>
      </c>
      <c r="G7" s="313">
        <f>G8</f>
        <v>595.01</v>
      </c>
      <c r="H7" s="313">
        <f>H8</f>
        <v>595.01</v>
      </c>
      <c r="I7" s="313">
        <f>I8</f>
        <v>0</v>
      </c>
      <c r="J7" s="313"/>
      <c r="K7" s="313"/>
      <c r="L7" s="313"/>
      <c r="M7" s="313"/>
      <c r="N7" s="313"/>
      <c r="O7" s="351"/>
      <c r="P7" s="313"/>
      <c r="Q7" s="353"/>
      <c r="IN7" s="354"/>
      <c r="IO7" s="354"/>
      <c r="IP7" s="354"/>
      <c r="IQ7" s="354"/>
      <c r="IR7" s="354"/>
      <c r="IS7" s="354"/>
      <c r="IT7" s="354"/>
      <c r="IU7" s="354"/>
      <c r="IV7" s="354"/>
    </row>
    <row r="8" spans="1:256" s="46" customFormat="1" ht="24" customHeight="1">
      <c r="A8" s="49" t="s">
        <v>103</v>
      </c>
      <c r="B8" s="49" t="s">
        <v>301</v>
      </c>
      <c r="C8" s="49"/>
      <c r="D8" s="50" t="s">
        <v>93</v>
      </c>
      <c r="E8" s="175" t="s">
        <v>106</v>
      </c>
      <c r="F8" s="313">
        <f>G8</f>
        <v>595.01</v>
      </c>
      <c r="G8" s="313">
        <f>SUM(H8:I8)</f>
        <v>595.01</v>
      </c>
      <c r="H8" s="313">
        <f>SUM(H9:H10)</f>
        <v>595.01</v>
      </c>
      <c r="I8" s="313">
        <f>SUM(I9:I10)</f>
        <v>0</v>
      </c>
      <c r="J8" s="313"/>
      <c r="K8" s="313"/>
      <c r="L8" s="313"/>
      <c r="M8" s="313"/>
      <c r="N8" s="313"/>
      <c r="O8" s="351"/>
      <c r="P8" s="313"/>
      <c r="Q8" s="353"/>
      <c r="IN8" s="354"/>
      <c r="IO8" s="354"/>
      <c r="IP8" s="354"/>
      <c r="IQ8" s="354"/>
      <c r="IR8" s="354"/>
      <c r="IS8" s="354"/>
      <c r="IT8" s="354"/>
      <c r="IU8" s="354"/>
      <c r="IV8" s="354"/>
    </row>
    <row r="9" spans="1:247" ht="24" customHeight="1">
      <c r="A9" s="53" t="s">
        <v>103</v>
      </c>
      <c r="B9" s="53" t="s">
        <v>105</v>
      </c>
      <c r="C9" s="53" t="s">
        <v>105</v>
      </c>
      <c r="D9" s="31" t="s">
        <v>93</v>
      </c>
      <c r="E9" s="241" t="s">
        <v>107</v>
      </c>
      <c r="F9" s="377">
        <f>G9</f>
        <v>550.61</v>
      </c>
      <c r="G9" s="377">
        <v>550.61</v>
      </c>
      <c r="H9" s="377">
        <v>550.61</v>
      </c>
      <c r="I9" s="236"/>
      <c r="J9" s="314"/>
      <c r="K9" s="314"/>
      <c r="L9" s="314"/>
      <c r="M9" s="314"/>
      <c r="N9" s="314"/>
      <c r="O9" s="335"/>
      <c r="P9" s="314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ht="24" customHeight="1">
      <c r="A10" s="56" t="s">
        <v>103</v>
      </c>
      <c r="B10" s="56" t="s">
        <v>105</v>
      </c>
      <c r="C10" s="53" t="s">
        <v>108</v>
      </c>
      <c r="D10" s="31" t="s">
        <v>93</v>
      </c>
      <c r="E10" s="54" t="s">
        <v>109</v>
      </c>
      <c r="F10" s="236">
        <f>G10</f>
        <v>44.4</v>
      </c>
      <c r="G10" s="236">
        <f>SUM(H10:I10)</f>
        <v>44.4</v>
      </c>
      <c r="H10" s="236">
        <v>44.4</v>
      </c>
      <c r="I10" s="236"/>
      <c r="J10" s="314"/>
      <c r="K10" s="314"/>
      <c r="L10" s="314"/>
      <c r="M10" s="314"/>
      <c r="N10" s="314"/>
      <c r="O10" s="335"/>
      <c r="P10" s="314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22.5" customHeight="1">
      <c r="A11" s="347"/>
      <c r="B11" s="347"/>
      <c r="C11" s="347"/>
      <c r="D11" s="347"/>
      <c r="H11" s="347"/>
      <c r="I11" s="347"/>
      <c r="J11" s="347"/>
      <c r="K11" s="347"/>
      <c r="L11" s="347"/>
      <c r="M11" s="347"/>
      <c r="N11" s="347"/>
      <c r="O11" s="347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22.5" customHeight="1">
      <c r="A12" s="347"/>
      <c r="B12" s="347"/>
      <c r="C12" s="347"/>
      <c r="D12" s="347"/>
      <c r="F12" s="347"/>
      <c r="H12" s="347"/>
      <c r="I12" s="347"/>
      <c r="J12" s="347"/>
      <c r="K12" s="347"/>
      <c r="L12" s="347"/>
      <c r="M12" s="347"/>
      <c r="N12" s="347"/>
      <c r="O12" s="347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2:247" ht="22.5" customHeight="1">
      <c r="B13" s="347"/>
      <c r="C13" s="347"/>
      <c r="D13" s="347"/>
      <c r="H13" s="347"/>
      <c r="I13" s="347"/>
      <c r="J13" s="347"/>
      <c r="K13" s="347"/>
      <c r="L13" s="347"/>
      <c r="M13" s="347"/>
      <c r="N13" s="347"/>
      <c r="O13" s="347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3:247" ht="22.5" customHeight="1">
      <c r="C14" s="347"/>
      <c r="D14" s="347"/>
      <c r="I14" s="347"/>
      <c r="L14" s="347"/>
      <c r="M14" s="347"/>
      <c r="N14" s="347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4:247" ht="22.5" customHeight="1">
      <c r="D15" s="347"/>
      <c r="M15" s="347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5:247" ht="22.5" customHeight="1">
      <c r="E16" s="347"/>
      <c r="L16" s="347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</sheetData>
  <sheetProtection formatCells="0" formatColumns="0" formatRows="0"/>
  <mergeCells count="15">
    <mergeCell ref="A2:P2"/>
    <mergeCell ref="O3:P3"/>
    <mergeCell ref="A4:C4"/>
    <mergeCell ref="G4:I4"/>
    <mergeCell ref="D4:D5"/>
    <mergeCell ref="E4:E5"/>
    <mergeCell ref="E3:G3"/>
    <mergeCell ref="F4:F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 r:id="rId1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showGridLines="0" showZeros="0" zoomScalePageLayoutView="0" workbookViewId="0" topLeftCell="E1">
      <pane xSplit="20295" topLeftCell="W1" activePane="topLeft" state="split"/>
      <selection pane="topLeft" activeCell="E3" sqref="E3:I3"/>
      <selection pane="topRight" activeCell="A1" sqref="A1"/>
    </sheetView>
  </sheetViews>
  <sheetFormatPr defaultColWidth="6.875" defaultRowHeight="12.75" customHeight="1"/>
  <cols>
    <col min="1" max="1" width="8.75390625" style="2" customWidth="1"/>
    <col min="2" max="2" width="20.375" style="2" customWidth="1"/>
    <col min="3" max="3" width="13.50390625" style="2" customWidth="1"/>
    <col min="4" max="5" width="15.125" style="2" customWidth="1"/>
    <col min="6" max="6" width="14.125" style="2" customWidth="1"/>
    <col min="7" max="7" width="10.75390625" style="2" customWidth="1"/>
    <col min="8" max="8" width="17.125" style="2" customWidth="1"/>
    <col min="9" max="13" width="16.625" style="2" customWidth="1"/>
    <col min="14" max="14" width="20.625" style="2" customWidth="1"/>
    <col min="15" max="15" width="8.75390625" style="2" customWidth="1"/>
    <col min="16" max="16" width="17.125" style="2" customWidth="1"/>
    <col min="17" max="17" width="11.125" style="2" customWidth="1"/>
    <col min="18" max="18" width="11.375" style="2" customWidth="1"/>
    <col min="19" max="19" width="8.75390625" style="2" customWidth="1"/>
    <col min="20" max="16384" width="6.875" style="2" customWidth="1"/>
  </cols>
  <sheetData>
    <row r="1" spans="1:19" ht="18.75" customHeight="1">
      <c r="A1" s="3"/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 t="s">
        <v>278</v>
      </c>
      <c r="O1" s="3"/>
      <c r="P1"/>
      <c r="Q1"/>
      <c r="R1"/>
      <c r="S1"/>
    </row>
    <row r="2" spans="1:19" ht="18.75" customHeight="1">
      <c r="A2" s="635" t="s">
        <v>279</v>
      </c>
      <c r="B2" s="635"/>
      <c r="C2" s="635"/>
      <c r="D2" s="635"/>
      <c r="E2" s="635"/>
      <c r="F2" s="635"/>
      <c r="G2" s="635"/>
      <c r="H2" s="635"/>
      <c r="I2" s="635"/>
      <c r="J2" s="635"/>
      <c r="K2" s="635"/>
      <c r="L2" s="635"/>
      <c r="M2" s="635"/>
      <c r="N2" s="635"/>
      <c r="O2" s="3"/>
      <c r="P2"/>
      <c r="Q2"/>
      <c r="R2"/>
      <c r="S2"/>
    </row>
    <row r="3" spans="5:19" ht="18.75" customHeight="1">
      <c r="E3" s="434" t="s">
        <v>323</v>
      </c>
      <c r="F3" s="434"/>
      <c r="G3" s="434"/>
      <c r="H3"/>
      <c r="I3" s="288"/>
      <c r="N3" s="17" t="s">
        <v>77</v>
      </c>
      <c r="P3"/>
      <c r="Q3"/>
      <c r="R3"/>
      <c r="S3"/>
    </row>
    <row r="4" spans="1:19" ht="32.25" customHeight="1">
      <c r="A4" s="634" t="s">
        <v>130</v>
      </c>
      <c r="B4" s="636" t="s">
        <v>79</v>
      </c>
      <c r="C4" s="638" t="s">
        <v>280</v>
      </c>
      <c r="D4" s="634" t="s">
        <v>281</v>
      </c>
      <c r="E4" s="634" t="s">
        <v>282</v>
      </c>
      <c r="F4" s="634"/>
      <c r="G4" s="634" t="s">
        <v>283</v>
      </c>
      <c r="H4" s="639" t="s">
        <v>284</v>
      </c>
      <c r="I4" s="634" t="s">
        <v>285</v>
      </c>
      <c r="J4" s="634" t="s">
        <v>286</v>
      </c>
      <c r="K4" s="634" t="s">
        <v>287</v>
      </c>
      <c r="L4" s="634" t="s">
        <v>288</v>
      </c>
      <c r="M4" s="634" t="s">
        <v>289</v>
      </c>
      <c r="N4" s="634" t="s">
        <v>290</v>
      </c>
      <c r="O4" s="3"/>
      <c r="P4"/>
      <c r="Q4"/>
      <c r="R4"/>
      <c r="S4"/>
    </row>
    <row r="5" spans="1:19" ht="24.75" customHeight="1">
      <c r="A5" s="634"/>
      <c r="B5" s="637"/>
      <c r="C5" s="638"/>
      <c r="D5" s="634"/>
      <c r="E5" s="5" t="s">
        <v>175</v>
      </c>
      <c r="F5" s="6" t="s">
        <v>291</v>
      </c>
      <c r="G5" s="634"/>
      <c r="H5" s="639"/>
      <c r="I5" s="634"/>
      <c r="J5" s="634"/>
      <c r="K5" s="634"/>
      <c r="L5" s="634"/>
      <c r="M5" s="634"/>
      <c r="N5" s="634"/>
      <c r="O5" s="3"/>
      <c r="P5"/>
      <c r="Q5"/>
      <c r="R5"/>
      <c r="S5"/>
    </row>
    <row r="6" spans="1:19" ht="9.75" customHeight="1">
      <c r="A6" s="7" t="s">
        <v>92</v>
      </c>
      <c r="B6" s="7" t="s">
        <v>92</v>
      </c>
      <c r="C6" s="7" t="s">
        <v>92</v>
      </c>
      <c r="D6" s="8" t="s">
        <v>92</v>
      </c>
      <c r="E6" s="9" t="s">
        <v>92</v>
      </c>
      <c r="F6" s="9" t="s">
        <v>92</v>
      </c>
      <c r="G6" s="8" t="s">
        <v>92</v>
      </c>
      <c r="H6" s="7" t="s">
        <v>92</v>
      </c>
      <c r="I6" s="7" t="s">
        <v>92</v>
      </c>
      <c r="J6" s="7" t="s">
        <v>92</v>
      </c>
      <c r="K6" s="8" t="s">
        <v>92</v>
      </c>
      <c r="L6" s="8" t="s">
        <v>92</v>
      </c>
      <c r="M6" s="8" t="s">
        <v>92</v>
      </c>
      <c r="N6" s="7" t="s">
        <v>92</v>
      </c>
      <c r="O6" s="3"/>
      <c r="P6"/>
      <c r="Q6"/>
      <c r="R6"/>
      <c r="S6"/>
    </row>
    <row r="7" spans="1:19" s="1" customFormat="1" ht="54.75" customHeight="1">
      <c r="A7" s="376" t="s">
        <v>93</v>
      </c>
      <c r="B7" s="11" t="s">
        <v>292</v>
      </c>
      <c r="C7" s="10" t="s">
        <v>293</v>
      </c>
      <c r="D7" s="10" t="s">
        <v>294</v>
      </c>
      <c r="E7" s="12">
        <v>44.4</v>
      </c>
      <c r="F7" s="12">
        <v>44.4</v>
      </c>
      <c r="G7" s="13" t="s">
        <v>295</v>
      </c>
      <c r="H7" s="14" t="s">
        <v>296</v>
      </c>
      <c r="I7" s="10" t="s">
        <v>297</v>
      </c>
      <c r="J7" s="10" t="s">
        <v>298</v>
      </c>
      <c r="K7" s="10" t="s">
        <v>299</v>
      </c>
      <c r="L7" s="10" t="s">
        <v>300</v>
      </c>
      <c r="M7" s="10">
        <v>44.4</v>
      </c>
      <c r="N7" s="10"/>
      <c r="O7" s="18"/>
      <c r="P7" s="19"/>
      <c r="Q7" s="19"/>
      <c r="R7" s="19"/>
      <c r="S7" s="19"/>
    </row>
    <row r="8" spans="1:19" ht="45" customHeight="1">
      <c r="A8" s="15"/>
      <c r="B8" s="15"/>
      <c r="C8" s="15"/>
      <c r="D8" s="15"/>
      <c r="E8" s="15"/>
      <c r="F8" s="15"/>
      <c r="G8" s="16"/>
      <c r="H8" s="15"/>
      <c r="I8" s="15"/>
      <c r="J8" s="15"/>
      <c r="K8" s="15"/>
      <c r="L8" s="15"/>
      <c r="M8" s="15"/>
      <c r="N8" s="15"/>
      <c r="O8" s="3"/>
      <c r="P8"/>
      <c r="Q8"/>
      <c r="R8"/>
      <c r="S8"/>
    </row>
    <row r="9" spans="1:19" ht="18.75" customHeight="1">
      <c r="A9" s="3"/>
      <c r="B9" s="3"/>
      <c r="C9" s="15"/>
      <c r="D9" s="15"/>
      <c r="E9" s="15"/>
      <c r="F9" s="15"/>
      <c r="G9" s="16"/>
      <c r="H9" s="15"/>
      <c r="I9" s="15"/>
      <c r="J9" s="15"/>
      <c r="K9" s="15"/>
      <c r="L9" s="15"/>
      <c r="M9" s="15"/>
      <c r="N9" s="15"/>
      <c r="O9" s="3"/>
      <c r="P9"/>
      <c r="Q9"/>
      <c r="R9"/>
      <c r="S9"/>
    </row>
    <row r="10" spans="1:19" ht="18.75" customHeight="1">
      <c r="A10" s="3"/>
      <c r="B10" s="3"/>
      <c r="C10" s="15"/>
      <c r="D10" s="15"/>
      <c r="E10" s="15"/>
      <c r="F10" s="15"/>
      <c r="G10" s="16"/>
      <c r="H10" s="3"/>
      <c r="I10" s="3"/>
      <c r="J10" s="3"/>
      <c r="K10" s="15"/>
      <c r="L10" s="3"/>
      <c r="M10" s="3"/>
      <c r="N10" s="3"/>
      <c r="O10" s="3"/>
      <c r="P10"/>
      <c r="Q10"/>
      <c r="R10"/>
      <c r="S10"/>
    </row>
    <row r="11" spans="1:19" ht="18.75" customHeight="1">
      <c r="A11" s="3"/>
      <c r="B11" s="3"/>
      <c r="C11" s="15"/>
      <c r="D11" s="15"/>
      <c r="E11" s="15"/>
      <c r="F11" s="15"/>
      <c r="G11" s="16"/>
      <c r="H11" s="3"/>
      <c r="I11" s="3"/>
      <c r="J11" s="3"/>
      <c r="K11" s="15"/>
      <c r="L11" s="3"/>
      <c r="M11" s="3"/>
      <c r="N11" s="15"/>
      <c r="O11" s="3"/>
      <c r="P11"/>
      <c r="Q11"/>
      <c r="R11"/>
      <c r="S11"/>
    </row>
    <row r="12" spans="1:19" ht="18.75" customHeight="1">
      <c r="A12" s="3"/>
      <c r="B12" s="3"/>
      <c r="C12" s="3"/>
      <c r="D12" s="15"/>
      <c r="E12" s="15"/>
      <c r="F12" s="15"/>
      <c r="G12" s="4"/>
      <c r="H12" s="3"/>
      <c r="I12" s="3"/>
      <c r="J12" s="3"/>
      <c r="K12" s="3"/>
      <c r="L12" s="3"/>
      <c r="M12" s="3"/>
      <c r="N12" s="3"/>
      <c r="O12" s="3"/>
      <c r="P12"/>
      <c r="Q12"/>
      <c r="R12"/>
      <c r="S12"/>
    </row>
    <row r="13" spans="1:19" ht="18.75" customHeight="1">
      <c r="A13" s="3"/>
      <c r="B13" s="3"/>
      <c r="C13" s="3"/>
      <c r="D13" s="3"/>
      <c r="E13" s="3"/>
      <c r="F13" s="3"/>
      <c r="G13" s="16"/>
      <c r="H13" s="3"/>
      <c r="I13" s="3"/>
      <c r="J13" s="3"/>
      <c r="K13" s="3"/>
      <c r="L13" s="3"/>
      <c r="M13" s="15"/>
      <c r="N13" s="3"/>
      <c r="O13" s="3"/>
      <c r="P13"/>
      <c r="Q13"/>
      <c r="R13"/>
      <c r="S13"/>
    </row>
    <row r="14" spans="1:19" ht="18.75" customHeight="1">
      <c r="A14" s="3"/>
      <c r="B14" s="3"/>
      <c r="C14" s="3"/>
      <c r="D14" s="3"/>
      <c r="E14" s="3"/>
      <c r="F14" s="3"/>
      <c r="G14" s="4"/>
      <c r="H14" s="3"/>
      <c r="I14" s="3"/>
      <c r="J14" s="3"/>
      <c r="K14" s="3"/>
      <c r="L14" s="3"/>
      <c r="M14" s="3"/>
      <c r="N14" s="3"/>
      <c r="O14" s="3"/>
      <c r="P14"/>
      <c r="Q14"/>
      <c r="R14"/>
      <c r="S14"/>
    </row>
    <row r="15" spans="1:19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2:19" ht="12.75" customHeight="1">
      <c r="L16" s="20"/>
      <c r="P16"/>
      <c r="Q16"/>
      <c r="R16"/>
      <c r="S16"/>
    </row>
    <row r="17" spans="1:19" ht="12.75" customHeight="1">
      <c r="A17"/>
      <c r="B17"/>
      <c r="C17"/>
      <c r="D17"/>
      <c r="E17"/>
      <c r="F17"/>
      <c r="G17"/>
      <c r="H17"/>
      <c r="I17"/>
      <c r="J17"/>
      <c r="K17"/>
      <c r="L17" s="20"/>
      <c r="M17"/>
      <c r="N17"/>
      <c r="O17"/>
      <c r="P17"/>
      <c r="Q17"/>
      <c r="R17"/>
      <c r="S17"/>
    </row>
  </sheetData>
  <sheetProtection formatCells="0" formatColumns="0" formatRows="0"/>
  <mergeCells count="14">
    <mergeCell ref="G4:G5"/>
    <mergeCell ref="H4:H5"/>
    <mergeCell ref="I4:I5"/>
    <mergeCell ref="J4:J5"/>
    <mergeCell ref="K4:K5"/>
    <mergeCell ref="L4:L5"/>
    <mergeCell ref="M4:M5"/>
    <mergeCell ref="N4:N5"/>
    <mergeCell ref="A2:N2"/>
    <mergeCell ref="E4:F4"/>
    <mergeCell ref="A4:A5"/>
    <mergeCell ref="B4:B5"/>
    <mergeCell ref="C4:C5"/>
    <mergeCell ref="D4:D5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zoomScale="90" zoomScaleNormal="90" zoomScalePageLayoutView="0" workbookViewId="0" topLeftCell="A1">
      <selection activeCell="E4" sqref="E4:E6"/>
    </sheetView>
  </sheetViews>
  <sheetFormatPr defaultColWidth="6.875" defaultRowHeight="18.75" customHeight="1"/>
  <cols>
    <col min="1" max="1" width="4.125" style="319" bestFit="1" customWidth="1"/>
    <col min="2" max="3" width="3.50390625" style="319" customWidth="1"/>
    <col min="4" max="4" width="7.125" style="319" customWidth="1"/>
    <col min="5" max="5" width="48.00390625" style="320" bestFit="1" customWidth="1"/>
    <col min="6" max="8" width="11.25390625" style="321" customWidth="1"/>
    <col min="9" max="10" width="8.50390625" style="321" customWidth="1"/>
    <col min="11" max="12" width="8.625" style="321" customWidth="1"/>
    <col min="13" max="17" width="8.00390625" style="321" customWidth="1"/>
    <col min="18" max="18" width="8.00390625" style="240" customWidth="1"/>
    <col min="19" max="21" width="8.00390625" style="322" customWidth="1"/>
    <col min="22" max="16384" width="6.875" style="240" customWidth="1"/>
  </cols>
  <sheetData>
    <row r="1" spans="1:21" ht="24.75" customHeight="1">
      <c r="A1" s="293"/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S1" s="336"/>
      <c r="T1" s="336"/>
      <c r="U1" s="293" t="s">
        <v>110</v>
      </c>
    </row>
    <row r="2" spans="1:21" ht="24.75" customHeight="1">
      <c r="A2" s="490" t="s">
        <v>302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1"/>
      <c r="U2" s="491"/>
    </row>
    <row r="3" spans="1:21" s="316" customFormat="1" ht="24.75" customHeight="1">
      <c r="A3" s="434" t="s">
        <v>323</v>
      </c>
      <c r="B3" s="434"/>
      <c r="C3" s="434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332"/>
      <c r="Q3" s="332"/>
      <c r="S3" s="337"/>
      <c r="T3" s="492" t="s">
        <v>77</v>
      </c>
      <c r="U3" s="492"/>
    </row>
    <row r="4" spans="1:21" s="316" customFormat="1" ht="21.75" customHeight="1">
      <c r="A4" s="323" t="s">
        <v>111</v>
      </c>
      <c r="B4" s="323"/>
      <c r="C4" s="324"/>
      <c r="D4" s="487" t="s">
        <v>78</v>
      </c>
      <c r="E4" s="495" t="s">
        <v>98</v>
      </c>
      <c r="F4" s="483" t="s">
        <v>112</v>
      </c>
      <c r="G4" s="325" t="s">
        <v>113</v>
      </c>
      <c r="H4" s="323"/>
      <c r="I4" s="323"/>
      <c r="J4" s="324"/>
      <c r="K4" s="493" t="s">
        <v>114</v>
      </c>
      <c r="L4" s="493"/>
      <c r="M4" s="493"/>
      <c r="N4" s="493"/>
      <c r="O4" s="493"/>
      <c r="P4" s="493"/>
      <c r="Q4" s="493"/>
      <c r="R4" s="493"/>
      <c r="S4" s="485" t="s">
        <v>115</v>
      </c>
      <c r="T4" s="480" t="s">
        <v>116</v>
      </c>
      <c r="U4" s="480" t="s">
        <v>117</v>
      </c>
    </row>
    <row r="5" spans="1:21" s="316" customFormat="1" ht="21.75" customHeight="1">
      <c r="A5" s="494" t="s">
        <v>100</v>
      </c>
      <c r="B5" s="487" t="s">
        <v>101</v>
      </c>
      <c r="C5" s="487" t="s">
        <v>102</v>
      </c>
      <c r="D5" s="487"/>
      <c r="E5" s="495"/>
      <c r="F5" s="483"/>
      <c r="G5" s="487" t="s">
        <v>80</v>
      </c>
      <c r="H5" s="487" t="s">
        <v>118</v>
      </c>
      <c r="I5" s="487" t="s">
        <v>119</v>
      </c>
      <c r="J5" s="483" t="s">
        <v>120</v>
      </c>
      <c r="K5" s="482" t="s">
        <v>80</v>
      </c>
      <c r="L5" s="488" t="s">
        <v>121</v>
      </c>
      <c r="M5" s="488" t="s">
        <v>122</v>
      </c>
      <c r="N5" s="482" t="s">
        <v>123</v>
      </c>
      <c r="O5" s="484" t="s">
        <v>124</v>
      </c>
      <c r="P5" s="484" t="s">
        <v>125</v>
      </c>
      <c r="Q5" s="484" t="s">
        <v>126</v>
      </c>
      <c r="R5" s="484" t="s">
        <v>127</v>
      </c>
      <c r="S5" s="486"/>
      <c r="T5" s="481"/>
      <c r="U5" s="481"/>
    </row>
    <row r="6" spans="1:21" ht="29.25" customHeight="1">
      <c r="A6" s="494"/>
      <c r="B6" s="487"/>
      <c r="C6" s="487"/>
      <c r="D6" s="487"/>
      <c r="E6" s="496"/>
      <c r="F6" s="326" t="s">
        <v>99</v>
      </c>
      <c r="G6" s="487"/>
      <c r="H6" s="487"/>
      <c r="I6" s="487"/>
      <c r="J6" s="483"/>
      <c r="K6" s="483"/>
      <c r="L6" s="489"/>
      <c r="M6" s="489"/>
      <c r="N6" s="483"/>
      <c r="O6" s="482"/>
      <c r="P6" s="482"/>
      <c r="Q6" s="482"/>
      <c r="R6" s="482"/>
      <c r="S6" s="481"/>
      <c r="T6" s="481"/>
      <c r="U6" s="481"/>
    </row>
    <row r="7" spans="1:21" ht="24.75" customHeight="1">
      <c r="A7" s="327" t="s">
        <v>92</v>
      </c>
      <c r="B7" s="327" t="s">
        <v>92</v>
      </c>
      <c r="C7" s="327" t="s">
        <v>92</v>
      </c>
      <c r="D7" s="327" t="s">
        <v>92</v>
      </c>
      <c r="E7" s="327" t="s">
        <v>92</v>
      </c>
      <c r="F7" s="328">
        <v>1</v>
      </c>
      <c r="G7" s="327">
        <v>2</v>
      </c>
      <c r="H7" s="327">
        <v>3</v>
      </c>
      <c r="I7" s="327">
        <v>4</v>
      </c>
      <c r="J7" s="327">
        <v>5</v>
      </c>
      <c r="K7" s="327">
        <v>6</v>
      </c>
      <c r="L7" s="327">
        <v>7</v>
      </c>
      <c r="M7" s="327">
        <v>8</v>
      </c>
      <c r="N7" s="327">
        <v>9</v>
      </c>
      <c r="O7" s="327">
        <v>10</v>
      </c>
      <c r="P7" s="327">
        <v>11</v>
      </c>
      <c r="Q7" s="327">
        <v>12</v>
      </c>
      <c r="R7" s="327">
        <v>13</v>
      </c>
      <c r="S7" s="328">
        <v>14</v>
      </c>
      <c r="T7" s="328">
        <v>15</v>
      </c>
      <c r="U7" s="328">
        <v>16</v>
      </c>
    </row>
    <row r="8" spans="1:22" s="317" customFormat="1" ht="27.75" customHeight="1">
      <c r="A8" s="49" t="s">
        <v>103</v>
      </c>
      <c r="B8" s="49"/>
      <c r="C8" s="49"/>
      <c r="D8" s="50" t="s">
        <v>93</v>
      </c>
      <c r="E8" s="175" t="s">
        <v>104</v>
      </c>
      <c r="F8" s="378">
        <f>SUM(F9)</f>
        <v>595.01</v>
      </c>
      <c r="G8" s="378">
        <f aca="true" t="shared" si="0" ref="G8:L8">SUM(G9)</f>
        <v>550.61</v>
      </c>
      <c r="H8" s="378">
        <f t="shared" si="0"/>
        <v>509.04</v>
      </c>
      <c r="I8" s="378">
        <f t="shared" si="0"/>
        <v>41.57</v>
      </c>
      <c r="J8" s="379">
        <f t="shared" si="0"/>
        <v>0</v>
      </c>
      <c r="K8" s="379">
        <f t="shared" si="0"/>
        <v>44.4</v>
      </c>
      <c r="L8" s="379">
        <f t="shared" si="0"/>
        <v>44.4</v>
      </c>
      <c r="M8" s="333"/>
      <c r="N8" s="333"/>
      <c r="O8" s="333"/>
      <c r="P8" s="333"/>
      <c r="Q8" s="333"/>
      <c r="R8" s="333"/>
      <c r="S8" s="333"/>
      <c r="T8" s="333"/>
      <c r="U8" s="333"/>
      <c r="V8" s="338"/>
    </row>
    <row r="9" spans="1:22" s="317" customFormat="1" ht="27.75" customHeight="1">
      <c r="A9" s="329" t="s">
        <v>103</v>
      </c>
      <c r="B9" s="329" t="s">
        <v>105</v>
      </c>
      <c r="C9" s="49"/>
      <c r="D9" s="50" t="s">
        <v>93</v>
      </c>
      <c r="E9" s="175" t="s">
        <v>106</v>
      </c>
      <c r="F9" s="378">
        <f aca="true" t="shared" si="1" ref="F9:L9">SUM(F10:F11)</f>
        <v>595.01</v>
      </c>
      <c r="G9" s="378">
        <f t="shared" si="1"/>
        <v>550.61</v>
      </c>
      <c r="H9" s="378">
        <f t="shared" si="1"/>
        <v>509.04</v>
      </c>
      <c r="I9" s="378">
        <f t="shared" si="1"/>
        <v>41.57</v>
      </c>
      <c r="J9" s="380">
        <f t="shared" si="1"/>
        <v>0</v>
      </c>
      <c r="K9" s="380">
        <f t="shared" si="1"/>
        <v>44.4</v>
      </c>
      <c r="L9" s="379">
        <f t="shared" si="1"/>
        <v>44.4</v>
      </c>
      <c r="M9" s="333"/>
      <c r="N9" s="333"/>
      <c r="O9" s="333"/>
      <c r="P9" s="333"/>
      <c r="Q9" s="333"/>
      <c r="R9" s="333"/>
      <c r="S9" s="333"/>
      <c r="T9" s="333"/>
      <c r="U9" s="333"/>
      <c r="V9" s="338"/>
    </row>
    <row r="10" spans="1:22" ht="27.75" customHeight="1">
      <c r="A10" s="53" t="s">
        <v>103</v>
      </c>
      <c r="B10" s="53" t="s">
        <v>105</v>
      </c>
      <c r="C10" s="53" t="s">
        <v>105</v>
      </c>
      <c r="D10" s="31" t="s">
        <v>93</v>
      </c>
      <c r="E10" s="241" t="s">
        <v>107</v>
      </c>
      <c r="F10" s="381">
        <f>G10+K10</f>
        <v>550.61</v>
      </c>
      <c r="G10" s="381">
        <f>SUM(H10:J10)</f>
        <v>550.61</v>
      </c>
      <c r="H10" s="381">
        <v>509.04</v>
      </c>
      <c r="I10" s="381">
        <v>41.57</v>
      </c>
      <c r="J10" s="382"/>
      <c r="K10" s="382">
        <f>SUM(L10:R10)</f>
        <v>0</v>
      </c>
      <c r="L10" s="382"/>
      <c r="M10" s="248"/>
      <c r="N10" s="248"/>
      <c r="O10" s="248"/>
      <c r="P10" s="248"/>
      <c r="Q10" s="248"/>
      <c r="R10" s="248"/>
      <c r="S10" s="248"/>
      <c r="T10" s="248"/>
      <c r="U10" s="248"/>
      <c r="V10" s="251"/>
    </row>
    <row r="11" spans="1:22" ht="27.75" customHeight="1">
      <c r="A11" s="53" t="s">
        <v>103</v>
      </c>
      <c r="B11" s="53" t="s">
        <v>105</v>
      </c>
      <c r="C11" s="53" t="s">
        <v>108</v>
      </c>
      <c r="D11" s="31" t="s">
        <v>93</v>
      </c>
      <c r="E11" s="54" t="s">
        <v>109</v>
      </c>
      <c r="F11" s="381">
        <f>G11+K11</f>
        <v>44.4</v>
      </c>
      <c r="G11" s="381">
        <f>SUM(H11:J11)</f>
        <v>0</v>
      </c>
      <c r="H11" s="381"/>
      <c r="I11" s="381"/>
      <c r="J11" s="382"/>
      <c r="K11" s="382">
        <f>SUM(L11:R11)</f>
        <v>44.4</v>
      </c>
      <c r="L11" s="382">
        <v>44.4</v>
      </c>
      <c r="M11" s="248"/>
      <c r="N11" s="248"/>
      <c r="O11" s="248"/>
      <c r="P11" s="248"/>
      <c r="Q11" s="248"/>
      <c r="R11" s="248"/>
      <c r="S11" s="248"/>
      <c r="T11" s="248"/>
      <c r="U11" s="248"/>
      <c r="V11" s="251"/>
    </row>
    <row r="12" spans="4:20" ht="18.75" customHeight="1">
      <c r="D12" s="330"/>
      <c r="F12" s="331"/>
      <c r="J12" s="331"/>
      <c r="L12" s="331"/>
      <c r="M12" s="331"/>
      <c r="N12" s="331"/>
      <c r="O12" s="331"/>
      <c r="P12" s="331"/>
      <c r="Q12" s="331"/>
      <c r="R12" s="339"/>
      <c r="S12" s="340"/>
      <c r="T12" s="340"/>
    </row>
    <row r="13" spans="6:19" ht="18.75" customHeight="1">
      <c r="F13" s="331"/>
      <c r="O13" s="331"/>
      <c r="P13" s="331"/>
      <c r="Q13" s="331"/>
      <c r="S13" s="340"/>
    </row>
    <row r="14" spans="6:17" ht="18.75" customHeight="1">
      <c r="F14" s="331"/>
      <c r="O14" s="331"/>
      <c r="P14" s="331"/>
      <c r="Q14" s="331"/>
    </row>
    <row r="15" spans="1:22" ht="18.75" customHeight="1">
      <c r="A15"/>
      <c r="B15"/>
      <c r="C15"/>
      <c r="D15"/>
      <c r="E15"/>
      <c r="F15"/>
      <c r="O15" s="331"/>
      <c r="P15"/>
      <c r="Q15"/>
      <c r="R15"/>
      <c r="S15"/>
      <c r="T15"/>
      <c r="U15"/>
      <c r="V15"/>
    </row>
    <row r="16" spans="1:22" ht="18.75" customHeight="1">
      <c r="A16"/>
      <c r="B16"/>
      <c r="C16"/>
      <c r="D16"/>
      <c r="E16"/>
      <c r="F16"/>
      <c r="G16" s="331"/>
      <c r="P16"/>
      <c r="Q16"/>
      <c r="R16"/>
      <c r="S16"/>
      <c r="T16"/>
      <c r="U16"/>
      <c r="V16"/>
    </row>
  </sheetData>
  <sheetProtection formatCells="0" formatColumns="0" formatRows="0"/>
  <mergeCells count="24"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T4:T6"/>
    <mergeCell ref="U4:U6"/>
    <mergeCell ref="N5:N6"/>
    <mergeCell ref="O5:O6"/>
    <mergeCell ref="P5:P6"/>
    <mergeCell ref="Q5:Q6"/>
    <mergeCell ref="R5:R6"/>
    <mergeCell ref="S4:S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61" r:id="rId1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"/>
  <sheetViews>
    <sheetView showGridLines="0" showZeros="0" zoomScale="90" zoomScaleNormal="90" zoomScalePageLayoutView="0" workbookViewId="0" topLeftCell="A1">
      <selection activeCell="D3" sqref="D3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48.00390625" style="0" bestFit="1" customWidth="1"/>
    <col min="6" max="6" width="10.625" style="0" customWidth="1"/>
    <col min="7" max="7" width="9.50390625" style="0" bestFit="1" customWidth="1"/>
    <col min="8" max="10" width="7.25390625" style="0" customWidth="1"/>
    <col min="11" max="11" width="8.75390625" style="0" customWidth="1"/>
    <col min="12" max="12" width="9.25390625" style="0" customWidth="1"/>
    <col min="13" max="21" width="7.25390625" style="0" customWidth="1"/>
  </cols>
  <sheetData>
    <row r="1" spans="1:21" ht="14.2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293" t="s">
        <v>128</v>
      </c>
    </row>
    <row r="2" spans="1:21" ht="24.75" customHeight="1">
      <c r="A2" s="498" t="s">
        <v>129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8"/>
    </row>
    <row r="3" spans="1:21" ht="19.5" customHeight="1">
      <c r="A3" s="434" t="s">
        <v>323</v>
      </c>
      <c r="B3" s="434"/>
      <c r="C3" s="434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99" t="s">
        <v>77</v>
      </c>
      <c r="U3" s="499"/>
    </row>
    <row r="4" spans="1:21" ht="27.75" customHeight="1">
      <c r="A4" s="500" t="s">
        <v>111</v>
      </c>
      <c r="B4" s="501"/>
      <c r="C4" s="502"/>
      <c r="D4" s="503" t="s">
        <v>130</v>
      </c>
      <c r="E4" s="503" t="s">
        <v>131</v>
      </c>
      <c r="F4" s="503" t="s">
        <v>99</v>
      </c>
      <c r="G4" s="497" t="s">
        <v>132</v>
      </c>
      <c r="H4" s="497" t="s">
        <v>133</v>
      </c>
      <c r="I4" s="497" t="s">
        <v>134</v>
      </c>
      <c r="J4" s="497" t="s">
        <v>135</v>
      </c>
      <c r="K4" s="497" t="s">
        <v>136</v>
      </c>
      <c r="L4" s="497" t="s">
        <v>137</v>
      </c>
      <c r="M4" s="497" t="s">
        <v>122</v>
      </c>
      <c r="N4" s="497" t="s">
        <v>138</v>
      </c>
      <c r="O4" s="497" t="s">
        <v>120</v>
      </c>
      <c r="P4" s="497" t="s">
        <v>124</v>
      </c>
      <c r="Q4" s="497" t="s">
        <v>123</v>
      </c>
      <c r="R4" s="497" t="s">
        <v>139</v>
      </c>
      <c r="S4" s="497" t="s">
        <v>140</v>
      </c>
      <c r="T4" s="497" t="s">
        <v>141</v>
      </c>
      <c r="U4" s="497" t="s">
        <v>127</v>
      </c>
    </row>
    <row r="5" spans="1:21" ht="13.5" customHeight="1">
      <c r="A5" s="503" t="s">
        <v>100</v>
      </c>
      <c r="B5" s="503" t="s">
        <v>101</v>
      </c>
      <c r="C5" s="503" t="s">
        <v>102</v>
      </c>
      <c r="D5" s="505"/>
      <c r="E5" s="505"/>
      <c r="F5" s="505"/>
      <c r="G5" s="497"/>
      <c r="H5" s="497"/>
      <c r="I5" s="497"/>
      <c r="J5" s="497"/>
      <c r="K5" s="497"/>
      <c r="L5" s="497"/>
      <c r="M5" s="497"/>
      <c r="N5" s="497"/>
      <c r="O5" s="497"/>
      <c r="P5" s="497"/>
      <c r="Q5" s="497"/>
      <c r="R5" s="497"/>
      <c r="S5" s="497"/>
      <c r="T5" s="497"/>
      <c r="U5" s="497"/>
    </row>
    <row r="6" spans="1:21" ht="18" customHeight="1">
      <c r="A6" s="504"/>
      <c r="B6" s="504"/>
      <c r="C6" s="504"/>
      <c r="D6" s="504"/>
      <c r="E6" s="504"/>
      <c r="F6" s="504"/>
      <c r="G6" s="497"/>
      <c r="H6" s="497"/>
      <c r="I6" s="497"/>
      <c r="J6" s="497"/>
      <c r="K6" s="497"/>
      <c r="L6" s="497"/>
      <c r="M6" s="497"/>
      <c r="N6" s="497"/>
      <c r="O6" s="497"/>
      <c r="P6" s="497"/>
      <c r="Q6" s="497"/>
      <c r="R6" s="497"/>
      <c r="S6" s="497"/>
      <c r="T6" s="497"/>
      <c r="U6" s="497"/>
    </row>
    <row r="7" spans="1:22" s="45" customFormat="1" ht="35.25" customHeight="1">
      <c r="A7" s="49" t="s">
        <v>103</v>
      </c>
      <c r="B7" s="49"/>
      <c r="C7" s="49"/>
      <c r="D7" s="50" t="s">
        <v>93</v>
      </c>
      <c r="E7" s="192" t="s">
        <v>142</v>
      </c>
      <c r="F7" s="313">
        <f>F8</f>
        <v>595.01</v>
      </c>
      <c r="G7" s="313">
        <f aca="true" t="shared" si="0" ref="G7:U7">G8</f>
        <v>509.04</v>
      </c>
      <c r="H7" s="313">
        <f t="shared" si="0"/>
        <v>41.57</v>
      </c>
      <c r="I7" s="313">
        <f t="shared" si="0"/>
        <v>44.4</v>
      </c>
      <c r="J7" s="313">
        <f t="shared" si="0"/>
        <v>0</v>
      </c>
      <c r="K7" s="313">
        <f t="shared" si="0"/>
        <v>0</v>
      </c>
      <c r="L7" s="313">
        <f t="shared" si="0"/>
        <v>0</v>
      </c>
      <c r="M7" s="313">
        <f t="shared" si="0"/>
        <v>0</v>
      </c>
      <c r="N7" s="313">
        <f t="shared" si="0"/>
        <v>0</v>
      </c>
      <c r="O7" s="313"/>
      <c r="P7" s="313">
        <f t="shared" si="0"/>
        <v>0</v>
      </c>
      <c r="Q7" s="313">
        <f t="shared" si="0"/>
        <v>0</v>
      </c>
      <c r="R7" s="313">
        <f t="shared" si="0"/>
        <v>0</v>
      </c>
      <c r="S7" s="313">
        <f t="shared" si="0"/>
        <v>0</v>
      </c>
      <c r="T7" s="313">
        <f t="shared" si="0"/>
        <v>0</v>
      </c>
      <c r="U7" s="313">
        <f t="shared" si="0"/>
        <v>0</v>
      </c>
      <c r="V7" s="315"/>
    </row>
    <row r="8" spans="1:21" s="46" customFormat="1" ht="35.25" customHeight="1">
      <c r="A8" s="49" t="s">
        <v>103</v>
      </c>
      <c r="B8" s="49" t="s">
        <v>105</v>
      </c>
      <c r="C8" s="49"/>
      <c r="D8" s="50" t="s">
        <v>93</v>
      </c>
      <c r="E8" s="192" t="s">
        <v>143</v>
      </c>
      <c r="F8" s="313">
        <v>595.01</v>
      </c>
      <c r="G8" s="313">
        <v>509.04</v>
      </c>
      <c r="H8" s="313">
        <v>41.57</v>
      </c>
      <c r="I8" s="313">
        <v>44.4</v>
      </c>
      <c r="J8" s="313">
        <f>SUM(J9:J10)</f>
        <v>0</v>
      </c>
      <c r="K8" s="313">
        <f>SUM(K9:K10)</f>
        <v>0</v>
      </c>
      <c r="L8" s="313">
        <f>SUM(L9:L10)</f>
        <v>0</v>
      </c>
      <c r="M8" s="313">
        <f>SUM(M9:M10)</f>
        <v>0</v>
      </c>
      <c r="N8" s="313">
        <f>SUM(N9:N10)</f>
        <v>0</v>
      </c>
      <c r="O8" s="313"/>
      <c r="P8" s="313">
        <f aca="true" t="shared" si="1" ref="P8:U8">SUM(P9:P10)</f>
        <v>0</v>
      </c>
      <c r="Q8" s="313">
        <f t="shared" si="1"/>
        <v>0</v>
      </c>
      <c r="R8" s="313">
        <f t="shared" si="1"/>
        <v>0</v>
      </c>
      <c r="S8" s="313">
        <f t="shared" si="1"/>
        <v>0</v>
      </c>
      <c r="T8" s="313">
        <f t="shared" si="1"/>
        <v>0</v>
      </c>
      <c r="U8" s="313">
        <f t="shared" si="1"/>
        <v>0</v>
      </c>
    </row>
    <row r="9" spans="1:21" ht="35.25" customHeight="1">
      <c r="A9" s="53" t="s">
        <v>103</v>
      </c>
      <c r="B9" s="53" t="s">
        <v>105</v>
      </c>
      <c r="C9" s="53" t="s">
        <v>105</v>
      </c>
      <c r="D9" s="31" t="s">
        <v>93</v>
      </c>
      <c r="E9" s="194" t="s">
        <v>144</v>
      </c>
      <c r="F9" s="314">
        <f>SUM(G9:U9)</f>
        <v>550.61</v>
      </c>
      <c r="G9" s="381">
        <v>509.04</v>
      </c>
      <c r="H9" s="381">
        <v>41.57</v>
      </c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</row>
    <row r="10" spans="1:21" ht="35.25" customHeight="1">
      <c r="A10" s="56" t="s">
        <v>103</v>
      </c>
      <c r="B10" s="56" t="s">
        <v>105</v>
      </c>
      <c r="C10" s="53" t="s">
        <v>108</v>
      </c>
      <c r="D10" s="31" t="s">
        <v>93</v>
      </c>
      <c r="E10" s="179" t="s">
        <v>145</v>
      </c>
      <c r="F10" s="314">
        <f>SUM(G10:U10)</f>
        <v>44.4</v>
      </c>
      <c r="G10" s="314"/>
      <c r="H10" s="314"/>
      <c r="I10" s="314">
        <v>44.4</v>
      </c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T4:T6"/>
    <mergeCell ref="U4:U6"/>
    <mergeCell ref="N4:N6"/>
    <mergeCell ref="O4:O6"/>
    <mergeCell ref="P4:P6"/>
    <mergeCell ref="Q4:Q6"/>
    <mergeCell ref="R4:R6"/>
    <mergeCell ref="S4:S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"/>
  <sheetViews>
    <sheetView showGridLines="0" showZeros="0" zoomScalePageLayoutView="0" workbookViewId="0" topLeftCell="F1">
      <selection activeCell="F3" sqref="F3:H3"/>
    </sheetView>
  </sheetViews>
  <sheetFormatPr defaultColWidth="6.75390625" defaultRowHeight="22.5" customHeight="1"/>
  <cols>
    <col min="1" max="3" width="3.625" style="295" customWidth="1"/>
    <col min="4" max="4" width="7.25390625" style="295" customWidth="1"/>
    <col min="5" max="5" width="34.625" style="295" customWidth="1"/>
    <col min="6" max="7" width="9.75390625" style="295" customWidth="1"/>
    <col min="8" max="8" width="9.875" style="295" customWidth="1"/>
    <col min="9" max="9" width="7.50390625" style="295" customWidth="1"/>
    <col min="10" max="10" width="8.50390625" style="295" customWidth="1"/>
    <col min="11" max="12" width="7.50390625" style="295" customWidth="1"/>
    <col min="13" max="13" width="8.125" style="296" customWidth="1"/>
    <col min="14" max="15" width="8.50390625" style="295" customWidth="1"/>
    <col min="16" max="16" width="9.125" style="295" customWidth="1"/>
    <col min="17" max="17" width="8.50390625" style="295" customWidth="1"/>
    <col min="18" max="22" width="7.50390625" style="295" customWidth="1"/>
    <col min="23" max="23" width="8.625" style="295" customWidth="1"/>
    <col min="24" max="24" width="8.125" style="295" customWidth="1"/>
    <col min="25" max="27" width="7.50390625" style="295" customWidth="1"/>
    <col min="28" max="16384" width="6.75390625" style="295" customWidth="1"/>
  </cols>
  <sheetData>
    <row r="1" spans="2:28" ht="22.5" customHeight="1"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AA1" s="306" t="s">
        <v>146</v>
      </c>
      <c r="AB1" s="307"/>
    </row>
    <row r="2" spans="1:27" ht="22.5" customHeight="1">
      <c r="A2" s="511" t="s">
        <v>303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512"/>
      <c r="U2" s="512"/>
      <c r="V2" s="512"/>
      <c r="W2" s="512"/>
      <c r="X2" s="512"/>
      <c r="Y2" s="512"/>
      <c r="Z2" s="512"/>
      <c r="AA2" s="512"/>
    </row>
    <row r="3" spans="1:28" ht="22.5" customHeight="1">
      <c r="A3" s="298"/>
      <c r="B3" s="298"/>
      <c r="C3" s="298"/>
      <c r="D3" s="299"/>
      <c r="E3" s="299"/>
      <c r="F3" s="458" t="s">
        <v>323</v>
      </c>
      <c r="G3" s="458"/>
      <c r="H3" s="458"/>
      <c r="I3" s="299"/>
      <c r="J3" s="299"/>
      <c r="K3" s="299"/>
      <c r="L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Z3" s="513" t="s">
        <v>77</v>
      </c>
      <c r="AA3" s="513"/>
      <c r="AB3" s="308"/>
    </row>
    <row r="4" spans="1:27" ht="27" customHeight="1">
      <c r="A4" s="514" t="s">
        <v>97</v>
      </c>
      <c r="B4" s="514"/>
      <c r="C4" s="514"/>
      <c r="D4" s="506" t="s">
        <v>78</v>
      </c>
      <c r="E4" s="506" t="s">
        <v>98</v>
      </c>
      <c r="F4" s="506" t="s">
        <v>99</v>
      </c>
      <c r="G4" s="515" t="s">
        <v>147</v>
      </c>
      <c r="H4" s="515"/>
      <c r="I4" s="515"/>
      <c r="J4" s="515"/>
      <c r="K4" s="515"/>
      <c r="L4" s="515"/>
      <c r="M4" s="515"/>
      <c r="N4" s="515"/>
      <c r="O4" s="515" t="s">
        <v>148</v>
      </c>
      <c r="P4" s="515"/>
      <c r="Q4" s="515"/>
      <c r="R4" s="515"/>
      <c r="S4" s="515"/>
      <c r="T4" s="515"/>
      <c r="U4" s="515"/>
      <c r="V4" s="515"/>
      <c r="W4" s="508" t="s">
        <v>149</v>
      </c>
      <c r="X4" s="506" t="s">
        <v>150</v>
      </c>
      <c r="Y4" s="506"/>
      <c r="Z4" s="506"/>
      <c r="AA4" s="506"/>
    </row>
    <row r="5" spans="1:27" ht="27" customHeight="1">
      <c r="A5" s="506" t="s">
        <v>100</v>
      </c>
      <c r="B5" s="506" t="s">
        <v>101</v>
      </c>
      <c r="C5" s="506" t="s">
        <v>102</v>
      </c>
      <c r="D5" s="506"/>
      <c r="E5" s="506"/>
      <c r="F5" s="506"/>
      <c r="G5" s="506" t="s">
        <v>80</v>
      </c>
      <c r="H5" s="506" t="s">
        <v>151</v>
      </c>
      <c r="I5" s="506" t="s">
        <v>152</v>
      </c>
      <c r="J5" s="506" t="s">
        <v>153</v>
      </c>
      <c r="K5" s="506" t="s">
        <v>154</v>
      </c>
      <c r="L5" s="507" t="s">
        <v>155</v>
      </c>
      <c r="M5" s="506" t="s">
        <v>156</v>
      </c>
      <c r="N5" s="506" t="s">
        <v>157</v>
      </c>
      <c r="O5" s="506" t="s">
        <v>80</v>
      </c>
      <c r="P5" s="506" t="s">
        <v>158</v>
      </c>
      <c r="Q5" s="506" t="s">
        <v>159</v>
      </c>
      <c r="R5" s="506" t="s">
        <v>160</v>
      </c>
      <c r="S5" s="507" t="s">
        <v>161</v>
      </c>
      <c r="T5" s="506" t="s">
        <v>162</v>
      </c>
      <c r="U5" s="506" t="s">
        <v>163</v>
      </c>
      <c r="V5" s="506" t="s">
        <v>164</v>
      </c>
      <c r="W5" s="509"/>
      <c r="X5" s="506" t="s">
        <v>80</v>
      </c>
      <c r="Y5" s="506" t="s">
        <v>165</v>
      </c>
      <c r="Z5" s="506" t="s">
        <v>166</v>
      </c>
      <c r="AA5" s="506" t="s">
        <v>150</v>
      </c>
    </row>
    <row r="6" spans="1:27" ht="27" customHeight="1">
      <c r="A6" s="506"/>
      <c r="B6" s="506"/>
      <c r="C6" s="506"/>
      <c r="D6" s="506"/>
      <c r="E6" s="506"/>
      <c r="F6" s="506"/>
      <c r="G6" s="506"/>
      <c r="H6" s="506"/>
      <c r="I6" s="506"/>
      <c r="J6" s="506"/>
      <c r="K6" s="506"/>
      <c r="L6" s="507"/>
      <c r="M6" s="506"/>
      <c r="N6" s="506"/>
      <c r="O6" s="506"/>
      <c r="P6" s="506"/>
      <c r="Q6" s="506"/>
      <c r="R6" s="506"/>
      <c r="S6" s="507"/>
      <c r="T6" s="506"/>
      <c r="U6" s="506"/>
      <c r="V6" s="506"/>
      <c r="W6" s="510"/>
      <c r="X6" s="506"/>
      <c r="Y6" s="506"/>
      <c r="Z6" s="506"/>
      <c r="AA6" s="506"/>
    </row>
    <row r="7" spans="1:27" ht="22.5" customHeight="1">
      <c r="A7" s="300" t="s">
        <v>92</v>
      </c>
      <c r="B7" s="300" t="s">
        <v>92</v>
      </c>
      <c r="C7" s="300" t="s">
        <v>92</v>
      </c>
      <c r="D7" s="300" t="s">
        <v>92</v>
      </c>
      <c r="E7" s="300" t="s">
        <v>92</v>
      </c>
      <c r="F7" s="300">
        <v>1</v>
      </c>
      <c r="G7" s="300">
        <v>2</v>
      </c>
      <c r="H7" s="300">
        <v>3</v>
      </c>
      <c r="I7" s="300">
        <v>4</v>
      </c>
      <c r="J7" s="300">
        <v>5</v>
      </c>
      <c r="K7" s="300">
        <v>6</v>
      </c>
      <c r="L7" s="300">
        <v>7</v>
      </c>
      <c r="M7" s="300">
        <v>8</v>
      </c>
      <c r="N7" s="300">
        <v>9</v>
      </c>
      <c r="O7" s="300">
        <v>10</v>
      </c>
      <c r="P7" s="300">
        <v>11</v>
      </c>
      <c r="Q7" s="300">
        <v>12</v>
      </c>
      <c r="R7" s="300">
        <v>13</v>
      </c>
      <c r="S7" s="300">
        <v>14</v>
      </c>
      <c r="T7" s="300">
        <v>15</v>
      </c>
      <c r="U7" s="300">
        <v>16</v>
      </c>
      <c r="V7" s="300">
        <v>17</v>
      </c>
      <c r="W7" s="300">
        <v>18</v>
      </c>
      <c r="X7" s="300">
        <v>19</v>
      </c>
      <c r="Y7" s="300">
        <v>20</v>
      </c>
      <c r="Z7" s="300">
        <v>21</v>
      </c>
      <c r="AA7" s="300">
        <v>22</v>
      </c>
    </row>
    <row r="8" spans="1:256" s="45" customFormat="1" ht="26.25" customHeight="1">
      <c r="A8" s="49" t="s">
        <v>103</v>
      </c>
      <c r="B8" s="49"/>
      <c r="C8" s="49"/>
      <c r="D8" s="50" t="s">
        <v>93</v>
      </c>
      <c r="E8" s="192" t="s">
        <v>104</v>
      </c>
      <c r="F8" s="305">
        <f>F9</f>
        <v>471.34000000000003</v>
      </c>
      <c r="G8" s="305">
        <f aca="true" t="shared" si="0" ref="G8:W8">G9</f>
        <v>391.23</v>
      </c>
      <c r="H8" s="305">
        <f>H9</f>
        <v>221.78</v>
      </c>
      <c r="I8" s="305">
        <f t="shared" si="0"/>
        <v>0</v>
      </c>
      <c r="J8" s="305">
        <f t="shared" si="0"/>
        <v>109.45</v>
      </c>
      <c r="K8" s="305">
        <f t="shared" si="0"/>
        <v>0</v>
      </c>
      <c r="L8" s="305">
        <f t="shared" si="0"/>
        <v>0</v>
      </c>
      <c r="M8" s="305">
        <f t="shared" si="0"/>
        <v>296.4</v>
      </c>
      <c r="N8" s="305">
        <f t="shared" si="0"/>
        <v>0</v>
      </c>
      <c r="O8" s="305">
        <f t="shared" si="0"/>
        <v>80.11</v>
      </c>
      <c r="P8" s="305">
        <f t="shared" si="0"/>
        <v>50.31</v>
      </c>
      <c r="Q8" s="305">
        <f t="shared" si="0"/>
        <v>23.6</v>
      </c>
      <c r="R8" s="305">
        <f t="shared" si="0"/>
        <v>3.1</v>
      </c>
      <c r="S8" s="305">
        <f t="shared" si="0"/>
        <v>0</v>
      </c>
      <c r="T8" s="305">
        <f t="shared" si="0"/>
        <v>3.1</v>
      </c>
      <c r="U8" s="305">
        <f t="shared" si="0"/>
        <v>0</v>
      </c>
      <c r="V8" s="305">
        <f t="shared" si="0"/>
        <v>0</v>
      </c>
      <c r="W8" s="305">
        <f t="shared" si="0"/>
        <v>37.7</v>
      </c>
      <c r="X8" s="305"/>
      <c r="Y8" s="305"/>
      <c r="Z8" s="305"/>
      <c r="AA8" s="305"/>
      <c r="AB8" s="309"/>
      <c r="AC8" s="309"/>
      <c r="AD8" s="309"/>
      <c r="AE8" s="309"/>
      <c r="AF8" s="309"/>
      <c r="AG8" s="309"/>
      <c r="AH8" s="309"/>
      <c r="AI8" s="309"/>
      <c r="AJ8" s="309"/>
      <c r="AK8" s="309"/>
      <c r="AL8" s="309"/>
      <c r="AM8" s="309"/>
      <c r="AN8" s="309"/>
      <c r="AO8" s="309"/>
      <c r="AP8" s="309"/>
      <c r="AQ8" s="309"/>
      <c r="AR8" s="309"/>
      <c r="AS8" s="309"/>
      <c r="AT8" s="309"/>
      <c r="AU8" s="309"/>
      <c r="AV8" s="309"/>
      <c r="AW8" s="309"/>
      <c r="AX8" s="309"/>
      <c r="AY8" s="309"/>
      <c r="AZ8" s="309"/>
      <c r="BA8" s="309"/>
      <c r="BB8" s="309"/>
      <c r="BC8" s="309"/>
      <c r="BD8" s="309"/>
      <c r="BE8" s="309"/>
      <c r="BF8" s="309"/>
      <c r="BG8" s="309"/>
      <c r="BH8" s="309"/>
      <c r="BI8" s="309"/>
      <c r="BJ8" s="309"/>
      <c r="BK8" s="309"/>
      <c r="BL8" s="309"/>
      <c r="BM8" s="309"/>
      <c r="BN8" s="309"/>
      <c r="BO8" s="309"/>
      <c r="BP8" s="309"/>
      <c r="BQ8" s="309"/>
      <c r="BR8" s="309"/>
      <c r="BS8" s="309"/>
      <c r="BT8" s="309"/>
      <c r="BU8" s="309"/>
      <c r="BV8" s="309"/>
      <c r="BW8" s="309"/>
      <c r="BX8" s="309"/>
      <c r="BY8" s="309"/>
      <c r="BZ8" s="309"/>
      <c r="CA8" s="309"/>
      <c r="CB8" s="309"/>
      <c r="CC8" s="309"/>
      <c r="CD8" s="309"/>
      <c r="CE8" s="309"/>
      <c r="CF8" s="309"/>
      <c r="CG8" s="309"/>
      <c r="CH8" s="309"/>
      <c r="CI8" s="309"/>
      <c r="CJ8" s="309"/>
      <c r="CK8" s="309"/>
      <c r="CL8" s="309"/>
      <c r="CM8" s="309"/>
      <c r="CN8" s="309"/>
      <c r="CO8" s="309"/>
      <c r="CP8" s="309"/>
      <c r="CQ8" s="309"/>
      <c r="CR8" s="309"/>
      <c r="CS8" s="309"/>
      <c r="CT8" s="309"/>
      <c r="CU8" s="309"/>
      <c r="CV8" s="309"/>
      <c r="CW8" s="309"/>
      <c r="CX8" s="309"/>
      <c r="CY8" s="309"/>
      <c r="CZ8" s="309"/>
      <c r="DA8" s="309"/>
      <c r="DB8" s="309"/>
      <c r="DC8" s="309"/>
      <c r="DD8" s="309"/>
      <c r="DE8" s="309"/>
      <c r="DF8" s="309"/>
      <c r="DG8" s="309"/>
      <c r="DH8" s="309"/>
      <c r="DI8" s="309"/>
      <c r="DJ8" s="309"/>
      <c r="DK8" s="309"/>
      <c r="DL8" s="309"/>
      <c r="DM8" s="309"/>
      <c r="DN8" s="309"/>
      <c r="DO8" s="309"/>
      <c r="DP8" s="309"/>
      <c r="DQ8" s="309"/>
      <c r="DR8" s="309"/>
      <c r="DS8" s="309"/>
      <c r="DT8" s="309"/>
      <c r="DU8" s="309"/>
      <c r="DV8" s="309"/>
      <c r="DW8" s="309"/>
      <c r="DX8" s="309"/>
      <c r="DY8" s="309"/>
      <c r="DZ8" s="309"/>
      <c r="EA8" s="309"/>
      <c r="EB8" s="309"/>
      <c r="EC8" s="309"/>
      <c r="ED8" s="309"/>
      <c r="EE8" s="309"/>
      <c r="EF8" s="309"/>
      <c r="EG8" s="309"/>
      <c r="EH8" s="309"/>
      <c r="EI8" s="309"/>
      <c r="EJ8" s="309"/>
      <c r="EK8" s="309"/>
      <c r="EL8" s="309"/>
      <c r="EM8" s="309"/>
      <c r="EN8" s="309"/>
      <c r="EO8" s="309"/>
      <c r="EP8" s="309"/>
      <c r="EQ8" s="309"/>
      <c r="ER8" s="309"/>
      <c r="ES8" s="309"/>
      <c r="ET8" s="309"/>
      <c r="EU8" s="309"/>
      <c r="EV8" s="309"/>
      <c r="EW8" s="309"/>
      <c r="EX8" s="309"/>
      <c r="EY8" s="309"/>
      <c r="EZ8" s="309"/>
      <c r="FA8" s="309"/>
      <c r="FB8" s="309"/>
      <c r="FC8" s="309"/>
      <c r="FD8" s="309"/>
      <c r="FE8" s="309"/>
      <c r="FF8" s="309"/>
      <c r="FG8" s="309"/>
      <c r="FH8" s="309"/>
      <c r="FI8" s="309"/>
      <c r="FJ8" s="309"/>
      <c r="FK8" s="309"/>
      <c r="FL8" s="309"/>
      <c r="FM8" s="309"/>
      <c r="FN8" s="309"/>
      <c r="FO8" s="309"/>
      <c r="FP8" s="309"/>
      <c r="FQ8" s="309"/>
      <c r="FR8" s="309"/>
      <c r="FS8" s="309"/>
      <c r="FT8" s="309"/>
      <c r="FU8" s="309"/>
      <c r="FV8" s="309"/>
      <c r="FW8" s="309"/>
      <c r="FX8" s="309"/>
      <c r="FY8" s="309"/>
      <c r="FZ8" s="309"/>
      <c r="GA8" s="309"/>
      <c r="GB8" s="309"/>
      <c r="GC8" s="309"/>
      <c r="GD8" s="309"/>
      <c r="GE8" s="309"/>
      <c r="GF8" s="309"/>
      <c r="GG8" s="309"/>
      <c r="GH8" s="309"/>
      <c r="GI8" s="309"/>
      <c r="GJ8" s="309"/>
      <c r="GK8" s="309"/>
      <c r="GL8" s="309"/>
      <c r="GM8" s="309"/>
      <c r="GN8" s="309"/>
      <c r="GO8" s="309"/>
      <c r="GP8" s="309"/>
      <c r="GQ8" s="309"/>
      <c r="GR8" s="309"/>
      <c r="GS8" s="309"/>
      <c r="GT8" s="309"/>
      <c r="GU8" s="309"/>
      <c r="GV8" s="309"/>
      <c r="GW8" s="309"/>
      <c r="GX8" s="309"/>
      <c r="GY8" s="309"/>
      <c r="GZ8" s="309"/>
      <c r="HA8" s="309"/>
      <c r="HB8" s="309"/>
      <c r="HC8" s="309"/>
      <c r="HD8" s="309"/>
      <c r="HE8" s="309"/>
      <c r="HF8" s="309"/>
      <c r="HG8" s="309"/>
      <c r="HH8" s="309"/>
      <c r="HI8" s="309"/>
      <c r="HJ8" s="309"/>
      <c r="HK8" s="309"/>
      <c r="HL8" s="309"/>
      <c r="HM8" s="309"/>
      <c r="HN8" s="309"/>
      <c r="HO8" s="309"/>
      <c r="HP8" s="309"/>
      <c r="HQ8" s="309"/>
      <c r="HR8" s="309"/>
      <c r="HS8" s="309"/>
      <c r="HT8" s="309"/>
      <c r="HU8" s="309"/>
      <c r="HV8" s="309"/>
      <c r="HW8" s="309"/>
      <c r="HX8" s="309"/>
      <c r="HY8" s="309"/>
      <c r="HZ8" s="309"/>
      <c r="IA8" s="309"/>
      <c r="IB8" s="309"/>
      <c r="IC8" s="309"/>
      <c r="ID8" s="309"/>
      <c r="IE8" s="309"/>
      <c r="IF8" s="309"/>
      <c r="IG8" s="309"/>
      <c r="IH8" s="309"/>
      <c r="II8" s="309"/>
      <c r="IJ8" s="309"/>
      <c r="IK8" s="309"/>
      <c r="IL8" s="309"/>
      <c r="IM8" s="309"/>
      <c r="IN8" s="309"/>
      <c r="IO8" s="309"/>
      <c r="IP8" s="309"/>
      <c r="IQ8" s="309"/>
      <c r="IR8" s="309"/>
      <c r="IS8" s="309"/>
      <c r="IT8" s="309"/>
      <c r="IU8" s="309"/>
      <c r="IV8" s="309"/>
    </row>
    <row r="9" spans="1:256" s="46" customFormat="1" ht="22.5" customHeight="1">
      <c r="A9" s="49" t="s">
        <v>103</v>
      </c>
      <c r="B9" s="49" t="s">
        <v>105</v>
      </c>
      <c r="C9" s="49"/>
      <c r="D9" s="50" t="s">
        <v>93</v>
      </c>
      <c r="E9" s="192" t="s">
        <v>106</v>
      </c>
      <c r="F9" s="301">
        <f>G9+O9+X9</f>
        <v>471.34000000000003</v>
      </c>
      <c r="G9" s="302">
        <f>SUM(G10:G10)</f>
        <v>391.23</v>
      </c>
      <c r="H9" s="301">
        <f>SUM(H10:H10)</f>
        <v>221.78</v>
      </c>
      <c r="I9" s="301">
        <f>SUM(I10:I10)</f>
        <v>0</v>
      </c>
      <c r="J9" s="301">
        <f>SUM(J10:J11)</f>
        <v>109.45</v>
      </c>
      <c r="K9" s="301">
        <f>SUM(K10:K10)</f>
        <v>0</v>
      </c>
      <c r="L9" s="301">
        <f>SUM(L10:L10)</f>
        <v>0</v>
      </c>
      <c r="M9" s="301">
        <v>296.4</v>
      </c>
      <c r="N9" s="301">
        <f aca="true" t="shared" si="1" ref="N9:W9">SUM(N10:N10)</f>
        <v>0</v>
      </c>
      <c r="O9" s="301">
        <f t="shared" si="1"/>
        <v>80.11</v>
      </c>
      <c r="P9" s="301">
        <f t="shared" si="1"/>
        <v>50.31</v>
      </c>
      <c r="Q9" s="301">
        <f t="shared" si="1"/>
        <v>23.6</v>
      </c>
      <c r="R9" s="301">
        <f t="shared" si="1"/>
        <v>3.1</v>
      </c>
      <c r="S9" s="301">
        <f t="shared" si="1"/>
        <v>0</v>
      </c>
      <c r="T9" s="301">
        <f t="shared" si="1"/>
        <v>3.1</v>
      </c>
      <c r="U9" s="301">
        <f t="shared" si="1"/>
        <v>0</v>
      </c>
      <c r="V9" s="301">
        <f t="shared" si="1"/>
        <v>0</v>
      </c>
      <c r="W9" s="301">
        <f t="shared" si="1"/>
        <v>37.7</v>
      </c>
      <c r="X9" s="301"/>
      <c r="Y9" s="301"/>
      <c r="Z9" s="301"/>
      <c r="AA9" s="301"/>
      <c r="AB9" s="310"/>
      <c r="AC9" s="311"/>
      <c r="AD9" s="311"/>
      <c r="AE9" s="311"/>
      <c r="AF9" s="311"/>
      <c r="AG9" s="311"/>
      <c r="AH9" s="311"/>
      <c r="AI9" s="311"/>
      <c r="AJ9" s="311"/>
      <c r="AK9" s="311"/>
      <c r="AL9" s="311"/>
      <c r="AM9" s="311"/>
      <c r="AN9" s="311"/>
      <c r="AO9" s="311"/>
      <c r="AP9" s="311"/>
      <c r="AQ9" s="311"/>
      <c r="AR9" s="311"/>
      <c r="AS9" s="311"/>
      <c r="AT9" s="311"/>
      <c r="AU9" s="311"/>
      <c r="AV9" s="311"/>
      <c r="AW9" s="311"/>
      <c r="AX9" s="311"/>
      <c r="AY9" s="311"/>
      <c r="AZ9" s="311"/>
      <c r="BA9" s="311"/>
      <c r="BB9" s="311"/>
      <c r="BC9" s="311"/>
      <c r="BD9" s="311"/>
      <c r="BE9" s="311"/>
      <c r="BF9" s="311"/>
      <c r="BG9" s="311"/>
      <c r="BH9" s="311"/>
      <c r="BI9" s="311"/>
      <c r="BJ9" s="311"/>
      <c r="BK9" s="311"/>
      <c r="BL9" s="311"/>
      <c r="BM9" s="311"/>
      <c r="BN9" s="311"/>
      <c r="BO9" s="311"/>
      <c r="BP9" s="311"/>
      <c r="BQ9" s="311"/>
      <c r="BR9" s="311"/>
      <c r="BS9" s="311"/>
      <c r="BT9" s="311"/>
      <c r="BU9" s="311"/>
      <c r="BV9" s="311"/>
      <c r="BW9" s="311"/>
      <c r="BX9" s="311"/>
      <c r="BY9" s="311"/>
      <c r="BZ9" s="311"/>
      <c r="CA9" s="311"/>
      <c r="CB9" s="311"/>
      <c r="CC9" s="311"/>
      <c r="CD9" s="311"/>
      <c r="CE9" s="311"/>
      <c r="CF9" s="311"/>
      <c r="CG9" s="311"/>
      <c r="CH9" s="311"/>
      <c r="CI9" s="311"/>
      <c r="CJ9" s="311"/>
      <c r="CK9" s="311"/>
      <c r="CL9" s="311"/>
      <c r="CM9" s="311"/>
      <c r="CN9" s="311"/>
      <c r="CO9" s="311"/>
      <c r="CP9" s="311"/>
      <c r="CQ9" s="311"/>
      <c r="CR9" s="311"/>
      <c r="CS9" s="311"/>
      <c r="CT9" s="311"/>
      <c r="CU9" s="311"/>
      <c r="CV9" s="311"/>
      <c r="CW9" s="311"/>
      <c r="CX9" s="311"/>
      <c r="CY9" s="311"/>
      <c r="CZ9" s="311"/>
      <c r="DA9" s="311"/>
      <c r="DB9" s="311"/>
      <c r="DC9" s="311"/>
      <c r="DD9" s="311"/>
      <c r="DE9" s="311"/>
      <c r="DF9" s="311"/>
      <c r="DG9" s="311"/>
      <c r="DH9" s="311"/>
      <c r="DI9" s="311"/>
      <c r="DJ9" s="311"/>
      <c r="DK9" s="311"/>
      <c r="DL9" s="311"/>
      <c r="DM9" s="311"/>
      <c r="DN9" s="311"/>
      <c r="DO9" s="311"/>
      <c r="DP9" s="311"/>
      <c r="DQ9" s="311"/>
      <c r="DR9" s="311"/>
      <c r="DS9" s="311"/>
      <c r="DT9" s="311"/>
      <c r="DU9" s="311"/>
      <c r="DV9" s="311"/>
      <c r="DW9" s="311"/>
      <c r="DX9" s="311"/>
      <c r="DY9" s="311"/>
      <c r="DZ9" s="311"/>
      <c r="EA9" s="311"/>
      <c r="EB9" s="311"/>
      <c r="EC9" s="311"/>
      <c r="ED9" s="311"/>
      <c r="EE9" s="311"/>
      <c r="EF9" s="311"/>
      <c r="EG9" s="311"/>
      <c r="EH9" s="311"/>
      <c r="EI9" s="311"/>
      <c r="EJ9" s="311"/>
      <c r="EK9" s="311"/>
      <c r="EL9" s="311"/>
      <c r="EM9" s="311"/>
      <c r="EN9" s="311"/>
      <c r="EO9" s="311"/>
      <c r="EP9" s="311"/>
      <c r="EQ9" s="311"/>
      <c r="ER9" s="311"/>
      <c r="ES9" s="311"/>
      <c r="ET9" s="311"/>
      <c r="EU9" s="311"/>
      <c r="EV9" s="311"/>
      <c r="EW9" s="311"/>
      <c r="EX9" s="311"/>
      <c r="EY9" s="311"/>
      <c r="EZ9" s="311"/>
      <c r="FA9" s="311"/>
      <c r="FB9" s="311"/>
      <c r="FC9" s="311"/>
      <c r="FD9" s="311"/>
      <c r="FE9" s="311"/>
      <c r="FF9" s="311"/>
      <c r="FG9" s="311"/>
      <c r="FH9" s="311"/>
      <c r="FI9" s="311"/>
      <c r="FJ9" s="311"/>
      <c r="FK9" s="311"/>
      <c r="FL9" s="311"/>
      <c r="FM9" s="311"/>
      <c r="FN9" s="311"/>
      <c r="FO9" s="311"/>
      <c r="FP9" s="311"/>
      <c r="FQ9" s="311"/>
      <c r="FR9" s="311"/>
      <c r="FS9" s="311"/>
      <c r="FT9" s="311"/>
      <c r="FU9" s="311"/>
      <c r="FV9" s="311"/>
      <c r="FW9" s="311"/>
      <c r="FX9" s="311"/>
      <c r="FY9" s="311"/>
      <c r="FZ9" s="311"/>
      <c r="GA9" s="311"/>
      <c r="GB9" s="311"/>
      <c r="GC9" s="311"/>
      <c r="GD9" s="311"/>
      <c r="GE9" s="311"/>
      <c r="GF9" s="311"/>
      <c r="GG9" s="311"/>
      <c r="GH9" s="311"/>
      <c r="GI9" s="311"/>
      <c r="GJ9" s="311"/>
      <c r="GK9" s="311"/>
      <c r="GL9" s="311"/>
      <c r="GM9" s="311"/>
      <c r="GN9" s="311"/>
      <c r="GO9" s="311"/>
      <c r="GP9" s="311"/>
      <c r="GQ9" s="311"/>
      <c r="GR9" s="311"/>
      <c r="GS9" s="311"/>
      <c r="GT9" s="311"/>
      <c r="GU9" s="311"/>
      <c r="GV9" s="311"/>
      <c r="GW9" s="311"/>
      <c r="GX9" s="311"/>
      <c r="GY9" s="311"/>
      <c r="GZ9" s="311"/>
      <c r="HA9" s="311"/>
      <c r="HB9" s="311"/>
      <c r="HC9" s="311"/>
      <c r="HD9" s="311"/>
      <c r="HE9" s="311"/>
      <c r="HF9" s="311"/>
      <c r="HG9" s="311"/>
      <c r="HH9" s="311"/>
      <c r="HI9" s="311"/>
      <c r="HJ9" s="311"/>
      <c r="HK9" s="311"/>
      <c r="HL9" s="311"/>
      <c r="HM9" s="311"/>
      <c r="HN9" s="311"/>
      <c r="HO9" s="311"/>
      <c r="HP9" s="311"/>
      <c r="HQ9" s="311"/>
      <c r="HR9" s="311"/>
      <c r="HS9" s="311"/>
      <c r="HT9" s="311"/>
      <c r="HU9" s="311"/>
      <c r="HV9" s="311"/>
      <c r="HW9" s="311"/>
      <c r="HX9" s="311"/>
      <c r="HY9" s="311"/>
      <c r="HZ9" s="311"/>
      <c r="IA9" s="311"/>
      <c r="IB9" s="311"/>
      <c r="IC9" s="311"/>
      <c r="ID9" s="311"/>
      <c r="IE9" s="311"/>
      <c r="IF9" s="311"/>
      <c r="IG9" s="311"/>
      <c r="IH9" s="311"/>
      <c r="II9" s="311"/>
      <c r="IJ9" s="311"/>
      <c r="IK9" s="311"/>
      <c r="IL9" s="311"/>
      <c r="IM9" s="311"/>
      <c r="IN9" s="311"/>
      <c r="IO9" s="311"/>
      <c r="IP9" s="311"/>
      <c r="IQ9" s="311"/>
      <c r="IR9" s="311"/>
      <c r="IS9" s="311"/>
      <c r="IT9" s="311"/>
      <c r="IU9" s="311"/>
      <c r="IV9" s="311"/>
    </row>
    <row r="10" spans="1:28" ht="22.5" customHeight="1">
      <c r="A10" s="53" t="s">
        <v>103</v>
      </c>
      <c r="B10" s="53" t="s">
        <v>105</v>
      </c>
      <c r="C10" s="53" t="s">
        <v>105</v>
      </c>
      <c r="D10" s="31" t="s">
        <v>93</v>
      </c>
      <c r="E10" s="179" t="s">
        <v>107</v>
      </c>
      <c r="F10" s="303">
        <f>G10+O10+X10</f>
        <v>471.34000000000003</v>
      </c>
      <c r="G10" s="303">
        <f>SUM(H10:N10)</f>
        <v>391.23</v>
      </c>
      <c r="H10" s="303">
        <v>221.78</v>
      </c>
      <c r="I10" s="303"/>
      <c r="J10" s="303">
        <v>109.45</v>
      </c>
      <c r="K10" s="303"/>
      <c r="L10" s="303"/>
      <c r="M10" s="304">
        <v>60</v>
      </c>
      <c r="N10" s="303"/>
      <c r="O10" s="303">
        <v>80.11</v>
      </c>
      <c r="P10" s="303">
        <v>50.31</v>
      </c>
      <c r="Q10" s="303">
        <v>23.6</v>
      </c>
      <c r="R10" s="303">
        <v>3.1</v>
      </c>
      <c r="S10" s="303"/>
      <c r="T10" s="303">
        <v>3.1</v>
      </c>
      <c r="U10" s="303"/>
      <c r="V10" s="303"/>
      <c r="W10" s="303">
        <v>37.7</v>
      </c>
      <c r="X10" s="303"/>
      <c r="Y10" s="303"/>
      <c r="Z10" s="303"/>
      <c r="AA10" s="303"/>
      <c r="AB10" s="312"/>
    </row>
  </sheetData>
  <sheetProtection formatCells="0" formatColumns="0" formatRows="0"/>
  <mergeCells count="34">
    <mergeCell ref="A2:AA2"/>
    <mergeCell ref="Z3:AA3"/>
    <mergeCell ref="A4:C4"/>
    <mergeCell ref="G4:N4"/>
    <mergeCell ref="O4:V4"/>
    <mergeCell ref="X4:AA4"/>
    <mergeCell ref="F3:H3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Y5:Y6"/>
    <mergeCell ref="Z5:Z6"/>
    <mergeCell ref="AA5:AA6"/>
    <mergeCell ref="S5:S6"/>
    <mergeCell ref="T5:T6"/>
    <mergeCell ref="U5:U6"/>
    <mergeCell ref="V5:V6"/>
    <mergeCell ref="W4:W6"/>
    <mergeCell ref="X5:X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showGridLines="0" showZeros="0" zoomScalePageLayoutView="0" workbookViewId="0" topLeftCell="B1">
      <selection activeCell="B3" sqref="B3:E3"/>
    </sheetView>
  </sheetViews>
  <sheetFormatPr defaultColWidth="9.00390625" defaultRowHeight="14.25"/>
  <cols>
    <col min="1" max="3" width="5.375" style="0" customWidth="1"/>
    <col min="5" max="5" width="48.00390625" style="0" bestFit="1" customWidth="1"/>
    <col min="6" max="6" width="12.50390625" style="0" customWidth="1"/>
  </cols>
  <sheetData>
    <row r="1" ht="14.25" customHeight="1">
      <c r="N1" s="293" t="s">
        <v>167</v>
      </c>
    </row>
    <row r="2" spans="1:14" ht="33" customHeight="1">
      <c r="A2" s="516" t="s">
        <v>168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</row>
    <row r="3" spans="2:14" ht="14.25" customHeight="1">
      <c r="B3" s="434" t="s">
        <v>323</v>
      </c>
      <c r="C3" s="434"/>
      <c r="D3" s="434"/>
      <c r="M3" s="517" t="s">
        <v>77</v>
      </c>
      <c r="N3" s="517"/>
    </row>
    <row r="4" spans="1:14" ht="22.5" customHeight="1">
      <c r="A4" s="518" t="s">
        <v>97</v>
      </c>
      <c r="B4" s="518"/>
      <c r="C4" s="518"/>
      <c r="D4" s="497" t="s">
        <v>130</v>
      </c>
      <c r="E4" s="497" t="s">
        <v>79</v>
      </c>
      <c r="F4" s="497" t="s">
        <v>80</v>
      </c>
      <c r="G4" s="497" t="s">
        <v>132</v>
      </c>
      <c r="H4" s="497"/>
      <c r="I4" s="497"/>
      <c r="J4" s="497"/>
      <c r="K4" s="497"/>
      <c r="L4" s="497" t="s">
        <v>136</v>
      </c>
      <c r="M4" s="497"/>
      <c r="N4" s="497"/>
    </row>
    <row r="5" spans="1:14" ht="17.25" customHeight="1">
      <c r="A5" s="497" t="s">
        <v>100</v>
      </c>
      <c r="B5" s="519" t="s">
        <v>101</v>
      </c>
      <c r="C5" s="497" t="s">
        <v>102</v>
      </c>
      <c r="D5" s="497"/>
      <c r="E5" s="497"/>
      <c r="F5" s="497"/>
      <c r="G5" s="497" t="s">
        <v>169</v>
      </c>
      <c r="H5" s="497" t="s">
        <v>170</v>
      </c>
      <c r="I5" s="497" t="s">
        <v>148</v>
      </c>
      <c r="J5" s="497" t="s">
        <v>149</v>
      </c>
      <c r="K5" s="497" t="s">
        <v>150</v>
      </c>
      <c r="L5" s="497" t="s">
        <v>169</v>
      </c>
      <c r="M5" s="497" t="s">
        <v>118</v>
      </c>
      <c r="N5" s="497" t="s">
        <v>171</v>
      </c>
    </row>
    <row r="6" spans="1:14" ht="20.25" customHeight="1">
      <c r="A6" s="497"/>
      <c r="B6" s="519"/>
      <c r="C6" s="497"/>
      <c r="D6" s="497"/>
      <c r="E6" s="497"/>
      <c r="F6" s="497"/>
      <c r="G6" s="497"/>
      <c r="H6" s="497"/>
      <c r="I6" s="497"/>
      <c r="J6" s="497"/>
      <c r="K6" s="497"/>
      <c r="L6" s="497"/>
      <c r="M6" s="497"/>
      <c r="N6" s="497"/>
    </row>
    <row r="7" spans="1:14" s="45" customFormat="1" ht="27.75" customHeight="1">
      <c r="A7" s="49" t="s">
        <v>103</v>
      </c>
      <c r="B7" s="49"/>
      <c r="C7" s="49"/>
      <c r="D7" s="50" t="s">
        <v>93</v>
      </c>
      <c r="E7" s="192" t="s">
        <v>94</v>
      </c>
      <c r="F7" s="383">
        <f>F8</f>
        <v>509.04</v>
      </c>
      <c r="G7" s="383">
        <f aca="true" t="shared" si="0" ref="G7:N7">G8</f>
        <v>509.04</v>
      </c>
      <c r="H7" s="383">
        <f t="shared" si="0"/>
        <v>391.23</v>
      </c>
      <c r="I7" s="383">
        <f t="shared" si="0"/>
        <v>80.11</v>
      </c>
      <c r="J7" s="383">
        <f t="shared" si="0"/>
        <v>37.7</v>
      </c>
      <c r="K7" s="383">
        <f t="shared" si="0"/>
        <v>0</v>
      </c>
      <c r="L7" s="383">
        <f t="shared" si="0"/>
        <v>0</v>
      </c>
      <c r="M7" s="294">
        <f t="shared" si="0"/>
        <v>0</v>
      </c>
      <c r="N7" s="294">
        <f t="shared" si="0"/>
        <v>0</v>
      </c>
    </row>
    <row r="8" spans="1:14" s="46" customFormat="1" ht="27.75" customHeight="1">
      <c r="A8" s="49" t="s">
        <v>103</v>
      </c>
      <c r="B8" s="49" t="s">
        <v>105</v>
      </c>
      <c r="C8" s="49"/>
      <c r="D8" s="50" t="s">
        <v>93</v>
      </c>
      <c r="E8" s="192" t="s">
        <v>172</v>
      </c>
      <c r="F8" s="383">
        <f aca="true" t="shared" si="1" ref="F8:N8">SUM(F9:F9)</f>
        <v>509.04</v>
      </c>
      <c r="G8" s="383">
        <f t="shared" si="1"/>
        <v>509.04</v>
      </c>
      <c r="H8" s="383">
        <f t="shared" si="1"/>
        <v>391.23</v>
      </c>
      <c r="I8" s="383">
        <f t="shared" si="1"/>
        <v>80.11</v>
      </c>
      <c r="J8" s="383">
        <f t="shared" si="1"/>
        <v>37.7</v>
      </c>
      <c r="K8" s="383">
        <f t="shared" si="1"/>
        <v>0</v>
      </c>
      <c r="L8" s="384">
        <f t="shared" si="1"/>
        <v>0</v>
      </c>
      <c r="M8" s="282">
        <f t="shared" si="1"/>
        <v>0</v>
      </c>
      <c r="N8" s="282">
        <f t="shared" si="1"/>
        <v>0</v>
      </c>
    </row>
    <row r="9" spans="1:14" ht="27.75" customHeight="1">
      <c r="A9" s="53" t="s">
        <v>103</v>
      </c>
      <c r="B9" s="53" t="s">
        <v>105</v>
      </c>
      <c r="C9" s="53" t="s">
        <v>105</v>
      </c>
      <c r="D9" s="31" t="s">
        <v>93</v>
      </c>
      <c r="E9" s="179" t="s">
        <v>173</v>
      </c>
      <c r="F9" s="385">
        <f>G9+L9</f>
        <v>509.04</v>
      </c>
      <c r="G9" s="385">
        <f>SUM(H9:K9)</f>
        <v>509.04</v>
      </c>
      <c r="H9" s="385">
        <v>391.23</v>
      </c>
      <c r="I9" s="385">
        <v>80.11</v>
      </c>
      <c r="J9" s="385">
        <v>37.7</v>
      </c>
      <c r="K9" s="385"/>
      <c r="L9" s="386"/>
      <c r="M9" s="283"/>
      <c r="N9" s="283"/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L5:L6"/>
    <mergeCell ref="M5:M6"/>
    <mergeCell ref="N5:N6"/>
    <mergeCell ref="F4:F6"/>
    <mergeCell ref="G5:G6"/>
    <mergeCell ref="H5:H6"/>
    <mergeCell ref="I5:I6"/>
    <mergeCell ref="J5:J6"/>
    <mergeCell ref="K5:K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"/>
  <sheetViews>
    <sheetView showGridLines="0" showZeros="0" zoomScale="90" zoomScaleNormal="90" zoomScalePageLayoutView="0" workbookViewId="0" topLeftCell="A2">
      <selection activeCell="A3" sqref="A3:E3"/>
    </sheetView>
  </sheetViews>
  <sheetFormatPr defaultColWidth="6.75390625" defaultRowHeight="22.5" customHeight="1"/>
  <cols>
    <col min="1" max="3" width="3.625" style="286" customWidth="1"/>
    <col min="4" max="4" width="10.00390625" style="286" customWidth="1"/>
    <col min="5" max="5" width="48.00390625" style="286" bestFit="1" customWidth="1"/>
    <col min="6" max="6" width="8.125" style="286" customWidth="1"/>
    <col min="7" max="21" width="6.50390625" style="286" customWidth="1"/>
    <col min="22" max="25" width="6.875" style="286" customWidth="1"/>
    <col min="26" max="26" width="6.50390625" style="286" customWidth="1"/>
    <col min="27" max="16384" width="6.75390625" style="286" customWidth="1"/>
  </cols>
  <sheetData>
    <row r="1" spans="2:26" ht="22.5" customHeight="1"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T1" s="290"/>
      <c r="V1" s="290"/>
      <c r="W1" s="290"/>
      <c r="X1" s="290"/>
      <c r="Y1" s="522" t="s">
        <v>174</v>
      </c>
      <c r="Z1" s="522"/>
    </row>
    <row r="2" spans="1:26" ht="22.5" customHeight="1">
      <c r="A2" s="523" t="s">
        <v>304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524"/>
      <c r="S2" s="524"/>
      <c r="T2" s="524"/>
      <c r="U2" s="524"/>
      <c r="V2" s="524"/>
      <c r="W2" s="524"/>
      <c r="X2" s="524"/>
      <c r="Y2" s="524"/>
      <c r="Z2" s="524"/>
    </row>
    <row r="3" spans="1:26" ht="22.5" customHeight="1">
      <c r="A3" s="434" t="s">
        <v>323</v>
      </c>
      <c r="B3" s="434"/>
      <c r="C3" s="434"/>
      <c r="D3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V3" s="291"/>
      <c r="W3" s="291"/>
      <c r="X3" s="291"/>
      <c r="Y3" s="525" t="s">
        <v>2</v>
      </c>
      <c r="Z3" s="525"/>
    </row>
    <row r="4" spans="1:26" ht="22.5" customHeight="1">
      <c r="A4" s="526" t="s">
        <v>97</v>
      </c>
      <c r="B4" s="526"/>
      <c r="C4" s="526"/>
      <c r="D4" s="520" t="s">
        <v>78</v>
      </c>
      <c r="E4" s="520" t="s">
        <v>98</v>
      </c>
      <c r="F4" s="520" t="s">
        <v>175</v>
      </c>
      <c r="G4" s="520" t="s">
        <v>176</v>
      </c>
      <c r="H4" s="520" t="s">
        <v>177</v>
      </c>
      <c r="I4" s="520" t="s">
        <v>178</v>
      </c>
      <c r="J4" s="520" t="s">
        <v>179</v>
      </c>
      <c r="K4" s="520" t="s">
        <v>180</v>
      </c>
      <c r="L4" s="520" t="s">
        <v>181</v>
      </c>
      <c r="M4" s="520" t="s">
        <v>182</v>
      </c>
      <c r="N4" s="520" t="s">
        <v>183</v>
      </c>
      <c r="O4" s="520" t="s">
        <v>184</v>
      </c>
      <c r="P4" s="520" t="s">
        <v>185</v>
      </c>
      <c r="Q4" s="520" t="s">
        <v>186</v>
      </c>
      <c r="R4" s="520" t="s">
        <v>187</v>
      </c>
      <c r="S4" s="520" t="s">
        <v>188</v>
      </c>
      <c r="T4" s="520" t="s">
        <v>189</v>
      </c>
      <c r="U4" s="520" t="s">
        <v>190</v>
      </c>
      <c r="V4" s="520" t="s">
        <v>191</v>
      </c>
      <c r="W4" s="520" t="s">
        <v>192</v>
      </c>
      <c r="X4" s="520" t="s">
        <v>193</v>
      </c>
      <c r="Y4" s="520" t="s">
        <v>194</v>
      </c>
      <c r="Z4" s="521" t="s">
        <v>195</v>
      </c>
    </row>
    <row r="5" spans="1:26" ht="13.5" customHeight="1">
      <c r="A5" s="520" t="s">
        <v>100</v>
      </c>
      <c r="B5" s="520" t="s">
        <v>101</v>
      </c>
      <c r="C5" s="520" t="s">
        <v>102</v>
      </c>
      <c r="D5" s="520"/>
      <c r="E5" s="520"/>
      <c r="F5" s="520"/>
      <c r="G5" s="520"/>
      <c r="H5" s="520"/>
      <c r="I5" s="520"/>
      <c r="J5" s="520"/>
      <c r="K5" s="520"/>
      <c r="L5" s="520"/>
      <c r="M5" s="520"/>
      <c r="N5" s="520"/>
      <c r="O5" s="520"/>
      <c r="P5" s="520"/>
      <c r="Q5" s="520"/>
      <c r="R5" s="520"/>
      <c r="S5" s="520"/>
      <c r="T5" s="520"/>
      <c r="U5" s="520"/>
      <c r="V5" s="520"/>
      <c r="W5" s="520"/>
      <c r="X5" s="520"/>
      <c r="Y5" s="520"/>
      <c r="Z5" s="521"/>
    </row>
    <row r="6" spans="1:26" ht="13.5" customHeight="1">
      <c r="A6" s="520"/>
      <c r="B6" s="520"/>
      <c r="C6" s="520"/>
      <c r="D6" s="520"/>
      <c r="E6" s="520"/>
      <c r="F6" s="520"/>
      <c r="G6" s="520"/>
      <c r="H6" s="520"/>
      <c r="I6" s="520"/>
      <c r="J6" s="520"/>
      <c r="K6" s="520"/>
      <c r="L6" s="520"/>
      <c r="M6" s="520"/>
      <c r="N6" s="520"/>
      <c r="O6" s="520"/>
      <c r="P6" s="520"/>
      <c r="Q6" s="520"/>
      <c r="R6" s="520"/>
      <c r="S6" s="520"/>
      <c r="T6" s="520"/>
      <c r="U6" s="520"/>
      <c r="V6" s="520"/>
      <c r="W6" s="520"/>
      <c r="X6" s="520"/>
      <c r="Y6" s="520"/>
      <c r="Z6" s="521"/>
    </row>
    <row r="7" spans="1:26" ht="22.5" customHeight="1">
      <c r="A7" s="289" t="s">
        <v>92</v>
      </c>
      <c r="B7" s="289" t="s">
        <v>92</v>
      </c>
      <c r="C7" s="289" t="s">
        <v>92</v>
      </c>
      <c r="D7" s="289" t="s">
        <v>92</v>
      </c>
      <c r="E7" s="289" t="s">
        <v>92</v>
      </c>
      <c r="F7" s="289">
        <v>1</v>
      </c>
      <c r="G7" s="289">
        <v>2</v>
      </c>
      <c r="H7" s="289">
        <v>3</v>
      </c>
      <c r="I7" s="289">
        <v>4</v>
      </c>
      <c r="J7" s="289">
        <v>5</v>
      </c>
      <c r="K7" s="289">
        <v>6</v>
      </c>
      <c r="L7" s="289">
        <v>7</v>
      </c>
      <c r="M7" s="289">
        <v>8</v>
      </c>
      <c r="N7" s="289">
        <v>9</v>
      </c>
      <c r="O7" s="289">
        <v>10</v>
      </c>
      <c r="P7" s="289">
        <v>11</v>
      </c>
      <c r="Q7" s="289">
        <v>12</v>
      </c>
      <c r="R7" s="289">
        <v>13</v>
      </c>
      <c r="S7" s="289">
        <v>14</v>
      </c>
      <c r="T7" s="289">
        <v>15</v>
      </c>
      <c r="U7" s="289">
        <v>16</v>
      </c>
      <c r="V7" s="289">
        <v>17</v>
      </c>
      <c r="W7" s="289">
        <v>18</v>
      </c>
      <c r="X7" s="289">
        <v>19</v>
      </c>
      <c r="Y7" s="289">
        <v>20</v>
      </c>
      <c r="Z7" s="289">
        <v>21</v>
      </c>
    </row>
    <row r="8" spans="1:26" s="284" customFormat="1" ht="26.25" customHeight="1">
      <c r="A8" s="49" t="s">
        <v>103</v>
      </c>
      <c r="B8" s="49"/>
      <c r="C8" s="49"/>
      <c r="D8" s="50" t="s">
        <v>93</v>
      </c>
      <c r="E8" s="192" t="s">
        <v>104</v>
      </c>
      <c r="F8" s="387">
        <f>F9</f>
        <v>41.57</v>
      </c>
      <c r="G8" s="387">
        <f aca="true" t="shared" si="0" ref="G8:Z8">G9</f>
        <v>3.65</v>
      </c>
      <c r="H8" s="387">
        <f t="shared" si="0"/>
        <v>1.2</v>
      </c>
      <c r="I8" s="387">
        <f t="shared" si="0"/>
        <v>1.1</v>
      </c>
      <c r="J8" s="387">
        <f t="shared" si="0"/>
        <v>3.2</v>
      </c>
      <c r="K8" s="387">
        <f t="shared" si="0"/>
        <v>4.7</v>
      </c>
      <c r="L8" s="387">
        <f t="shared" si="0"/>
        <v>3</v>
      </c>
      <c r="M8" s="387">
        <f t="shared" si="0"/>
        <v>4.8</v>
      </c>
      <c r="N8" s="387">
        <f t="shared" si="0"/>
        <v>0</v>
      </c>
      <c r="O8" s="387">
        <f t="shared" si="0"/>
        <v>0.8</v>
      </c>
      <c r="P8" s="387">
        <f t="shared" si="0"/>
        <v>4.2</v>
      </c>
      <c r="Q8" s="387">
        <f t="shared" si="0"/>
        <v>1.8</v>
      </c>
      <c r="R8" s="387">
        <f t="shared" si="0"/>
        <v>2.25</v>
      </c>
      <c r="S8" s="387">
        <f>S9</f>
        <v>0</v>
      </c>
      <c r="T8" s="387">
        <f>T9</f>
        <v>0</v>
      </c>
      <c r="U8" s="387">
        <f>U9</f>
        <v>0</v>
      </c>
      <c r="V8" s="387">
        <f>V9</f>
        <v>10.07</v>
      </c>
      <c r="W8" s="387"/>
      <c r="X8" s="387"/>
      <c r="Y8" s="387">
        <f t="shared" si="0"/>
        <v>0</v>
      </c>
      <c r="Z8" s="387">
        <f t="shared" si="0"/>
        <v>0.8</v>
      </c>
    </row>
    <row r="9" spans="1:26" s="285" customFormat="1" ht="23.25" customHeight="1">
      <c r="A9" s="49" t="s">
        <v>103</v>
      </c>
      <c r="B9" s="49" t="s">
        <v>105</v>
      </c>
      <c r="C9" s="49"/>
      <c r="D9" s="50" t="s">
        <v>93</v>
      </c>
      <c r="E9" s="192" t="s">
        <v>106</v>
      </c>
      <c r="F9" s="388">
        <f aca="true" t="shared" si="1" ref="F9:V9">SUM(F10:F10)</f>
        <v>41.57</v>
      </c>
      <c r="G9" s="388">
        <f t="shared" si="1"/>
        <v>3.65</v>
      </c>
      <c r="H9" s="388">
        <f t="shared" si="1"/>
        <v>1.2</v>
      </c>
      <c r="I9" s="388">
        <f t="shared" si="1"/>
        <v>1.1</v>
      </c>
      <c r="J9" s="388">
        <f t="shared" si="1"/>
        <v>3.2</v>
      </c>
      <c r="K9" s="388">
        <f t="shared" si="1"/>
        <v>4.7</v>
      </c>
      <c r="L9" s="388">
        <f t="shared" si="1"/>
        <v>3</v>
      </c>
      <c r="M9" s="388">
        <f t="shared" si="1"/>
        <v>4.8</v>
      </c>
      <c r="N9" s="388">
        <f t="shared" si="1"/>
        <v>0</v>
      </c>
      <c r="O9" s="388">
        <f t="shared" si="1"/>
        <v>0.8</v>
      </c>
      <c r="P9" s="388">
        <f t="shared" si="1"/>
        <v>4.2</v>
      </c>
      <c r="Q9" s="388">
        <f t="shared" si="1"/>
        <v>1.8</v>
      </c>
      <c r="R9" s="388">
        <f t="shared" si="1"/>
        <v>2.25</v>
      </c>
      <c r="S9" s="388">
        <f t="shared" si="1"/>
        <v>0</v>
      </c>
      <c r="T9" s="388">
        <f t="shared" si="1"/>
        <v>0</v>
      </c>
      <c r="U9" s="388">
        <f t="shared" si="1"/>
        <v>0</v>
      </c>
      <c r="V9" s="388">
        <f t="shared" si="1"/>
        <v>10.07</v>
      </c>
      <c r="W9" s="388"/>
      <c r="X9" s="388"/>
      <c r="Y9" s="388">
        <f>SUM(Y10:Y10)</f>
        <v>0</v>
      </c>
      <c r="Z9" s="388">
        <f>SUM(Z10:Z10)</f>
        <v>0.8</v>
      </c>
    </row>
    <row r="10" spans="1:27" ht="22.5" customHeight="1">
      <c r="A10" s="53" t="s">
        <v>103</v>
      </c>
      <c r="B10" s="53" t="s">
        <v>105</v>
      </c>
      <c r="C10" s="53" t="s">
        <v>105</v>
      </c>
      <c r="D10" s="31" t="s">
        <v>93</v>
      </c>
      <c r="E10" s="179" t="s">
        <v>107</v>
      </c>
      <c r="F10" s="389">
        <v>41.57</v>
      </c>
      <c r="G10" s="389">
        <v>3.65</v>
      </c>
      <c r="H10" s="389">
        <v>1.2</v>
      </c>
      <c r="I10" s="389">
        <v>1.1</v>
      </c>
      <c r="J10" s="389">
        <v>3.2</v>
      </c>
      <c r="K10" s="389">
        <v>4.7</v>
      </c>
      <c r="L10" s="389">
        <v>3</v>
      </c>
      <c r="M10" s="389">
        <v>4.8</v>
      </c>
      <c r="N10" s="389"/>
      <c r="O10" s="390">
        <v>0.8</v>
      </c>
      <c r="P10" s="389">
        <v>4.2</v>
      </c>
      <c r="Q10" s="389">
        <v>1.8</v>
      </c>
      <c r="R10" s="389">
        <v>2.25</v>
      </c>
      <c r="S10" s="389"/>
      <c r="T10" s="389"/>
      <c r="U10" s="389"/>
      <c r="V10" s="389">
        <v>10.07</v>
      </c>
      <c r="W10" s="389"/>
      <c r="X10" s="389"/>
      <c r="Y10" s="389"/>
      <c r="Z10" s="389">
        <v>0.8</v>
      </c>
      <c r="AA10" s="292"/>
    </row>
  </sheetData>
  <sheetProtection formatCells="0" formatColumns="0" formatRows="0"/>
  <mergeCells count="30">
    <mergeCell ref="Y1:Z1"/>
    <mergeCell ref="A2:Z2"/>
    <mergeCell ref="Y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Y4:Y6"/>
    <mergeCell ref="Z4:Z6"/>
    <mergeCell ref="S4:S6"/>
    <mergeCell ref="T4:T6"/>
    <mergeCell ref="U4:U6"/>
    <mergeCell ref="V4:V6"/>
    <mergeCell ref="W4:W6"/>
    <mergeCell ref="X4:X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8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showGridLines="0" showZeros="0" zoomScalePageLayoutView="0" workbookViewId="0" topLeftCell="A1">
      <selection activeCell="A3" sqref="A3:E3"/>
    </sheetView>
  </sheetViews>
  <sheetFormatPr defaultColWidth="9.00390625" defaultRowHeight="14.25"/>
  <cols>
    <col min="1" max="3" width="5.75390625" style="0" customWidth="1"/>
    <col min="5" max="5" width="47.87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196</v>
      </c>
    </row>
    <row r="2" spans="1:20" ht="33.75" customHeight="1">
      <c r="A2" s="528" t="s">
        <v>305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</row>
    <row r="3" spans="1:20" ht="14.25" customHeight="1">
      <c r="A3" s="434" t="s">
        <v>323</v>
      </c>
      <c r="B3" s="434"/>
      <c r="C3" s="434"/>
      <c r="E3" s="288"/>
      <c r="S3" s="517" t="s">
        <v>77</v>
      </c>
      <c r="T3" s="517"/>
    </row>
    <row r="4" spans="1:20" ht="22.5" customHeight="1">
      <c r="A4" s="527" t="s">
        <v>97</v>
      </c>
      <c r="B4" s="527"/>
      <c r="C4" s="527"/>
      <c r="D4" s="497" t="s">
        <v>197</v>
      </c>
      <c r="E4" s="497" t="s">
        <v>131</v>
      </c>
      <c r="F4" s="503" t="s">
        <v>175</v>
      </c>
      <c r="G4" s="497" t="s">
        <v>133</v>
      </c>
      <c r="H4" s="497"/>
      <c r="I4" s="497"/>
      <c r="J4" s="497"/>
      <c r="K4" s="497"/>
      <c r="L4" s="497"/>
      <c r="M4" s="497"/>
      <c r="N4" s="497"/>
      <c r="O4" s="497"/>
      <c r="P4" s="497"/>
      <c r="Q4" s="497"/>
      <c r="R4" s="497" t="s">
        <v>136</v>
      </c>
      <c r="S4" s="497"/>
      <c r="T4" s="497"/>
    </row>
    <row r="5" spans="1:20" ht="14.25" customHeight="1">
      <c r="A5" s="527"/>
      <c r="B5" s="527"/>
      <c r="C5" s="527"/>
      <c r="D5" s="497"/>
      <c r="E5" s="497"/>
      <c r="F5" s="505"/>
      <c r="G5" s="497" t="s">
        <v>89</v>
      </c>
      <c r="H5" s="497" t="s">
        <v>198</v>
      </c>
      <c r="I5" s="497" t="s">
        <v>185</v>
      </c>
      <c r="J5" s="497" t="s">
        <v>186</v>
      </c>
      <c r="K5" s="497" t="s">
        <v>199</v>
      </c>
      <c r="L5" s="497" t="s">
        <v>200</v>
      </c>
      <c r="M5" s="497" t="s">
        <v>187</v>
      </c>
      <c r="N5" s="497" t="s">
        <v>201</v>
      </c>
      <c r="O5" s="497" t="s">
        <v>190</v>
      </c>
      <c r="P5" s="497" t="s">
        <v>202</v>
      </c>
      <c r="Q5" s="497" t="s">
        <v>203</v>
      </c>
      <c r="R5" s="497" t="s">
        <v>89</v>
      </c>
      <c r="S5" s="497" t="s">
        <v>204</v>
      </c>
      <c r="T5" s="497" t="s">
        <v>171</v>
      </c>
    </row>
    <row r="6" spans="1:20" ht="42.75" customHeight="1">
      <c r="A6" s="48" t="s">
        <v>100</v>
      </c>
      <c r="B6" s="48" t="s">
        <v>101</v>
      </c>
      <c r="C6" s="48" t="s">
        <v>102</v>
      </c>
      <c r="D6" s="497"/>
      <c r="E6" s="497"/>
      <c r="F6" s="504"/>
      <c r="G6" s="497"/>
      <c r="H6" s="497"/>
      <c r="I6" s="497"/>
      <c r="J6" s="497"/>
      <c r="K6" s="497"/>
      <c r="L6" s="497"/>
      <c r="M6" s="497"/>
      <c r="N6" s="497"/>
      <c r="O6" s="497"/>
      <c r="P6" s="497"/>
      <c r="Q6" s="497"/>
      <c r="R6" s="497"/>
      <c r="S6" s="497"/>
      <c r="T6" s="497"/>
    </row>
    <row r="7" spans="1:20" s="45" customFormat="1" ht="35.25" customHeight="1">
      <c r="A7" s="49" t="s">
        <v>103</v>
      </c>
      <c r="B7" s="49"/>
      <c r="C7" s="49"/>
      <c r="D7" s="193" t="s">
        <v>93</v>
      </c>
      <c r="E7" s="279" t="s">
        <v>142</v>
      </c>
      <c r="F7" s="281">
        <f>F8</f>
        <v>41.57</v>
      </c>
      <c r="G7" s="281">
        <f aca="true" t="shared" si="0" ref="G7:Q7">G8</f>
        <v>41.57</v>
      </c>
      <c r="H7" s="281">
        <f t="shared" si="0"/>
        <v>21.65</v>
      </c>
      <c r="I7" s="281">
        <f t="shared" si="0"/>
        <v>4.2</v>
      </c>
      <c r="J7" s="281">
        <f t="shared" si="0"/>
        <v>1.8</v>
      </c>
      <c r="K7" s="281">
        <f t="shared" si="0"/>
        <v>0</v>
      </c>
      <c r="L7" s="281">
        <f t="shared" si="0"/>
        <v>0</v>
      </c>
      <c r="M7" s="281">
        <f t="shared" si="0"/>
        <v>2.25</v>
      </c>
      <c r="N7" s="281">
        <f t="shared" si="0"/>
        <v>0</v>
      </c>
      <c r="O7" s="281">
        <f t="shared" si="0"/>
        <v>0</v>
      </c>
      <c r="P7" s="281">
        <f t="shared" si="0"/>
        <v>0.8</v>
      </c>
      <c r="Q7" s="281">
        <f t="shared" si="0"/>
        <v>10.87</v>
      </c>
      <c r="R7" s="281"/>
      <c r="S7" s="281"/>
      <c r="T7" s="281"/>
    </row>
    <row r="8" spans="1:20" s="46" customFormat="1" ht="21" customHeight="1">
      <c r="A8" s="49" t="s">
        <v>103</v>
      </c>
      <c r="B8" s="49" t="s">
        <v>105</v>
      </c>
      <c r="C8" s="49"/>
      <c r="D8" s="193" t="s">
        <v>93</v>
      </c>
      <c r="E8" s="279" t="s">
        <v>143</v>
      </c>
      <c r="F8" s="281">
        <f>SUM(F9:F9)</f>
        <v>41.57</v>
      </c>
      <c r="G8" s="281">
        <f>SUM(G9:G9)</f>
        <v>41.57</v>
      </c>
      <c r="H8" s="281">
        <f>SUM(H9:H9)</f>
        <v>21.65</v>
      </c>
      <c r="I8" s="281">
        <f>SUM(I9:I9)</f>
        <v>4.2</v>
      </c>
      <c r="J8" s="281">
        <f>SUM(J9:J9)</f>
        <v>1.8</v>
      </c>
      <c r="K8" s="281">
        <f>SUM(K9:K9)</f>
        <v>0</v>
      </c>
      <c r="L8" s="281">
        <f>SUM(L9:L9)</f>
        <v>0</v>
      </c>
      <c r="M8" s="281">
        <f>SUM(M9:M9)</f>
        <v>2.25</v>
      </c>
      <c r="N8" s="281">
        <f>SUM(N9:N9)</f>
        <v>0</v>
      </c>
      <c r="O8" s="281">
        <f>SUM(O9:O9)</f>
        <v>0</v>
      </c>
      <c r="P8" s="281">
        <f>SUM(P9:P9)</f>
        <v>0.8</v>
      </c>
      <c r="Q8" s="281">
        <f>SUM(Q9:Q9)</f>
        <v>10.87</v>
      </c>
      <c r="R8" s="415"/>
      <c r="S8" s="415"/>
      <c r="T8" s="415"/>
    </row>
    <row r="9" spans="1:20" ht="14.25">
      <c r="A9" s="53" t="s">
        <v>103</v>
      </c>
      <c r="B9" s="53" t="s">
        <v>105</v>
      </c>
      <c r="C9" s="53" t="s">
        <v>105</v>
      </c>
      <c r="D9" s="195" t="s">
        <v>93</v>
      </c>
      <c r="E9" s="280" t="s">
        <v>144</v>
      </c>
      <c r="F9" s="391">
        <f>G9+R9</f>
        <v>41.57</v>
      </c>
      <c r="G9" s="391">
        <f>SUM(H9:Q9)</f>
        <v>41.57</v>
      </c>
      <c r="H9" s="389">
        <v>21.65</v>
      </c>
      <c r="I9" s="195">
        <v>4.2</v>
      </c>
      <c r="J9" s="389">
        <v>1.8</v>
      </c>
      <c r="K9" s="195"/>
      <c r="L9" s="195"/>
      <c r="M9" s="389">
        <v>2.25</v>
      </c>
      <c r="N9" s="195"/>
      <c r="O9" s="195"/>
      <c r="P9" s="390">
        <v>0.8</v>
      </c>
      <c r="Q9" s="389">
        <v>10.87</v>
      </c>
      <c r="R9" s="283"/>
      <c r="S9" s="283"/>
      <c r="T9" s="283"/>
    </row>
    <row r="10" ht="14.25">
      <c r="F10" s="393"/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R5:R6"/>
    <mergeCell ref="S5:S6"/>
    <mergeCell ref="T5:T6"/>
    <mergeCell ref="A4:C5"/>
    <mergeCell ref="J5:J6"/>
    <mergeCell ref="K5:K6"/>
    <mergeCell ref="L5:L6"/>
    <mergeCell ref="M5:M6"/>
    <mergeCell ref="N5:N6"/>
    <mergeCell ref="O5:O6"/>
    <mergeCell ref="P5:P6"/>
    <mergeCell ref="Q5:Q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个人用户</cp:lastModifiedBy>
  <cp:lastPrinted>2022-09-02T01:18:26Z</cp:lastPrinted>
  <dcterms:created xsi:type="dcterms:W3CDTF">1996-12-17T01:32:42Z</dcterms:created>
  <dcterms:modified xsi:type="dcterms:W3CDTF">2022-09-02T03:20:34Z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31720898</vt:r8>
  </property>
  <property fmtid="{D5CDD505-2E9C-101B-9397-08002B2CF9AE}" pid="3" name="KSOProductBuildVer">
    <vt:lpwstr>2052-10.1.0.7520</vt:lpwstr>
  </property>
</Properties>
</file>