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1000" firstSheet="2" activeTab="10"/>
  </bookViews>
  <sheets>
    <sheet name="目录" sheetId="108" r:id="rId1"/>
    <sheet name="1一般公共预算收支总表" sheetId="104" r:id="rId2"/>
    <sheet name="2一般公共预算收入表" sheetId="2" r:id="rId3"/>
    <sheet name="3一般公共预算支出表" sheetId="103" r:id="rId4"/>
    <sheet name="4一般公共预算本级基本支出表" sheetId="89" r:id="rId5"/>
    <sheet name="5一般公共预算税收返还和转移支付" sheetId="117" r:id="rId6"/>
    <sheet name="6专项转移支付分地区分项目公开表" sheetId="116" r:id="rId7"/>
    <sheet name="7政府一般债务限额表和余额表" sheetId="105" r:id="rId8"/>
    <sheet name="8政府性基金收入表" sheetId="110" r:id="rId9"/>
    <sheet name="9政府性基金支出表" sheetId="98" r:id="rId10"/>
    <sheet name="10政府性基金转移支付表" sheetId="99" r:id="rId11"/>
    <sheet name="11政府专项债务限额和余额表" sheetId="112" r:id="rId12"/>
    <sheet name="12国有资本经营收入表" sheetId="97" r:id="rId13"/>
    <sheet name="13国有资本经营支出表" sheetId="91" r:id="rId14"/>
    <sheet name="14社会保险基金收入 " sheetId="111" r:id="rId15"/>
    <sheet name="15社会保险基金支出表 " sheetId="92" r:id="rId16"/>
    <sheet name="16三公经费" sheetId="94" r:id="rId17"/>
  </sheets>
  <definedNames>
    <definedName name="_xlnm._FilterDatabase" localSheetId="2" hidden="1">'2一般公共预算收入表'!$A$2:$A$48</definedName>
    <definedName name="_a999923423">#REF!</definedName>
    <definedName name="_a9999323">#REF!</definedName>
    <definedName name="_a999942323">#REF!</definedName>
    <definedName name="_a9999548">#REF!</definedName>
    <definedName name="_a9999555">#REF!</definedName>
    <definedName name="_a99996544">#REF!</definedName>
    <definedName name="_a99999">#REF!</definedName>
    <definedName name="_a999991">#REF!</definedName>
    <definedName name="_a999991145">#REF!</definedName>
    <definedName name="_a99999222">#REF!</definedName>
    <definedName name="_a99999234234">#REF!</definedName>
    <definedName name="_a999995">#REF!</definedName>
    <definedName name="_a999996">#REF!</definedName>
    <definedName name="_a999999999">#REF!</definedName>
    <definedName name="_xlnm._FilterDatabase" localSheetId="3" hidden="1">'3一般公共预算支出表'!$A$3:$F$1389</definedName>
    <definedName name="_Order1" hidden="1">255</definedName>
    <definedName name="_Order2" hidden="1">255</definedName>
    <definedName name="Database" hidden="1">#REF!</definedName>
    <definedName name="_xlnm.Print_Titles" localSheetId="2">'2一般公共预算收入表'!$1:$2</definedName>
    <definedName name="_xlnm.Print_Titles" localSheetId="4">'4一般公共预算本级基本支出表'!$1:$2</definedName>
    <definedName name="wrn.月报打印." hidden="1">{#N/A,#N/A,FALSE,"p9";#N/A,#N/A,FALSE,"p1";#N/A,#N/A,FALSE,"p2";#N/A,#N/A,FALSE,"p3";#N/A,#N/A,FALSE,"p4";#N/A,#N/A,FALSE,"p5";#N/A,#N/A,FALSE,"p6";#N/A,#N/A,FALSE,"p7";#N/A,#N/A,FALSE,"p8"}</definedName>
    <definedName name="地区名称">#REF!</definedName>
    <definedName name="地区名称1">#REF!</definedName>
    <definedName name="地区名称10">#REF!</definedName>
    <definedName name="地区名称2">#REF!</definedName>
    <definedName name="地区名称3">#REF!</definedName>
    <definedName name="地区名称32">#REF!</definedName>
    <definedName name="地区名称432">#REF!</definedName>
    <definedName name="地区名称444">#REF!</definedName>
    <definedName name="地区名称45234">#REF!</definedName>
    <definedName name="地区名称5">#REF!</definedName>
    <definedName name="地区名称55">#REF!</definedName>
    <definedName name="地区名称6">#REF!</definedName>
    <definedName name="地区名称7">#REF!</definedName>
    <definedName name="地区名称874">#REF!</definedName>
    <definedName name="地区名称9">#REF!</definedName>
    <definedName name="地区明确222">#REF!</definedName>
    <definedName name="基金" hidden="1">{#N/A,#N/A,FALSE,"p9";#N/A,#N/A,FALSE,"p1";#N/A,#N/A,FALSE,"p2";#N/A,#N/A,FALSE,"p3";#N/A,#N/A,FALSE,"p4";#N/A,#N/A,FALSE,"p5";#N/A,#N/A,FALSE,"p6";#N/A,#N/A,FALSE,"p7";#N/A,#N/A,FALSE,"p8"}</definedName>
    <definedName name="计划1" hidden="1">{#N/A,#N/A,FALSE,"p9";#N/A,#N/A,FALSE,"p1";#N/A,#N/A,FALSE,"p2";#N/A,#N/A,FALSE,"p3";#N/A,#N/A,FALSE,"p4";#N/A,#N/A,FALSE,"p5";#N/A,#N/A,FALSE,"p6";#N/A,#N/A,FALSE,"p7";#N/A,#N/A,FALSE,"p8"}</definedName>
    <definedName name="计划2" hidden="1">{#N/A,#N/A,FALSE,"p9";#N/A,#N/A,FALSE,"p1";#N/A,#N/A,FALSE,"p2";#N/A,#N/A,FALSE,"p3";#N/A,#N/A,FALSE,"p4";#N/A,#N/A,FALSE,"p5";#N/A,#N/A,FALSE,"p6";#N/A,#N/A,FALSE,"p7";#N/A,#N/A,FALSE,"p8"}</definedName>
  </definedNames>
  <calcPr calcId="144525"/>
</workbook>
</file>

<file path=xl/sharedStrings.xml><?xml version="1.0" encoding="utf-8"?>
<sst xmlns="http://schemas.openxmlformats.org/spreadsheetml/2006/main" count="3099" uniqueCount="2754">
  <si>
    <r>
      <rPr>
        <b/>
        <sz val="24"/>
        <rFont val="宋体"/>
        <charset val="134"/>
      </rPr>
      <t xml:space="preserve">目 </t>
    </r>
    <r>
      <rPr>
        <b/>
        <sz val="24"/>
        <rFont val="宋体"/>
        <charset val="134"/>
      </rPr>
      <t xml:space="preserve">   </t>
    </r>
    <r>
      <rPr>
        <b/>
        <sz val="24"/>
        <rFont val="宋体"/>
        <charset val="134"/>
      </rPr>
      <t>录</t>
    </r>
  </si>
  <si>
    <t>序号</t>
  </si>
  <si>
    <r>
      <rPr>
        <sz val="12"/>
        <rFont val="宋体"/>
        <charset val="134"/>
      </rPr>
      <t xml:space="preserve">内 </t>
    </r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>容</t>
    </r>
  </si>
  <si>
    <t>一般公共财政收支预算总表</t>
  </si>
  <si>
    <t>一般公共财政收入预算表</t>
  </si>
  <si>
    <t xml:space="preserve">一般公共财政支出预算表 </t>
  </si>
  <si>
    <t>一般公共预算本级基本支出预算表</t>
  </si>
  <si>
    <t>一般公共预算税收返还和转移支付表</t>
  </si>
  <si>
    <t>专项转移支付分地区分项目公开表</t>
  </si>
  <si>
    <t>政府一般债务限额和余额情况表</t>
  </si>
  <si>
    <t>政府性基金收入预算表</t>
  </si>
  <si>
    <t>政府性基金支出预算表</t>
  </si>
  <si>
    <t>政府性基金转移支付表</t>
  </si>
  <si>
    <t>政府专项债务限额和余额情况表</t>
  </si>
  <si>
    <t>国有资本经营收入预算表</t>
  </si>
  <si>
    <t>国有资本经营支出预算表</t>
  </si>
  <si>
    <t>社会保险基金收入预算表</t>
  </si>
  <si>
    <t>社会保险基金支出预算表</t>
  </si>
  <si>
    <t>“三公”经费预算汇总表</t>
  </si>
  <si>
    <t>岳阳县筻口镇2023年公共财政预算收支总表</t>
  </si>
  <si>
    <t>单位：万元</t>
  </si>
  <si>
    <t>收  入  项  目</t>
  </si>
  <si>
    <t>金  额</t>
  </si>
  <si>
    <t>支  出  项  目</t>
  </si>
  <si>
    <t>一、地方公共财政预算收入</t>
  </si>
  <si>
    <t>一、本年支出</t>
  </si>
  <si>
    <t xml:space="preserve">  1、税收返还收入</t>
  </si>
  <si>
    <t xml:space="preserve">    201一般公共服务</t>
  </si>
  <si>
    <t xml:space="preserve">  2、非税收入</t>
  </si>
  <si>
    <t xml:space="preserve">    203国防</t>
  </si>
  <si>
    <t>二、上级财政补助收入</t>
  </si>
  <si>
    <t xml:space="preserve">    204公共安全</t>
  </si>
  <si>
    <t xml:space="preserve">   1、基数补贴</t>
  </si>
  <si>
    <t xml:space="preserve">    205教育</t>
  </si>
  <si>
    <t xml:space="preserve">   2、村级组织运转</t>
  </si>
  <si>
    <t xml:space="preserve">    206科学技术</t>
  </si>
  <si>
    <t xml:space="preserve">   3、专项指标</t>
  </si>
  <si>
    <t xml:space="preserve">    207文化体育与传媒</t>
  </si>
  <si>
    <t xml:space="preserve">   4、税收返还</t>
  </si>
  <si>
    <t xml:space="preserve">    208社会保障和就业</t>
  </si>
  <si>
    <t xml:space="preserve">   5、税改转移支付</t>
  </si>
  <si>
    <t xml:space="preserve">    210医疗卫生与计划生育</t>
  </si>
  <si>
    <t xml:space="preserve">   6、工资转移支付</t>
  </si>
  <si>
    <t xml:space="preserve">    211节能环保</t>
  </si>
  <si>
    <t xml:space="preserve">   7、铁山水资源保护</t>
  </si>
  <si>
    <t xml:space="preserve">    212城乡社区</t>
  </si>
  <si>
    <t xml:space="preserve">   8、财力性转移支付</t>
  </si>
  <si>
    <t xml:space="preserve">    213农林水</t>
  </si>
  <si>
    <t xml:space="preserve">   9、增收奖</t>
  </si>
  <si>
    <t xml:space="preserve">    214交通运输</t>
  </si>
  <si>
    <t xml:space="preserve">   10、体制补助</t>
  </si>
  <si>
    <t xml:space="preserve">    215资源勘探信息等</t>
  </si>
  <si>
    <t xml:space="preserve">   11、均衡性转转移支付</t>
  </si>
  <si>
    <t xml:space="preserve">    216商业服务业等</t>
  </si>
  <si>
    <t xml:space="preserve">   12、绩效奖励</t>
  </si>
  <si>
    <t xml:space="preserve">    217金融</t>
  </si>
  <si>
    <t xml:space="preserve">   13、县财政负担医保金</t>
  </si>
  <si>
    <t xml:space="preserve">    220国土海洋气象等</t>
  </si>
  <si>
    <t xml:space="preserve">   14、村干部参加城乡居民养老保险补助</t>
  </si>
  <si>
    <t xml:space="preserve">    221住房保障</t>
  </si>
  <si>
    <t xml:space="preserve">   15、其他收入</t>
  </si>
  <si>
    <t xml:space="preserve">    222粮油物资储备</t>
  </si>
  <si>
    <t xml:space="preserve">    227预备费</t>
  </si>
  <si>
    <t xml:space="preserve">    229其他</t>
  </si>
  <si>
    <t>三、上年结余</t>
  </si>
  <si>
    <t>二、本年结余</t>
  </si>
  <si>
    <t>收  入  合  计</t>
  </si>
  <si>
    <t xml:space="preserve">          支  出  合  计      </t>
  </si>
  <si>
    <t>岳阳县筻口镇2023年公共财政预算收入计划表</t>
  </si>
  <si>
    <t>收 入 项 目</t>
  </si>
  <si>
    <t>2023年计划数</t>
  </si>
  <si>
    <t>公共财政预算收入总计</t>
  </si>
  <si>
    <t>地方公共财政预算收入合计</t>
  </si>
  <si>
    <t>一、税收收入小计</t>
  </si>
  <si>
    <t xml:space="preserve">     增值税</t>
  </si>
  <si>
    <t xml:space="preserve">     企业所得税</t>
  </si>
  <si>
    <t xml:space="preserve">     个人所得税</t>
  </si>
  <si>
    <t xml:space="preserve"> </t>
  </si>
  <si>
    <t xml:space="preserve">     资源税</t>
  </si>
  <si>
    <t xml:space="preserve">     城市维护建设税</t>
  </si>
  <si>
    <t xml:space="preserve">     房产税</t>
  </si>
  <si>
    <t xml:space="preserve">     印花税</t>
  </si>
  <si>
    <t xml:space="preserve">     城镇土地使用税</t>
  </si>
  <si>
    <t xml:space="preserve">     土地增值税</t>
  </si>
  <si>
    <t xml:space="preserve">     车船使用和牌照税</t>
  </si>
  <si>
    <t xml:space="preserve">     耕地占用税</t>
  </si>
  <si>
    <t xml:space="preserve">     契税</t>
  </si>
  <si>
    <t xml:space="preserve">     环境保护税</t>
  </si>
  <si>
    <t xml:space="preserve">     烟叶税</t>
  </si>
  <si>
    <t xml:space="preserve">     其他税收收入</t>
  </si>
  <si>
    <t>二、非税收入小计</t>
  </si>
  <si>
    <t xml:space="preserve">     专项收入</t>
  </si>
  <si>
    <t xml:space="preserve">          其他专项收入 </t>
  </si>
  <si>
    <t xml:space="preserve">          教育费附加收入</t>
  </si>
  <si>
    <t xml:space="preserve">     行政事业性收费收入</t>
  </si>
  <si>
    <t xml:space="preserve">     罚没收入</t>
  </si>
  <si>
    <t xml:space="preserve">     国有资本经营收入</t>
  </si>
  <si>
    <t xml:space="preserve">     国有资源（资产）有偿使用收入</t>
  </si>
  <si>
    <t xml:space="preserve">     其他收入</t>
  </si>
  <si>
    <t>附： 上划省收入</t>
  </si>
  <si>
    <t xml:space="preserve">      其中:增值税12.5%部分</t>
  </si>
  <si>
    <t xml:space="preserve">           营业税</t>
  </si>
  <si>
    <t xml:space="preserve">           企业所得税</t>
  </si>
  <si>
    <t xml:space="preserve">           个人所得税</t>
  </si>
  <si>
    <t xml:space="preserve">           资源税</t>
  </si>
  <si>
    <t xml:space="preserve">           环境保护税</t>
  </si>
  <si>
    <t>　　　　　　城镇土地使用税</t>
  </si>
  <si>
    <t xml:space="preserve">     上划中央收入</t>
  </si>
  <si>
    <t>其中： 增值税50％部分</t>
  </si>
  <si>
    <t>消费税</t>
  </si>
  <si>
    <t xml:space="preserve">   企业所得税</t>
  </si>
  <si>
    <t xml:space="preserve">   个人所得税</t>
  </si>
  <si>
    <t xml:space="preserve">               营业税</t>
  </si>
  <si>
    <t xml:space="preserve">  税务部门征收</t>
  </si>
  <si>
    <t xml:space="preserve">  财政部门征收</t>
  </si>
  <si>
    <t>合计</t>
  </si>
  <si>
    <t>税比</t>
  </si>
  <si>
    <t>岳阳县筻口镇2023年一般公共预算支出表</t>
  </si>
  <si>
    <t>科目编码</t>
  </si>
  <si>
    <t>科目名称</t>
  </si>
  <si>
    <t>支出</t>
  </si>
  <si>
    <t>一般公共预算支出合计</t>
  </si>
  <si>
    <t>201</t>
  </si>
  <si>
    <t xml:space="preserve">  一般公共服务支出</t>
  </si>
  <si>
    <t>20101</t>
  </si>
  <si>
    <t xml:space="preserve">    人大事务</t>
  </si>
  <si>
    <t>2010101</t>
  </si>
  <si>
    <t xml:space="preserve">      行政运行</t>
  </si>
  <si>
    <t>2010102</t>
  </si>
  <si>
    <t xml:space="preserve">      一般行政管理事务</t>
  </si>
  <si>
    <t>2010103</t>
  </si>
  <si>
    <t xml:space="preserve">      机关服务</t>
  </si>
  <si>
    <t>2010104</t>
  </si>
  <si>
    <t xml:space="preserve">      人大会议</t>
  </si>
  <si>
    <t>2010105</t>
  </si>
  <si>
    <t xml:space="preserve">      人大立法</t>
  </si>
  <si>
    <t>2010106</t>
  </si>
  <si>
    <t xml:space="preserve">      人大监督</t>
  </si>
  <si>
    <t>2010107</t>
  </si>
  <si>
    <t xml:space="preserve">      人大代表履职能力提升</t>
  </si>
  <si>
    <t>2010108</t>
  </si>
  <si>
    <t xml:space="preserve">      代表工作</t>
  </si>
  <si>
    <t>2010109</t>
  </si>
  <si>
    <t xml:space="preserve">      人大信访工作</t>
  </si>
  <si>
    <t>2010150</t>
  </si>
  <si>
    <t xml:space="preserve">      事业运行</t>
  </si>
  <si>
    <t>2010199</t>
  </si>
  <si>
    <t xml:space="preserve">      其他人大事务支出</t>
  </si>
  <si>
    <t>20102</t>
  </si>
  <si>
    <t xml:space="preserve">    政协事务</t>
  </si>
  <si>
    <t>2010201</t>
  </si>
  <si>
    <t>2010202</t>
  </si>
  <si>
    <t>2010203</t>
  </si>
  <si>
    <t>2010204</t>
  </si>
  <si>
    <t xml:space="preserve">      政协会议</t>
  </si>
  <si>
    <t>2010205</t>
  </si>
  <si>
    <t xml:space="preserve">      委员视察</t>
  </si>
  <si>
    <t>2010206</t>
  </si>
  <si>
    <t xml:space="preserve">      参政议政</t>
  </si>
  <si>
    <t>2010250</t>
  </si>
  <si>
    <t>2010299</t>
  </si>
  <si>
    <t xml:space="preserve">      其他政协事务支出</t>
  </si>
  <si>
    <t>20103</t>
  </si>
  <si>
    <t xml:space="preserve">    政府办公厅(室)及相关机构事务</t>
  </si>
  <si>
    <t>2010301</t>
  </si>
  <si>
    <t>2010302</t>
  </si>
  <si>
    <t>2010303</t>
  </si>
  <si>
    <t>2010304</t>
  </si>
  <si>
    <t xml:space="preserve">      专项服务</t>
  </si>
  <si>
    <t>2010305</t>
  </si>
  <si>
    <t xml:space="preserve">      专项业务活动</t>
  </si>
  <si>
    <t>2010306</t>
  </si>
  <si>
    <t xml:space="preserve">      政务公开审批</t>
  </si>
  <si>
    <t>2010307</t>
  </si>
  <si>
    <t xml:space="preserve">      法制建设</t>
  </si>
  <si>
    <t>2010308</t>
  </si>
  <si>
    <t xml:space="preserve">      信访事务</t>
  </si>
  <si>
    <t>2010309</t>
  </si>
  <si>
    <t xml:space="preserve">      参事事务</t>
  </si>
  <si>
    <t>2010350</t>
  </si>
  <si>
    <t>2010399</t>
  </si>
  <si>
    <t xml:space="preserve">      其他政府办公厅(室)及相关机构事务支出</t>
  </si>
  <si>
    <t>20104</t>
  </si>
  <si>
    <t xml:space="preserve">    发展与改革事务</t>
  </si>
  <si>
    <t>2010401</t>
  </si>
  <si>
    <t>2010402</t>
  </si>
  <si>
    <t>2010403</t>
  </si>
  <si>
    <t>2010404</t>
  </si>
  <si>
    <t xml:space="preserve">      战略规划与实施</t>
  </si>
  <si>
    <t>2010405</t>
  </si>
  <si>
    <t xml:space="preserve">      日常经济运行调节</t>
  </si>
  <si>
    <t>2010406</t>
  </si>
  <si>
    <t xml:space="preserve">      社会事业发展规划</t>
  </si>
  <si>
    <t>2010407</t>
  </si>
  <si>
    <t xml:space="preserve">      经济体制改革研究</t>
  </si>
  <si>
    <t>2010408</t>
  </si>
  <si>
    <t xml:space="preserve">      物价管理</t>
  </si>
  <si>
    <t>2010409</t>
  </si>
  <si>
    <t xml:space="preserve">      应对气候变化管理事务</t>
  </si>
  <si>
    <t>2010450</t>
  </si>
  <si>
    <t>2010499</t>
  </si>
  <si>
    <t xml:space="preserve">      其他发展与改革事务支出</t>
  </si>
  <si>
    <t>20105</t>
  </si>
  <si>
    <t xml:space="preserve">    统计信息事务</t>
  </si>
  <si>
    <t>2010501</t>
  </si>
  <si>
    <t>2010502</t>
  </si>
  <si>
    <t>2010503</t>
  </si>
  <si>
    <t>2010504</t>
  </si>
  <si>
    <t xml:space="preserve">      信息事务</t>
  </si>
  <si>
    <t>2010505</t>
  </si>
  <si>
    <t xml:space="preserve">      专项统计业务</t>
  </si>
  <si>
    <t>2010506</t>
  </si>
  <si>
    <t xml:space="preserve">      统计管理</t>
  </si>
  <si>
    <t>2010507</t>
  </si>
  <si>
    <t xml:space="preserve">      专项普查活动</t>
  </si>
  <si>
    <t>2010508</t>
  </si>
  <si>
    <t xml:space="preserve">      统计抽样调查</t>
  </si>
  <si>
    <t>2010550</t>
  </si>
  <si>
    <t>2010599</t>
  </si>
  <si>
    <t xml:space="preserve">      其他统计信息事务支出</t>
  </si>
  <si>
    <t>20106</t>
  </si>
  <si>
    <t xml:space="preserve">    财政事务</t>
  </si>
  <si>
    <t>2010601</t>
  </si>
  <si>
    <t>2010602</t>
  </si>
  <si>
    <t>2010603</t>
  </si>
  <si>
    <t>2010604</t>
  </si>
  <si>
    <t xml:space="preserve">      预算改革业务</t>
  </si>
  <si>
    <t>2010605</t>
  </si>
  <si>
    <t xml:space="preserve">      财政国库业务</t>
  </si>
  <si>
    <t>2010606</t>
  </si>
  <si>
    <t xml:space="preserve">      财政监察</t>
  </si>
  <si>
    <t>2010607</t>
  </si>
  <si>
    <t xml:space="preserve">      信息化建设</t>
  </si>
  <si>
    <t>2010608</t>
  </si>
  <si>
    <t xml:space="preserve">      财政委托业务支出</t>
  </si>
  <si>
    <t>2010650</t>
  </si>
  <si>
    <t>2010699</t>
  </si>
  <si>
    <t xml:space="preserve">      其他财政事务支出</t>
  </si>
  <si>
    <t>20107</t>
  </si>
  <si>
    <t xml:space="preserve">    税收事务</t>
  </si>
  <si>
    <t>2010701</t>
  </si>
  <si>
    <t>2010702</t>
  </si>
  <si>
    <t>2010703</t>
  </si>
  <si>
    <t>2010704</t>
  </si>
  <si>
    <t xml:space="preserve">      税务办案</t>
  </si>
  <si>
    <t>2010705</t>
  </si>
  <si>
    <t xml:space="preserve">      税务登记证及发票管理</t>
  </si>
  <si>
    <t>2010706</t>
  </si>
  <si>
    <t xml:space="preserve">      代扣代收代征税款手续费</t>
  </si>
  <si>
    <t>2010707</t>
  </si>
  <si>
    <t xml:space="preserve">      税务宣传</t>
  </si>
  <si>
    <t>2010708</t>
  </si>
  <si>
    <t xml:space="preserve">      协税护税</t>
  </si>
  <si>
    <t>2010709</t>
  </si>
  <si>
    <t>2010750</t>
  </si>
  <si>
    <t>2010799</t>
  </si>
  <si>
    <t xml:space="preserve">      其他税收事务支出</t>
  </si>
  <si>
    <t>20108</t>
  </si>
  <si>
    <t xml:space="preserve">    审计事务</t>
  </si>
  <si>
    <t>2010801</t>
  </si>
  <si>
    <t>2010802</t>
  </si>
  <si>
    <t>2010803</t>
  </si>
  <si>
    <t>2010804</t>
  </si>
  <si>
    <t xml:space="preserve">      审计业务</t>
  </si>
  <si>
    <t>2010805</t>
  </si>
  <si>
    <t xml:space="preserve">      审计管理</t>
  </si>
  <si>
    <t>2010806</t>
  </si>
  <si>
    <t>2010850</t>
  </si>
  <si>
    <t>2010899</t>
  </si>
  <si>
    <t xml:space="preserve">      其他审计事务支出</t>
  </si>
  <si>
    <t>20109</t>
  </si>
  <si>
    <t xml:space="preserve">    海关事务</t>
  </si>
  <si>
    <t>2010901</t>
  </si>
  <si>
    <t>2010902</t>
  </si>
  <si>
    <t>2010903</t>
  </si>
  <si>
    <t>2010904</t>
  </si>
  <si>
    <t xml:space="preserve">      收费业务</t>
  </si>
  <si>
    <t>2010905</t>
  </si>
  <si>
    <t xml:space="preserve">      缉私办案</t>
  </si>
  <si>
    <t>2010907</t>
  </si>
  <si>
    <t xml:space="preserve">      口岸电子执法系统建设与维护</t>
  </si>
  <si>
    <t>2010908</t>
  </si>
  <si>
    <t>2010950</t>
  </si>
  <si>
    <t>2010999</t>
  </si>
  <si>
    <t xml:space="preserve">      其他海关事务支出</t>
  </si>
  <si>
    <t>20110</t>
  </si>
  <si>
    <t xml:space="preserve">    人力资源事务</t>
  </si>
  <si>
    <t>2011001</t>
  </si>
  <si>
    <t>2011002</t>
  </si>
  <si>
    <t>2011003</t>
  </si>
  <si>
    <t>2011004</t>
  </si>
  <si>
    <t xml:space="preserve">      政府特殊津贴</t>
  </si>
  <si>
    <t>2011005</t>
  </si>
  <si>
    <t xml:space="preserve">      资助留学回国人员</t>
  </si>
  <si>
    <t>2011006</t>
  </si>
  <si>
    <t xml:space="preserve">      军队转业干部安置</t>
  </si>
  <si>
    <t>2011007</t>
  </si>
  <si>
    <t xml:space="preserve">      博士后日常经费</t>
  </si>
  <si>
    <t>2011008</t>
  </si>
  <si>
    <t xml:space="preserve">      引进人才费用</t>
  </si>
  <si>
    <t>2011009</t>
  </si>
  <si>
    <t xml:space="preserve">      公务员考核</t>
  </si>
  <si>
    <t>2011010</t>
  </si>
  <si>
    <t xml:space="preserve">      公务员履职能力提升</t>
  </si>
  <si>
    <t>2011011</t>
  </si>
  <si>
    <t xml:space="preserve">      公务员招考</t>
  </si>
  <si>
    <t>2011012</t>
  </si>
  <si>
    <t xml:space="preserve">      公务员综合管理</t>
  </si>
  <si>
    <t>2011050</t>
  </si>
  <si>
    <t>2011099</t>
  </si>
  <si>
    <t xml:space="preserve">      其他人力资源事务支出</t>
  </si>
  <si>
    <t>20111</t>
  </si>
  <si>
    <t xml:space="preserve">    纪检监察事务</t>
  </si>
  <si>
    <t>2011101</t>
  </si>
  <si>
    <t>2011102</t>
  </si>
  <si>
    <t>2011103</t>
  </si>
  <si>
    <t>2011104</t>
  </si>
  <si>
    <t xml:space="preserve">      大案要案查处</t>
  </si>
  <si>
    <t>2011105</t>
  </si>
  <si>
    <t xml:space="preserve">      派驻派出机构</t>
  </si>
  <si>
    <t>2011106</t>
  </si>
  <si>
    <t xml:space="preserve">      中央巡视</t>
  </si>
  <si>
    <t>2011150</t>
  </si>
  <si>
    <t>2011199</t>
  </si>
  <si>
    <t xml:space="preserve">      其他纪检监察事务支出</t>
  </si>
  <si>
    <t>20113</t>
  </si>
  <si>
    <t xml:space="preserve">    商贸事务</t>
  </si>
  <si>
    <t>2011301</t>
  </si>
  <si>
    <t>2011302</t>
  </si>
  <si>
    <t>2011303</t>
  </si>
  <si>
    <t>2011304</t>
  </si>
  <si>
    <t xml:space="preserve">      对外贸易管理</t>
  </si>
  <si>
    <t>2011305</t>
  </si>
  <si>
    <t xml:space="preserve">      国际经济合作</t>
  </si>
  <si>
    <t>2011306</t>
  </si>
  <si>
    <t xml:space="preserve">      外资管理</t>
  </si>
  <si>
    <t>2011307</t>
  </si>
  <si>
    <t xml:space="preserve">      国内贸易管理</t>
  </si>
  <si>
    <t>2011308</t>
  </si>
  <si>
    <t xml:space="preserve">      招商引资</t>
  </si>
  <si>
    <t>2011350</t>
  </si>
  <si>
    <t>2011399</t>
  </si>
  <si>
    <t xml:space="preserve">      其他商贸事务支出</t>
  </si>
  <si>
    <t>20114</t>
  </si>
  <si>
    <t xml:space="preserve">    知识产权事务</t>
  </si>
  <si>
    <t>2011401</t>
  </si>
  <si>
    <t>2011402</t>
  </si>
  <si>
    <t>2011403</t>
  </si>
  <si>
    <t>2011404</t>
  </si>
  <si>
    <t xml:space="preserve">      专利审批</t>
  </si>
  <si>
    <t>2011405</t>
  </si>
  <si>
    <t xml:space="preserve">      国家知识产权战略</t>
  </si>
  <si>
    <t>2011406</t>
  </si>
  <si>
    <t xml:space="preserve">      专利试点和产业化推进</t>
  </si>
  <si>
    <t>2011407</t>
  </si>
  <si>
    <t xml:space="preserve">      专利执法</t>
  </si>
  <si>
    <t>2011408</t>
  </si>
  <si>
    <t xml:space="preserve">      国际组织专项活动</t>
  </si>
  <si>
    <t>2011409</t>
  </si>
  <si>
    <t xml:space="preserve">      知识产权宏观管理</t>
  </si>
  <si>
    <t>2011450</t>
  </si>
  <si>
    <t>2011499</t>
  </si>
  <si>
    <t xml:space="preserve">      其他知识产权事务支出</t>
  </si>
  <si>
    <t>20115</t>
  </si>
  <si>
    <t xml:space="preserve">    工商行政管理事务</t>
  </si>
  <si>
    <t>2011501</t>
  </si>
  <si>
    <t>2011502</t>
  </si>
  <si>
    <t>2011503</t>
  </si>
  <si>
    <t>2011504</t>
  </si>
  <si>
    <t xml:space="preserve">      工商行政管理专项</t>
  </si>
  <si>
    <t>2011505</t>
  </si>
  <si>
    <t xml:space="preserve">      执法办案专项</t>
  </si>
  <si>
    <t>2011506</t>
  </si>
  <si>
    <t xml:space="preserve">      消费者权益保护</t>
  </si>
  <si>
    <t>2011507</t>
  </si>
  <si>
    <t>2011550</t>
  </si>
  <si>
    <t>2011599</t>
  </si>
  <si>
    <t xml:space="preserve">      其他工商行政管理事务支出</t>
  </si>
  <si>
    <t>20117</t>
  </si>
  <si>
    <t xml:space="preserve">    质量技术监督与检验检疫事务</t>
  </si>
  <si>
    <t>2011701</t>
  </si>
  <si>
    <t>2011702</t>
  </si>
  <si>
    <t>2011703</t>
  </si>
  <si>
    <t>2011704</t>
  </si>
  <si>
    <t xml:space="preserve">      出入境检验检疫行政执法和业务管理</t>
  </si>
  <si>
    <t>2011705</t>
  </si>
  <si>
    <t xml:space="preserve">      出入境检验检疫技术支持</t>
  </si>
  <si>
    <t>2011706</t>
  </si>
  <si>
    <t xml:space="preserve">      质量技术监督行政执法及业务管理</t>
  </si>
  <si>
    <t>2011707</t>
  </si>
  <si>
    <t xml:space="preserve">      质量技术监督技术支持</t>
  </si>
  <si>
    <t>2011708</t>
  </si>
  <si>
    <t xml:space="preserve">      认证认可监督管理</t>
  </si>
  <si>
    <t>2011709</t>
  </si>
  <si>
    <t xml:space="preserve">      标准化管理 </t>
  </si>
  <si>
    <t>2011710</t>
  </si>
  <si>
    <t>2011750</t>
  </si>
  <si>
    <t>2011799</t>
  </si>
  <si>
    <t xml:space="preserve">      其他质量技术监督与检验检疫事务支出</t>
  </si>
  <si>
    <t>20123</t>
  </si>
  <si>
    <t xml:space="preserve">    民族事务</t>
  </si>
  <si>
    <t>2012301</t>
  </si>
  <si>
    <t>2012302</t>
  </si>
  <si>
    <t>2012303</t>
  </si>
  <si>
    <t>2012304</t>
  </si>
  <si>
    <t xml:space="preserve">      民族工作专项</t>
  </si>
  <si>
    <t>2012350</t>
  </si>
  <si>
    <t>2012399</t>
  </si>
  <si>
    <t xml:space="preserve">      其他民族事务支出</t>
  </si>
  <si>
    <t>20124</t>
  </si>
  <si>
    <t xml:space="preserve">    宗教事务</t>
  </si>
  <si>
    <t>2012401</t>
  </si>
  <si>
    <t>2012402</t>
  </si>
  <si>
    <t>2012403</t>
  </si>
  <si>
    <t>2012404</t>
  </si>
  <si>
    <t xml:space="preserve">      宗教工作专项</t>
  </si>
  <si>
    <t>2012450</t>
  </si>
  <si>
    <t>2012499</t>
  </si>
  <si>
    <t xml:space="preserve">      其他宗教事务支出</t>
  </si>
  <si>
    <t>20125</t>
  </si>
  <si>
    <t xml:space="preserve">    港澳台侨事务</t>
  </si>
  <si>
    <t>2012501</t>
  </si>
  <si>
    <t>2012502</t>
  </si>
  <si>
    <t>2012503</t>
  </si>
  <si>
    <t>2012504</t>
  </si>
  <si>
    <t xml:space="preserve">      港澳事务</t>
  </si>
  <si>
    <t>2012505</t>
  </si>
  <si>
    <t xml:space="preserve">      台湾事务</t>
  </si>
  <si>
    <t>2012506</t>
  </si>
  <si>
    <t xml:space="preserve">      华侨事务</t>
  </si>
  <si>
    <t>2012550</t>
  </si>
  <si>
    <t>2012599</t>
  </si>
  <si>
    <t xml:space="preserve">      其他港澳台侨事务支出</t>
  </si>
  <si>
    <t>20126</t>
  </si>
  <si>
    <t xml:space="preserve">    档案事务</t>
  </si>
  <si>
    <t>2012601</t>
  </si>
  <si>
    <t>2012602</t>
  </si>
  <si>
    <t>2012603</t>
  </si>
  <si>
    <t>2012604</t>
  </si>
  <si>
    <t xml:space="preserve">      档案馆</t>
  </si>
  <si>
    <t>2012699</t>
  </si>
  <si>
    <t xml:space="preserve">      其他档案事务支出</t>
  </si>
  <si>
    <t>20128</t>
  </si>
  <si>
    <t xml:space="preserve">    民主党派及工商联事务</t>
  </si>
  <si>
    <t>2012801</t>
  </si>
  <si>
    <t>2012802</t>
  </si>
  <si>
    <t>2012803</t>
  </si>
  <si>
    <t>2012804</t>
  </si>
  <si>
    <t>2012850</t>
  </si>
  <si>
    <t>2012899</t>
  </si>
  <si>
    <t xml:space="preserve">      其他民主党派及工商联事务支出</t>
  </si>
  <si>
    <t>20129</t>
  </si>
  <si>
    <t xml:space="preserve">    群众团体事务</t>
  </si>
  <si>
    <t>2012901</t>
  </si>
  <si>
    <t>2012902</t>
  </si>
  <si>
    <t>2012903</t>
  </si>
  <si>
    <t>2012904</t>
  </si>
  <si>
    <t xml:space="preserve">      厂务公开</t>
  </si>
  <si>
    <t>2012905</t>
  </si>
  <si>
    <t xml:space="preserve">      工会疗养休养</t>
  </si>
  <si>
    <t>2012950</t>
  </si>
  <si>
    <t>2012999</t>
  </si>
  <si>
    <t xml:space="preserve">      其他群众团体事务支出</t>
  </si>
  <si>
    <t>20131</t>
  </si>
  <si>
    <t xml:space="preserve">    党委办公厅(室)及相关机构事务</t>
  </si>
  <si>
    <t>2013101</t>
  </si>
  <si>
    <t>2013102</t>
  </si>
  <si>
    <t>2013103</t>
  </si>
  <si>
    <t>2013105</t>
  </si>
  <si>
    <t xml:space="preserve">      专项业务</t>
  </si>
  <si>
    <t>2013150</t>
  </si>
  <si>
    <t>2013199</t>
  </si>
  <si>
    <t xml:space="preserve">      其他党委办公厅(室)及相关机构事务支出</t>
  </si>
  <si>
    <t>20132</t>
  </si>
  <si>
    <t xml:space="preserve">    组织事务</t>
  </si>
  <si>
    <t>2013201</t>
  </si>
  <si>
    <t>2013202</t>
  </si>
  <si>
    <t>2013203</t>
  </si>
  <si>
    <t>2013250</t>
  </si>
  <si>
    <t>2013299</t>
  </si>
  <si>
    <t xml:space="preserve">      其他组织事务支出</t>
  </si>
  <si>
    <t>20133</t>
  </si>
  <si>
    <t xml:space="preserve">    宣传事务</t>
  </si>
  <si>
    <t>2013301</t>
  </si>
  <si>
    <t>2013302</t>
  </si>
  <si>
    <t>2013303</t>
  </si>
  <si>
    <t>2013350</t>
  </si>
  <si>
    <t>2013399</t>
  </si>
  <si>
    <t xml:space="preserve">      其他宣传事务支出</t>
  </si>
  <si>
    <t>20134</t>
  </si>
  <si>
    <t xml:space="preserve">    统战事务</t>
  </si>
  <si>
    <t>2013401</t>
  </si>
  <si>
    <t>2013402</t>
  </si>
  <si>
    <t>2013403</t>
  </si>
  <si>
    <t>2013450</t>
  </si>
  <si>
    <t>2013499</t>
  </si>
  <si>
    <t xml:space="preserve">      其他统战事务支出</t>
  </si>
  <si>
    <t>20135</t>
  </si>
  <si>
    <t xml:space="preserve">    对外联络事务</t>
  </si>
  <si>
    <t>2013501</t>
  </si>
  <si>
    <t>2013502</t>
  </si>
  <si>
    <t>2013503</t>
  </si>
  <si>
    <t>2013550</t>
  </si>
  <si>
    <t>2013599</t>
  </si>
  <si>
    <t xml:space="preserve">      其他对外联络事务支出</t>
  </si>
  <si>
    <t>20136</t>
  </si>
  <si>
    <t xml:space="preserve">    其他共产党事务支出</t>
  </si>
  <si>
    <t>2013601</t>
  </si>
  <si>
    <t>2013602</t>
  </si>
  <si>
    <t>2013603</t>
  </si>
  <si>
    <t>2013650</t>
  </si>
  <si>
    <t>2013699</t>
  </si>
  <si>
    <t xml:space="preserve">      其他共产党事务支出</t>
  </si>
  <si>
    <t>20199</t>
  </si>
  <si>
    <t xml:space="preserve">    其他一般公共服务支出(款)</t>
  </si>
  <si>
    <t>2019901</t>
  </si>
  <si>
    <t xml:space="preserve">      国家赔偿费用支出</t>
  </si>
  <si>
    <t>2019999</t>
  </si>
  <si>
    <t xml:space="preserve">      其他一般公共服务支出(项)</t>
  </si>
  <si>
    <t>202</t>
  </si>
  <si>
    <t xml:space="preserve">  外交支出</t>
  </si>
  <si>
    <t>20201</t>
  </si>
  <si>
    <t xml:space="preserve">    外交管理事务</t>
  </si>
  <si>
    <t>2020101</t>
  </si>
  <si>
    <t>2020102</t>
  </si>
  <si>
    <t>2020103</t>
  </si>
  <si>
    <t>2020104</t>
  </si>
  <si>
    <t>2020150</t>
  </si>
  <si>
    <t>2020199</t>
  </si>
  <si>
    <t xml:space="preserve">      其他外交管理事务支出</t>
  </si>
  <si>
    <t>20202</t>
  </si>
  <si>
    <t xml:space="preserve">    驻外机构</t>
  </si>
  <si>
    <t>2020201</t>
  </si>
  <si>
    <t xml:space="preserve">      驻外使领馆(团、处)</t>
  </si>
  <si>
    <t>2020202</t>
  </si>
  <si>
    <t xml:space="preserve">      其他驻外机构支出</t>
  </si>
  <si>
    <t>20203</t>
  </si>
  <si>
    <t xml:space="preserve">    对外援助</t>
  </si>
  <si>
    <t>2020301</t>
  </si>
  <si>
    <t xml:space="preserve">      对外成套项目援助</t>
  </si>
  <si>
    <t>2020302</t>
  </si>
  <si>
    <t xml:space="preserve">      对外一般物资援助</t>
  </si>
  <si>
    <t>2020303</t>
  </si>
  <si>
    <t xml:space="preserve">      对外科技合作援助</t>
  </si>
  <si>
    <t>2020304</t>
  </si>
  <si>
    <t xml:space="preserve">      对外优惠贷款援助及贴息</t>
  </si>
  <si>
    <t>2020305</t>
  </si>
  <si>
    <t xml:space="preserve">      对外医疗援助</t>
  </si>
  <si>
    <t>2020399</t>
  </si>
  <si>
    <t xml:space="preserve">      其他对外援助支出</t>
  </si>
  <si>
    <t>20204</t>
  </si>
  <si>
    <t xml:space="preserve">    国际组织</t>
  </si>
  <si>
    <t>2020401</t>
  </si>
  <si>
    <t xml:space="preserve">      国际组织会费</t>
  </si>
  <si>
    <t>2020402</t>
  </si>
  <si>
    <t xml:space="preserve">      国际组织捐赠</t>
  </si>
  <si>
    <t>2020403</t>
  </si>
  <si>
    <t xml:space="preserve">      维和摊款</t>
  </si>
  <si>
    <t>2020404</t>
  </si>
  <si>
    <t xml:space="preserve">      国际组织股金及基金</t>
  </si>
  <si>
    <t>2020499</t>
  </si>
  <si>
    <t xml:space="preserve">      其他国际组织支出</t>
  </si>
  <si>
    <t>20205</t>
  </si>
  <si>
    <t xml:space="preserve">    对外合作与交流</t>
  </si>
  <si>
    <t>2020503</t>
  </si>
  <si>
    <t xml:space="preserve">      在华国际会议</t>
  </si>
  <si>
    <t>2020504</t>
  </si>
  <si>
    <t xml:space="preserve">      国际交流活动</t>
  </si>
  <si>
    <t>2020599</t>
  </si>
  <si>
    <t xml:space="preserve">      其他对外合作与交流支出</t>
  </si>
  <si>
    <t>20206</t>
  </si>
  <si>
    <t xml:space="preserve">    对外宣传(款)</t>
  </si>
  <si>
    <t>2020601</t>
  </si>
  <si>
    <t xml:space="preserve">      对外宣传(项)</t>
  </si>
  <si>
    <t>20207</t>
  </si>
  <si>
    <t xml:space="preserve">    边界勘界联检</t>
  </si>
  <si>
    <t>2020701</t>
  </si>
  <si>
    <t xml:space="preserve">      边界勘界</t>
  </si>
  <si>
    <t>2020702</t>
  </si>
  <si>
    <t xml:space="preserve">      边界联检</t>
  </si>
  <si>
    <t>2020703</t>
  </si>
  <si>
    <t xml:space="preserve">      边界界桩维护</t>
  </si>
  <si>
    <t>2020799</t>
  </si>
  <si>
    <t xml:space="preserve">      其他支出</t>
  </si>
  <si>
    <t>20299</t>
  </si>
  <si>
    <t xml:space="preserve">    其他外交支出(款)</t>
  </si>
  <si>
    <t>2029901</t>
  </si>
  <si>
    <t xml:space="preserve">      其他外交支出(项)</t>
  </si>
  <si>
    <t>203</t>
  </si>
  <si>
    <t xml:space="preserve">  国防支出</t>
  </si>
  <si>
    <t>20301</t>
  </si>
  <si>
    <t xml:space="preserve">    现役部队(款)</t>
  </si>
  <si>
    <t>2030101</t>
  </si>
  <si>
    <t xml:space="preserve">      现役部队(项)</t>
  </si>
  <si>
    <t>20304</t>
  </si>
  <si>
    <t xml:space="preserve">    国防科研事业(款)</t>
  </si>
  <si>
    <t>2030401</t>
  </si>
  <si>
    <t xml:space="preserve">      国防科研事业(项)</t>
  </si>
  <si>
    <t>20305</t>
  </si>
  <si>
    <t xml:space="preserve">    专项工程(款)</t>
  </si>
  <si>
    <t>2030501</t>
  </si>
  <si>
    <t xml:space="preserve">      专项工程(项)</t>
  </si>
  <si>
    <t>20306</t>
  </si>
  <si>
    <t xml:space="preserve">    国防动员</t>
  </si>
  <si>
    <t>2030601</t>
  </si>
  <si>
    <t xml:space="preserve">      兵役征集</t>
  </si>
  <si>
    <t>2030602</t>
  </si>
  <si>
    <t xml:space="preserve">      经济动员</t>
  </si>
  <si>
    <t>2030603</t>
  </si>
  <si>
    <t xml:space="preserve">      人民防空</t>
  </si>
  <si>
    <t>2030604</t>
  </si>
  <si>
    <t xml:space="preserve">      交通战备</t>
  </si>
  <si>
    <t>2030605</t>
  </si>
  <si>
    <t xml:space="preserve">      国防教育</t>
  </si>
  <si>
    <t>2030606</t>
  </si>
  <si>
    <t xml:space="preserve">      预备役部队</t>
  </si>
  <si>
    <t>2030607</t>
  </si>
  <si>
    <t xml:space="preserve">      民兵</t>
  </si>
  <si>
    <t>2030699</t>
  </si>
  <si>
    <t xml:space="preserve">      其他国防动员支出</t>
  </si>
  <si>
    <t>20399</t>
  </si>
  <si>
    <t xml:space="preserve">    其他国防支出(款)</t>
  </si>
  <si>
    <t>2039901</t>
  </si>
  <si>
    <t xml:space="preserve">      其他国防支出(项)</t>
  </si>
  <si>
    <t>204</t>
  </si>
  <si>
    <t xml:space="preserve">  公共安全支出</t>
  </si>
  <si>
    <t>20401</t>
  </si>
  <si>
    <t xml:space="preserve">    武装警察</t>
  </si>
  <si>
    <t>2040101</t>
  </si>
  <si>
    <t xml:space="preserve">      内卫</t>
  </si>
  <si>
    <t>2040102</t>
  </si>
  <si>
    <t xml:space="preserve">      边防</t>
  </si>
  <si>
    <t>2040103</t>
  </si>
  <si>
    <t xml:space="preserve">      消防</t>
  </si>
  <si>
    <t>2040104</t>
  </si>
  <si>
    <t xml:space="preserve">      警卫</t>
  </si>
  <si>
    <t>2040105</t>
  </si>
  <si>
    <t xml:space="preserve">      黄金</t>
  </si>
  <si>
    <t>2040106</t>
  </si>
  <si>
    <t xml:space="preserve">      森林</t>
  </si>
  <si>
    <t>2040107</t>
  </si>
  <si>
    <t xml:space="preserve">      水电</t>
  </si>
  <si>
    <t>2040108</t>
  </si>
  <si>
    <t xml:space="preserve">      交通</t>
  </si>
  <si>
    <t>2040199</t>
  </si>
  <si>
    <t xml:space="preserve">      其他武装警察支出</t>
  </si>
  <si>
    <t>20402</t>
  </si>
  <si>
    <t xml:space="preserve">    公安</t>
  </si>
  <si>
    <t>2040201</t>
  </si>
  <si>
    <t>2040202</t>
  </si>
  <si>
    <t>2040203</t>
  </si>
  <si>
    <t>2040204</t>
  </si>
  <si>
    <t xml:space="preserve">      治安管理</t>
  </si>
  <si>
    <t>2040205</t>
  </si>
  <si>
    <t xml:space="preserve">      国内安全保卫</t>
  </si>
  <si>
    <t>2040206</t>
  </si>
  <si>
    <t xml:space="preserve">      刑事侦查</t>
  </si>
  <si>
    <t>2040207</t>
  </si>
  <si>
    <t xml:space="preserve">      经济犯罪侦查</t>
  </si>
  <si>
    <t>2040208</t>
  </si>
  <si>
    <t xml:space="preserve">      出入境管理</t>
  </si>
  <si>
    <t>2040209</t>
  </si>
  <si>
    <t xml:space="preserve">      行动技术管理</t>
  </si>
  <si>
    <t>2040210</t>
  </si>
  <si>
    <t xml:space="preserve">      防范和处理邪教犯罪</t>
  </si>
  <si>
    <t>2040211</t>
  </si>
  <si>
    <t xml:space="preserve">      禁毒管理</t>
  </si>
  <si>
    <t>2040212</t>
  </si>
  <si>
    <t xml:space="preserve">      道路交通管理</t>
  </si>
  <si>
    <t>2040213</t>
  </si>
  <si>
    <t xml:space="preserve">      网络侦控管理</t>
  </si>
  <si>
    <t>2040214</t>
  </si>
  <si>
    <t xml:space="preserve">      反恐怖</t>
  </si>
  <si>
    <t>2040215</t>
  </si>
  <si>
    <t xml:space="preserve">      居民身份证管理</t>
  </si>
  <si>
    <t>2040216</t>
  </si>
  <si>
    <t xml:space="preserve">      网络运行及维护</t>
  </si>
  <si>
    <t>2040217</t>
  </si>
  <si>
    <t xml:space="preserve">      拘押收教场所管理</t>
  </si>
  <si>
    <t>2040218</t>
  </si>
  <si>
    <t xml:space="preserve">      警犬繁育及训养</t>
  </si>
  <si>
    <t>2040219</t>
  </si>
  <si>
    <t>2040250</t>
  </si>
  <si>
    <t>2040299</t>
  </si>
  <si>
    <t xml:space="preserve">      其他公安支出</t>
  </si>
  <si>
    <t>20403</t>
  </si>
  <si>
    <t xml:space="preserve">    国家安全</t>
  </si>
  <si>
    <t>2040301</t>
  </si>
  <si>
    <t>2040302</t>
  </si>
  <si>
    <t>2040303</t>
  </si>
  <si>
    <t>2040304</t>
  </si>
  <si>
    <t xml:space="preserve">      安全业务</t>
  </si>
  <si>
    <t>2040350</t>
  </si>
  <si>
    <t>2040399</t>
  </si>
  <si>
    <t xml:space="preserve">      其他国家安全支出</t>
  </si>
  <si>
    <t>20404</t>
  </si>
  <si>
    <t xml:space="preserve">    检察</t>
  </si>
  <si>
    <t>2040401</t>
  </si>
  <si>
    <t>2040402</t>
  </si>
  <si>
    <t>2040403</t>
  </si>
  <si>
    <t>2040404</t>
  </si>
  <si>
    <t xml:space="preserve">      查办和预防职务犯罪</t>
  </si>
  <si>
    <t>2040405</t>
  </si>
  <si>
    <t xml:space="preserve">      公诉和审判监督</t>
  </si>
  <si>
    <t>2040406</t>
  </si>
  <si>
    <t xml:space="preserve">      侦查监督</t>
  </si>
  <si>
    <t>2040407</t>
  </si>
  <si>
    <t xml:space="preserve">      执行监督</t>
  </si>
  <si>
    <t>2040408</t>
  </si>
  <si>
    <t xml:space="preserve">      控告申诉</t>
  </si>
  <si>
    <t>2040409</t>
  </si>
  <si>
    <t xml:space="preserve">      “两房”建设</t>
  </si>
  <si>
    <t>2040450</t>
  </si>
  <si>
    <t>2040499</t>
  </si>
  <si>
    <t xml:space="preserve">      其他检察支出</t>
  </si>
  <si>
    <t>20405</t>
  </si>
  <si>
    <t xml:space="preserve">    法院</t>
  </si>
  <si>
    <t>2040501</t>
  </si>
  <si>
    <t>2040502</t>
  </si>
  <si>
    <t>2040503</t>
  </si>
  <si>
    <t>2040504</t>
  </si>
  <si>
    <t xml:space="preserve">      案件审判</t>
  </si>
  <si>
    <t>2040505</t>
  </si>
  <si>
    <t xml:space="preserve">      案件执行</t>
  </si>
  <si>
    <t>2040506</t>
  </si>
  <si>
    <t xml:space="preserve">      “两庭”建设</t>
  </si>
  <si>
    <t>2040550</t>
  </si>
  <si>
    <t>2040599</t>
  </si>
  <si>
    <t xml:space="preserve">      其他法院支出</t>
  </si>
  <si>
    <t>20406</t>
  </si>
  <si>
    <t xml:space="preserve">    司法</t>
  </si>
  <si>
    <t>2040601</t>
  </si>
  <si>
    <t>2040602</t>
  </si>
  <si>
    <t>2040603</t>
  </si>
  <si>
    <t>2040604</t>
  </si>
  <si>
    <t xml:space="preserve">      基层司法业务</t>
  </si>
  <si>
    <t>2040605</t>
  </si>
  <si>
    <t xml:space="preserve">      普法宣传</t>
  </si>
  <si>
    <t>2040606</t>
  </si>
  <si>
    <t xml:space="preserve">      律师公证管理</t>
  </si>
  <si>
    <t>2040607</t>
  </si>
  <si>
    <t xml:space="preserve">      法律援助</t>
  </si>
  <si>
    <t>2040608</t>
  </si>
  <si>
    <t xml:space="preserve">      司法统一考试</t>
  </si>
  <si>
    <t>2040609</t>
  </si>
  <si>
    <t xml:space="preserve">      仲裁</t>
  </si>
  <si>
    <t>2040610</t>
  </si>
  <si>
    <t xml:space="preserve">      社区矫正</t>
  </si>
  <si>
    <t>2040611</t>
  </si>
  <si>
    <t xml:space="preserve">      司法鉴定</t>
  </si>
  <si>
    <t>2040650</t>
  </si>
  <si>
    <t>2040699</t>
  </si>
  <si>
    <t xml:space="preserve">      其他司法支出</t>
  </si>
  <si>
    <t>20407</t>
  </si>
  <si>
    <t xml:space="preserve">    监狱</t>
  </si>
  <si>
    <t>2040701</t>
  </si>
  <si>
    <t>2040702</t>
  </si>
  <si>
    <t>2040703</t>
  </si>
  <si>
    <t>2040704</t>
  </si>
  <si>
    <t xml:space="preserve">      犯人生活</t>
  </si>
  <si>
    <t>2040705</t>
  </si>
  <si>
    <t xml:space="preserve">      犯人改造</t>
  </si>
  <si>
    <t>2040706</t>
  </si>
  <si>
    <t xml:space="preserve">      狱政设施建设</t>
  </si>
  <si>
    <t>2040750</t>
  </si>
  <si>
    <t>2040799</t>
  </si>
  <si>
    <t xml:space="preserve">      其他监狱支出</t>
  </si>
  <si>
    <t>20408</t>
  </si>
  <si>
    <t xml:space="preserve">    强制隔离戒毒</t>
  </si>
  <si>
    <t>2040801</t>
  </si>
  <si>
    <t>2040802</t>
  </si>
  <si>
    <t>2040803</t>
  </si>
  <si>
    <t>2040804</t>
  </si>
  <si>
    <t xml:space="preserve">      强制隔离戒毒人员生活</t>
  </si>
  <si>
    <t>2040805</t>
  </si>
  <si>
    <t xml:space="preserve">      强制隔离戒毒人员教育</t>
  </si>
  <si>
    <t>2040806</t>
  </si>
  <si>
    <t xml:space="preserve">      所政设施建设</t>
  </si>
  <si>
    <t>2040850</t>
  </si>
  <si>
    <t>2040899</t>
  </si>
  <si>
    <t xml:space="preserve">      其他强制隔离戒毒支出</t>
  </si>
  <si>
    <t>20409</t>
  </si>
  <si>
    <t xml:space="preserve">    国家保密</t>
  </si>
  <si>
    <t>2040901</t>
  </si>
  <si>
    <t>2040902</t>
  </si>
  <si>
    <t>2040903</t>
  </si>
  <si>
    <t>2040904</t>
  </si>
  <si>
    <t xml:space="preserve">      保密技术</t>
  </si>
  <si>
    <t>2040905</t>
  </si>
  <si>
    <t xml:space="preserve">      保密管理</t>
  </si>
  <si>
    <t>2040950</t>
  </si>
  <si>
    <t>2040999</t>
  </si>
  <si>
    <t xml:space="preserve">      其他国家保密支出</t>
  </si>
  <si>
    <t>20410</t>
  </si>
  <si>
    <t xml:space="preserve">    缉私警察</t>
  </si>
  <si>
    <t>2041001</t>
  </si>
  <si>
    <t>2041002</t>
  </si>
  <si>
    <t>2041003</t>
  </si>
  <si>
    <t xml:space="preserve">      专项缉私活动支出</t>
  </si>
  <si>
    <t>2041004</t>
  </si>
  <si>
    <t xml:space="preserve">      缉私情报</t>
  </si>
  <si>
    <t>2041005</t>
  </si>
  <si>
    <t xml:space="preserve">      禁毒及缉毒</t>
  </si>
  <si>
    <t>2041006</t>
  </si>
  <si>
    <t>2041099</t>
  </si>
  <si>
    <t xml:space="preserve">      其他缉私警察支出</t>
  </si>
  <si>
    <t>20411</t>
  </si>
  <si>
    <t xml:space="preserve">    海警</t>
  </si>
  <si>
    <t>2041101</t>
  </si>
  <si>
    <t xml:space="preserve">      公安现役基本支出</t>
  </si>
  <si>
    <t>2041102</t>
  </si>
  <si>
    <t>2041103</t>
  </si>
  <si>
    <t xml:space="preserve">      一般管理事务</t>
  </si>
  <si>
    <t>2041104</t>
  </si>
  <si>
    <t xml:space="preserve">      维权执法业务</t>
  </si>
  <si>
    <t>2041105</t>
  </si>
  <si>
    <t xml:space="preserve">      装备建设和运行维护</t>
  </si>
  <si>
    <t>2041106</t>
  </si>
  <si>
    <t xml:space="preserve">      信息化建设及运行维护</t>
  </si>
  <si>
    <t>2041107</t>
  </si>
  <si>
    <t xml:space="preserve">      基础设施建设及维护</t>
  </si>
  <si>
    <t>2041108</t>
  </si>
  <si>
    <t xml:space="preserve">      其他海警支出</t>
  </si>
  <si>
    <t>20499</t>
  </si>
  <si>
    <t xml:space="preserve">    其他公共安全支出(款)</t>
  </si>
  <si>
    <t>2049901</t>
  </si>
  <si>
    <t xml:space="preserve">      其他公共安全支出(项)</t>
  </si>
  <si>
    <t>2049902</t>
  </si>
  <si>
    <t xml:space="preserve">      其他消防</t>
  </si>
  <si>
    <t>205</t>
  </si>
  <si>
    <t xml:space="preserve">  教育支出</t>
  </si>
  <si>
    <t>20501</t>
  </si>
  <si>
    <t xml:space="preserve">    教育管理事务</t>
  </si>
  <si>
    <t>2050101</t>
  </si>
  <si>
    <t>2050102</t>
  </si>
  <si>
    <t>2050103</t>
  </si>
  <si>
    <t>2050199</t>
  </si>
  <si>
    <t xml:space="preserve">      其他教育管理事务支出</t>
  </si>
  <si>
    <t>20502</t>
  </si>
  <si>
    <t xml:space="preserve">    普通教育</t>
  </si>
  <si>
    <t>2050201</t>
  </si>
  <si>
    <t xml:space="preserve">      学前教育</t>
  </si>
  <si>
    <t>2050202</t>
  </si>
  <si>
    <t xml:space="preserve">      小学教育</t>
  </si>
  <si>
    <t>2050203</t>
  </si>
  <si>
    <t xml:space="preserve">      初中教育</t>
  </si>
  <si>
    <t>2050204</t>
  </si>
  <si>
    <t xml:space="preserve">      高中教育</t>
  </si>
  <si>
    <t>2050205</t>
  </si>
  <si>
    <t xml:space="preserve">      高等教育</t>
  </si>
  <si>
    <t>2050206</t>
  </si>
  <si>
    <t xml:space="preserve">      化解农村义务教育债务支出</t>
  </si>
  <si>
    <t>2050207</t>
  </si>
  <si>
    <t xml:space="preserve">      化解普通高中债务支出</t>
  </si>
  <si>
    <t>2050299</t>
  </si>
  <si>
    <t xml:space="preserve">      其他普通教育支出</t>
  </si>
  <si>
    <t>20503</t>
  </si>
  <si>
    <t xml:space="preserve">    职业教育</t>
  </si>
  <si>
    <t>2050301</t>
  </si>
  <si>
    <t xml:space="preserve">      初等职业教育</t>
  </si>
  <si>
    <t>2050302</t>
  </si>
  <si>
    <t xml:space="preserve">      中专教育</t>
  </si>
  <si>
    <t>2050303</t>
  </si>
  <si>
    <t xml:space="preserve">      技校教育</t>
  </si>
  <si>
    <t>2050304</t>
  </si>
  <si>
    <t xml:space="preserve">      职业高中教育</t>
  </si>
  <si>
    <t>2050305</t>
  </si>
  <si>
    <t xml:space="preserve">      高等职业教育</t>
  </si>
  <si>
    <t>2050399</t>
  </si>
  <si>
    <t xml:space="preserve">      其他职业教育支出</t>
  </si>
  <si>
    <t>20504</t>
  </si>
  <si>
    <t xml:space="preserve">    成人教育</t>
  </si>
  <si>
    <t>2050401</t>
  </si>
  <si>
    <t xml:space="preserve">      成人初等教育</t>
  </si>
  <si>
    <t>2050402</t>
  </si>
  <si>
    <t xml:space="preserve">      成人中等教育</t>
  </si>
  <si>
    <t>2050403</t>
  </si>
  <si>
    <t xml:space="preserve">      成人高等教育</t>
  </si>
  <si>
    <t>2050404</t>
  </si>
  <si>
    <t xml:space="preserve">      成人广播电视教育</t>
  </si>
  <si>
    <t>2050499</t>
  </si>
  <si>
    <t xml:space="preserve">      其他成人教育支出</t>
  </si>
  <si>
    <t>20505</t>
  </si>
  <si>
    <t xml:space="preserve">    广播电视教育</t>
  </si>
  <si>
    <t>2050501</t>
  </si>
  <si>
    <t xml:space="preserve">      广播电视学校</t>
  </si>
  <si>
    <t>2050502</t>
  </si>
  <si>
    <t xml:space="preserve">      教育电视台</t>
  </si>
  <si>
    <t>2050599</t>
  </si>
  <si>
    <t xml:space="preserve">      其他广播电视教育支出</t>
  </si>
  <si>
    <t>20506</t>
  </si>
  <si>
    <t xml:space="preserve">    留学教育</t>
  </si>
  <si>
    <t>2050601</t>
  </si>
  <si>
    <t xml:space="preserve">      出国留学教育</t>
  </si>
  <si>
    <t>2050602</t>
  </si>
  <si>
    <t xml:space="preserve">      来华留学教育</t>
  </si>
  <si>
    <t>2050699</t>
  </si>
  <si>
    <t xml:space="preserve">      其他留学教育支出</t>
  </si>
  <si>
    <t>20507</t>
  </si>
  <si>
    <t xml:space="preserve">    特殊教育</t>
  </si>
  <si>
    <t>2050701</t>
  </si>
  <si>
    <t xml:space="preserve">      特殊学校教育</t>
  </si>
  <si>
    <t>2050702</t>
  </si>
  <si>
    <t xml:space="preserve">      工读学校教育</t>
  </si>
  <si>
    <t>2050799</t>
  </si>
  <si>
    <t xml:space="preserve">      其他特殊教育支出</t>
  </si>
  <si>
    <t>20508</t>
  </si>
  <si>
    <t xml:space="preserve">    进修及培训</t>
  </si>
  <si>
    <t>2050801</t>
  </si>
  <si>
    <t xml:space="preserve">      教师进修</t>
  </si>
  <si>
    <t>2050802</t>
  </si>
  <si>
    <t xml:space="preserve">      干部教育</t>
  </si>
  <si>
    <t>2050803</t>
  </si>
  <si>
    <t xml:space="preserve">      培训支出</t>
  </si>
  <si>
    <t>2050804</t>
  </si>
  <si>
    <t xml:space="preserve">      退役士兵能力提升</t>
  </si>
  <si>
    <t>2050899</t>
  </si>
  <si>
    <t xml:space="preserve">      其他进修及培训</t>
  </si>
  <si>
    <t>20509</t>
  </si>
  <si>
    <t xml:space="preserve">    教育费附加安排的支出</t>
  </si>
  <si>
    <t>2050901</t>
  </si>
  <si>
    <t xml:space="preserve">      农村中小学校舍建设</t>
  </si>
  <si>
    <t>2050902</t>
  </si>
  <si>
    <t xml:space="preserve">      农村中小学教学设施</t>
  </si>
  <si>
    <t>2050903</t>
  </si>
  <si>
    <t xml:space="preserve">      城市中小学校舍建设</t>
  </si>
  <si>
    <t>2050904</t>
  </si>
  <si>
    <t xml:space="preserve">      城市中小学教学设施</t>
  </si>
  <si>
    <t>2050905</t>
  </si>
  <si>
    <t xml:space="preserve">      中等职业学校教学设施</t>
  </si>
  <si>
    <t>2050999</t>
  </si>
  <si>
    <t xml:space="preserve">      其他教育费附加安排的支出</t>
  </si>
  <si>
    <t>20599</t>
  </si>
  <si>
    <t xml:space="preserve">    其他教育支出(款)</t>
  </si>
  <si>
    <t>2059999</t>
  </si>
  <si>
    <t xml:space="preserve">      其他教育支出(项)</t>
  </si>
  <si>
    <t>206</t>
  </si>
  <si>
    <t xml:space="preserve">  科学技术支出</t>
  </si>
  <si>
    <t>20601</t>
  </si>
  <si>
    <t xml:space="preserve">    科学技术管理事务</t>
  </si>
  <si>
    <t>2060101</t>
  </si>
  <si>
    <t>2060102</t>
  </si>
  <si>
    <t>2060103</t>
  </si>
  <si>
    <t>2060199</t>
  </si>
  <si>
    <t xml:space="preserve">      其他科学技术管理事务支出</t>
  </si>
  <si>
    <t>20602</t>
  </si>
  <si>
    <t xml:space="preserve">    基础研究</t>
  </si>
  <si>
    <t>2060201</t>
  </si>
  <si>
    <t xml:space="preserve">      机构运行</t>
  </si>
  <si>
    <t>2060202</t>
  </si>
  <si>
    <t xml:space="preserve">      重点基础研究规划</t>
  </si>
  <si>
    <t>2060203</t>
  </si>
  <si>
    <t xml:space="preserve">      自然科学基金</t>
  </si>
  <si>
    <t>2060204</t>
  </si>
  <si>
    <t xml:space="preserve">      重点实验室及相关设施</t>
  </si>
  <si>
    <t>2060205</t>
  </si>
  <si>
    <t xml:space="preserve">      重大科学工程</t>
  </si>
  <si>
    <t>2060206</t>
  </si>
  <si>
    <t xml:space="preserve">      专项基础科研</t>
  </si>
  <si>
    <t>2060207</t>
  </si>
  <si>
    <t xml:space="preserve">      专项技术基础</t>
  </si>
  <si>
    <t>2060299</t>
  </si>
  <si>
    <t xml:space="preserve">      其他基础研究支出</t>
  </si>
  <si>
    <t>20603</t>
  </si>
  <si>
    <t xml:space="preserve">    应用研究</t>
  </si>
  <si>
    <t>2060301</t>
  </si>
  <si>
    <t>2060302</t>
  </si>
  <si>
    <t xml:space="preserve">      社会公益研究</t>
  </si>
  <si>
    <t>2060303</t>
  </si>
  <si>
    <t xml:space="preserve">      高技术研究</t>
  </si>
  <si>
    <t>2060304</t>
  </si>
  <si>
    <t xml:space="preserve">      专项科研试制</t>
  </si>
  <si>
    <t>2060399</t>
  </si>
  <si>
    <t xml:space="preserve">      其他应用研究支出</t>
  </si>
  <si>
    <t>20604</t>
  </si>
  <si>
    <t xml:space="preserve">    技术研究与开发</t>
  </si>
  <si>
    <t>2060401</t>
  </si>
  <si>
    <t>2060402</t>
  </si>
  <si>
    <t xml:space="preserve">      应用技术研究与开发</t>
  </si>
  <si>
    <t>2060403</t>
  </si>
  <si>
    <t xml:space="preserve">      产业技术研究与开发</t>
  </si>
  <si>
    <t>2060404</t>
  </si>
  <si>
    <t xml:space="preserve">      科技成果转化与扩散</t>
  </si>
  <si>
    <t>2060499</t>
  </si>
  <si>
    <t xml:space="preserve">      其他技术研究与开发支出</t>
  </si>
  <si>
    <t>20605</t>
  </si>
  <si>
    <t xml:space="preserve">    科技条件与服务</t>
  </si>
  <si>
    <t>2060501</t>
  </si>
  <si>
    <t>2060502</t>
  </si>
  <si>
    <t xml:space="preserve">      技术创新服务体系</t>
  </si>
  <si>
    <t>2060503</t>
  </si>
  <si>
    <t xml:space="preserve">      科技条件专项</t>
  </si>
  <si>
    <t>2060599</t>
  </si>
  <si>
    <t xml:space="preserve">      其他科技条件与服务支出</t>
  </si>
  <si>
    <t>20606</t>
  </si>
  <si>
    <t xml:space="preserve">    社会科学</t>
  </si>
  <si>
    <t>2060601</t>
  </si>
  <si>
    <t xml:space="preserve">      社会科学研究机构</t>
  </si>
  <si>
    <t>2060602</t>
  </si>
  <si>
    <t xml:space="preserve">      社会科学研究</t>
  </si>
  <si>
    <t>2060603</t>
  </si>
  <si>
    <t xml:space="preserve">      社科基金支出</t>
  </si>
  <si>
    <t>2060699</t>
  </si>
  <si>
    <t xml:space="preserve">      其他社会科学支出</t>
  </si>
  <si>
    <t>20607</t>
  </si>
  <si>
    <t xml:space="preserve">    科学技术普及</t>
  </si>
  <si>
    <t>2060701</t>
  </si>
  <si>
    <t>2060702</t>
  </si>
  <si>
    <t xml:space="preserve">      科普活动</t>
  </si>
  <si>
    <t>2060703</t>
  </si>
  <si>
    <t xml:space="preserve">      青少年科技活动</t>
  </si>
  <si>
    <t>2060704</t>
  </si>
  <si>
    <t xml:space="preserve">      学术交流活动</t>
  </si>
  <si>
    <t>2060705</t>
  </si>
  <si>
    <t xml:space="preserve">      科技馆站</t>
  </si>
  <si>
    <t>2060799</t>
  </si>
  <si>
    <t xml:space="preserve">      其他科学技术普及支出</t>
  </si>
  <si>
    <t>20608</t>
  </si>
  <si>
    <t xml:space="preserve">    科技交流与合作</t>
  </si>
  <si>
    <t>2060801</t>
  </si>
  <si>
    <t xml:space="preserve">      国际交流与合作</t>
  </si>
  <si>
    <t>2060802</t>
  </si>
  <si>
    <t xml:space="preserve">      重大科技合作项目</t>
  </si>
  <si>
    <t>2060899</t>
  </si>
  <si>
    <t xml:space="preserve">      其他科技交流与合作支出</t>
  </si>
  <si>
    <t>20609</t>
  </si>
  <si>
    <t xml:space="preserve">    科技重大专项</t>
  </si>
  <si>
    <t>2060901</t>
  </si>
  <si>
    <t xml:space="preserve">      科技重大专项</t>
  </si>
  <si>
    <t>2060902</t>
  </si>
  <si>
    <t xml:space="preserve">      重点研发计划</t>
  </si>
  <si>
    <t>20699</t>
  </si>
  <si>
    <t xml:space="preserve">    其他科学技术支出</t>
  </si>
  <si>
    <t>2069901</t>
  </si>
  <si>
    <t xml:space="preserve">      科技奖励</t>
  </si>
  <si>
    <t>2069902</t>
  </si>
  <si>
    <t xml:space="preserve">      核应急</t>
  </si>
  <si>
    <t>2069903</t>
  </si>
  <si>
    <t xml:space="preserve">      转制科研机构</t>
  </si>
  <si>
    <t>2069999</t>
  </si>
  <si>
    <t xml:space="preserve">      其他科学技术支出</t>
  </si>
  <si>
    <t>207</t>
  </si>
  <si>
    <t xml:space="preserve">  文化体育与传媒支出</t>
  </si>
  <si>
    <t>20701</t>
  </si>
  <si>
    <t xml:space="preserve">    文化</t>
  </si>
  <si>
    <t>2070101</t>
  </si>
  <si>
    <t>2070102</t>
  </si>
  <si>
    <t>2070103</t>
  </si>
  <si>
    <t>2070104</t>
  </si>
  <si>
    <t xml:space="preserve">      图书馆</t>
  </si>
  <si>
    <t>2070105</t>
  </si>
  <si>
    <t xml:space="preserve">      文化展示及纪念机构</t>
  </si>
  <si>
    <t>2070106</t>
  </si>
  <si>
    <t xml:space="preserve">      艺术表演场所</t>
  </si>
  <si>
    <t>2070107</t>
  </si>
  <si>
    <t xml:space="preserve">      艺术表演团体</t>
  </si>
  <si>
    <t>2070108</t>
  </si>
  <si>
    <t xml:space="preserve">      文化活动</t>
  </si>
  <si>
    <t>2070109</t>
  </si>
  <si>
    <t xml:space="preserve">      群众文化</t>
  </si>
  <si>
    <t>2070110</t>
  </si>
  <si>
    <t xml:space="preserve">      文化交流与合作</t>
  </si>
  <si>
    <t>2070111</t>
  </si>
  <si>
    <t xml:space="preserve">      文化创作与保护</t>
  </si>
  <si>
    <t>2070112</t>
  </si>
  <si>
    <t xml:space="preserve">      文化市场管理</t>
  </si>
  <si>
    <t>2070199</t>
  </si>
  <si>
    <t xml:space="preserve">      其他文化支出</t>
  </si>
  <si>
    <t>20702</t>
  </si>
  <si>
    <t xml:space="preserve">    文物</t>
  </si>
  <si>
    <t>2070201</t>
  </si>
  <si>
    <t>2070202</t>
  </si>
  <si>
    <t>2070203</t>
  </si>
  <si>
    <t>2070204</t>
  </si>
  <si>
    <t xml:space="preserve">      文物保护</t>
  </si>
  <si>
    <t>2070205</t>
  </si>
  <si>
    <t xml:space="preserve">      博物馆</t>
  </si>
  <si>
    <t>2070206</t>
  </si>
  <si>
    <t xml:space="preserve">      历史名城与古迹</t>
  </si>
  <si>
    <t>2070299</t>
  </si>
  <si>
    <t xml:space="preserve">      其他文物支出</t>
  </si>
  <si>
    <t>20703</t>
  </si>
  <si>
    <t xml:space="preserve">    体育</t>
  </si>
  <si>
    <t>2070301</t>
  </si>
  <si>
    <t>2070302</t>
  </si>
  <si>
    <t>2070303</t>
  </si>
  <si>
    <t>2070304</t>
  </si>
  <si>
    <t xml:space="preserve">      运动项目管理</t>
  </si>
  <si>
    <t>2070305</t>
  </si>
  <si>
    <t xml:space="preserve">      体育竞赛</t>
  </si>
  <si>
    <t>2070306</t>
  </si>
  <si>
    <t xml:space="preserve">      体育训练</t>
  </si>
  <si>
    <t>2070307</t>
  </si>
  <si>
    <t xml:space="preserve">      体育场馆</t>
  </si>
  <si>
    <t>2070308</t>
  </si>
  <si>
    <t xml:space="preserve">      群众体育</t>
  </si>
  <si>
    <t>2070309</t>
  </si>
  <si>
    <t xml:space="preserve">      体育交流与合作</t>
  </si>
  <si>
    <t>2070399</t>
  </si>
  <si>
    <t xml:space="preserve">      其他体育支出</t>
  </si>
  <si>
    <t>20704</t>
  </si>
  <si>
    <t xml:space="preserve">    新闻出版广播影视</t>
  </si>
  <si>
    <t>2070401</t>
  </si>
  <si>
    <t>2070402</t>
  </si>
  <si>
    <t>2070403</t>
  </si>
  <si>
    <t>2070404</t>
  </si>
  <si>
    <t xml:space="preserve">      广播</t>
  </si>
  <si>
    <t>2070405</t>
  </si>
  <si>
    <t xml:space="preserve">      电视</t>
  </si>
  <si>
    <t>2070406</t>
  </si>
  <si>
    <t xml:space="preserve">      电影</t>
  </si>
  <si>
    <t>2070407</t>
  </si>
  <si>
    <t xml:space="preserve">      新闻通讯</t>
  </si>
  <si>
    <t>2070408</t>
  </si>
  <si>
    <t xml:space="preserve">      出版发行</t>
  </si>
  <si>
    <t>2070409</t>
  </si>
  <si>
    <t xml:space="preserve">      版权管理</t>
  </si>
  <si>
    <t>2070499</t>
  </si>
  <si>
    <t xml:space="preserve">      其他新闻出版广播影视支出</t>
  </si>
  <si>
    <t>20799</t>
  </si>
  <si>
    <t xml:space="preserve">    其他文化体育与传媒支出(款)</t>
  </si>
  <si>
    <t>2079902</t>
  </si>
  <si>
    <t xml:space="preserve">      宣传文化发展专项支出</t>
  </si>
  <si>
    <t>2079903</t>
  </si>
  <si>
    <t xml:space="preserve">      文化产业发展专项支出</t>
  </si>
  <si>
    <t>2079999</t>
  </si>
  <si>
    <t xml:space="preserve">      其他文化体育与传媒支出(项)</t>
  </si>
  <si>
    <t>208</t>
  </si>
  <si>
    <t xml:space="preserve">  社会保障和就业支出</t>
  </si>
  <si>
    <t>20801</t>
  </si>
  <si>
    <t xml:space="preserve">    人力资源和社会保障管理事务</t>
  </si>
  <si>
    <t>2080101</t>
  </si>
  <si>
    <t>2080102</t>
  </si>
  <si>
    <t>2080103</t>
  </si>
  <si>
    <t>2080104</t>
  </si>
  <si>
    <t xml:space="preserve">      综合业务管理</t>
  </si>
  <si>
    <t>2080105</t>
  </si>
  <si>
    <t xml:space="preserve">      劳动保障监察</t>
  </si>
  <si>
    <t>2080106</t>
  </si>
  <si>
    <t xml:space="preserve">      就业管理事务</t>
  </si>
  <si>
    <t>2080107</t>
  </si>
  <si>
    <t xml:space="preserve">      社会保险业务管理事务</t>
  </si>
  <si>
    <t>2080108</t>
  </si>
  <si>
    <t>2080109</t>
  </si>
  <si>
    <t xml:space="preserve">      社会保险经办机构</t>
  </si>
  <si>
    <t>2080110</t>
  </si>
  <si>
    <t xml:space="preserve">      劳动关系和维权</t>
  </si>
  <si>
    <t>2080111</t>
  </si>
  <si>
    <t xml:space="preserve">      公共就业服务和职业技能鉴定机构</t>
  </si>
  <si>
    <t>2080112</t>
  </si>
  <si>
    <t xml:space="preserve">      劳动人事争议调节仲裁</t>
  </si>
  <si>
    <t>2080199</t>
  </si>
  <si>
    <t xml:space="preserve">      其他人力资源和社会保障管理事务支出</t>
  </si>
  <si>
    <t>20802</t>
  </si>
  <si>
    <t xml:space="preserve">    民政管理事务</t>
  </si>
  <si>
    <t>2080201</t>
  </si>
  <si>
    <t>2080202</t>
  </si>
  <si>
    <t>2080203</t>
  </si>
  <si>
    <t>2080204</t>
  </si>
  <si>
    <t xml:space="preserve">      拥军优属</t>
  </si>
  <si>
    <t>2080205</t>
  </si>
  <si>
    <t xml:space="preserve">      老龄事务</t>
  </si>
  <si>
    <t>2080206</t>
  </si>
  <si>
    <t xml:space="preserve">      民间组织管理</t>
  </si>
  <si>
    <t>2080207</t>
  </si>
  <si>
    <t xml:space="preserve">      行政区划和地名管理</t>
  </si>
  <si>
    <t>2080208</t>
  </si>
  <si>
    <t xml:space="preserve">      基层政权和社区建设</t>
  </si>
  <si>
    <t>2080209</t>
  </si>
  <si>
    <t xml:space="preserve">      部队供应</t>
  </si>
  <si>
    <t>2080299</t>
  </si>
  <si>
    <t xml:space="preserve">      其他民政管理事务支出</t>
  </si>
  <si>
    <t>20804</t>
  </si>
  <si>
    <t xml:space="preserve">    补充全国社会保障基金</t>
  </si>
  <si>
    <t>2080402</t>
  </si>
  <si>
    <t xml:space="preserve">      用一般公共预算补充基金</t>
  </si>
  <si>
    <t>20805</t>
  </si>
  <si>
    <t xml:space="preserve">    行政事业单位离退休</t>
  </si>
  <si>
    <t>2080501</t>
  </si>
  <si>
    <t xml:space="preserve">      归口管理的行政单位离退休</t>
  </si>
  <si>
    <t>2080502</t>
  </si>
  <si>
    <t xml:space="preserve">      事业单位离退休</t>
  </si>
  <si>
    <t>2080503</t>
  </si>
  <si>
    <t xml:space="preserve">      离退休人员管理机构</t>
  </si>
  <si>
    <t>2080504</t>
  </si>
  <si>
    <t xml:space="preserve">      未归口管理的行政单位离退休</t>
  </si>
  <si>
    <t>2080505</t>
  </si>
  <si>
    <t xml:space="preserve">      机关事业单位基本养老保险缴费支出</t>
  </si>
  <si>
    <t>2080506</t>
  </si>
  <si>
    <t xml:space="preserve">      机关事业单位职业年金缴费支出</t>
  </si>
  <si>
    <t>2080507</t>
  </si>
  <si>
    <t xml:space="preserve">      对机关事业单位基本养老保险基金的补助</t>
  </si>
  <si>
    <t>2080599</t>
  </si>
  <si>
    <t xml:space="preserve">      其他行政事业单位离退休支出</t>
  </si>
  <si>
    <t>20806</t>
  </si>
  <si>
    <t xml:space="preserve">    企业改革补助</t>
  </si>
  <si>
    <t>2080601</t>
  </si>
  <si>
    <t xml:space="preserve">      企业关闭破产补助</t>
  </si>
  <si>
    <t>2080602</t>
  </si>
  <si>
    <t xml:space="preserve">      厂办大集体改革补助</t>
  </si>
  <si>
    <t>2080699</t>
  </si>
  <si>
    <t xml:space="preserve">      其他企业改革发展补助</t>
  </si>
  <si>
    <t>20807</t>
  </si>
  <si>
    <t xml:space="preserve">    就业补助</t>
  </si>
  <si>
    <t>2080701</t>
  </si>
  <si>
    <t xml:space="preserve">      就业创业服务补贴</t>
  </si>
  <si>
    <t>2080702</t>
  </si>
  <si>
    <t xml:space="preserve">      职业培训补贴</t>
  </si>
  <si>
    <t>2080704</t>
  </si>
  <si>
    <t xml:space="preserve">      社会保险补贴</t>
  </si>
  <si>
    <t>2080705</t>
  </si>
  <si>
    <t xml:space="preserve">      公益性岗位补贴</t>
  </si>
  <si>
    <t>2080709</t>
  </si>
  <si>
    <t xml:space="preserve">      职业技能鉴定补贴</t>
  </si>
  <si>
    <t>2080711</t>
  </si>
  <si>
    <t xml:space="preserve">      就业见习补贴</t>
  </si>
  <si>
    <t>2080712</t>
  </si>
  <si>
    <t xml:space="preserve">      高技能人才培养补助</t>
  </si>
  <si>
    <t>2080713</t>
  </si>
  <si>
    <t xml:space="preserve">      求职创业补贴</t>
  </si>
  <si>
    <t>2080799</t>
  </si>
  <si>
    <t xml:space="preserve">      其他就业补助支出</t>
  </si>
  <si>
    <t>20808</t>
  </si>
  <si>
    <t xml:space="preserve">    抚恤</t>
  </si>
  <si>
    <t>2080801</t>
  </si>
  <si>
    <t xml:space="preserve">      死亡抚恤</t>
  </si>
  <si>
    <t>2080802</t>
  </si>
  <si>
    <t xml:space="preserve">      伤残抚恤</t>
  </si>
  <si>
    <t>2080803</t>
  </si>
  <si>
    <t xml:space="preserve">      在乡复员、退伍军人生活补助</t>
  </si>
  <si>
    <t>2080804</t>
  </si>
  <si>
    <t xml:space="preserve">      优抚事业单位支出</t>
  </si>
  <si>
    <t>2080805</t>
  </si>
  <si>
    <t xml:space="preserve">      义务兵优待</t>
  </si>
  <si>
    <t>2080806</t>
  </si>
  <si>
    <t xml:space="preserve">      农村籍退役士兵老年生活补助</t>
  </si>
  <si>
    <t>2080899</t>
  </si>
  <si>
    <t xml:space="preserve">      其他优抚支出</t>
  </si>
  <si>
    <t>20809</t>
  </si>
  <si>
    <t xml:space="preserve">    退役安置</t>
  </si>
  <si>
    <t>2080901</t>
  </si>
  <si>
    <t xml:space="preserve">      退伍士兵安置</t>
  </si>
  <si>
    <t>2080902</t>
  </si>
  <si>
    <t xml:space="preserve">      军队移交政府的离退休人员安置</t>
  </si>
  <si>
    <t>2080903</t>
  </si>
  <si>
    <t xml:space="preserve">      军队移交政府离退休干部管理机构</t>
  </si>
  <si>
    <t>2080904</t>
  </si>
  <si>
    <t xml:space="preserve">      退役士兵管理教育</t>
  </si>
  <si>
    <t>2080999</t>
  </si>
  <si>
    <t xml:space="preserve">      其他退役安置支出</t>
  </si>
  <si>
    <t>20810</t>
  </si>
  <si>
    <t xml:space="preserve">    社会福利</t>
  </si>
  <si>
    <t>2081001</t>
  </si>
  <si>
    <t xml:space="preserve">      儿童福利</t>
  </si>
  <si>
    <t>2081002</t>
  </si>
  <si>
    <t xml:space="preserve">      老年福利</t>
  </si>
  <si>
    <t>2081003</t>
  </si>
  <si>
    <t xml:space="preserve">      假肢矫形</t>
  </si>
  <si>
    <t>2081004</t>
  </si>
  <si>
    <t xml:space="preserve">      殡葬</t>
  </si>
  <si>
    <t>2081005</t>
  </si>
  <si>
    <t xml:space="preserve">      社会福利事业单位</t>
  </si>
  <si>
    <t>2081099</t>
  </si>
  <si>
    <t xml:space="preserve">      其他社会福利支出</t>
  </si>
  <si>
    <t>20811</t>
  </si>
  <si>
    <t xml:space="preserve">    残疾人事业</t>
  </si>
  <si>
    <t>2081101</t>
  </si>
  <si>
    <t>2081102</t>
  </si>
  <si>
    <t>2081103</t>
  </si>
  <si>
    <t>2081104</t>
  </si>
  <si>
    <t xml:space="preserve">      残疾人康复</t>
  </si>
  <si>
    <t>2081105</t>
  </si>
  <si>
    <t xml:space="preserve">      残疾人就业和扶贫</t>
  </si>
  <si>
    <t>2081106</t>
  </si>
  <si>
    <t xml:space="preserve">      残疾人体育</t>
  </si>
  <si>
    <t>2081107</t>
  </si>
  <si>
    <t xml:space="preserve">      残疾人生活和护理补贴</t>
  </si>
  <si>
    <t>2081199</t>
  </si>
  <si>
    <t xml:space="preserve">      其他残疾人事业支出</t>
  </si>
  <si>
    <t>20815</t>
  </si>
  <si>
    <t xml:space="preserve">    自然灾害生活救助</t>
  </si>
  <si>
    <t>2081501</t>
  </si>
  <si>
    <t xml:space="preserve">      中央自然灾害生活补助</t>
  </si>
  <si>
    <t>2081502</t>
  </si>
  <si>
    <t xml:space="preserve">      地方自然灾害生活补助</t>
  </si>
  <si>
    <t>2081503</t>
  </si>
  <si>
    <t xml:space="preserve">      自然灾害灾后重建补助</t>
  </si>
  <si>
    <t>2081599</t>
  </si>
  <si>
    <t xml:space="preserve">      其他自然灾害生活救助支出</t>
  </si>
  <si>
    <t>20816</t>
  </si>
  <si>
    <t xml:space="preserve">    红十字事业</t>
  </si>
  <si>
    <t>2081601</t>
  </si>
  <si>
    <t>2081602</t>
  </si>
  <si>
    <t>2081603</t>
  </si>
  <si>
    <t>2081699</t>
  </si>
  <si>
    <t xml:space="preserve">      其他红十字事业支出</t>
  </si>
  <si>
    <t>20819</t>
  </si>
  <si>
    <t xml:space="preserve">    最低生活保障</t>
  </si>
  <si>
    <t>2081901</t>
  </si>
  <si>
    <t xml:space="preserve">      城市最低生活保障金支出</t>
  </si>
  <si>
    <t>2081902</t>
  </si>
  <si>
    <t xml:space="preserve">      农村最低生活保障金支出</t>
  </si>
  <si>
    <t>20820</t>
  </si>
  <si>
    <t xml:space="preserve">    临时救助</t>
  </si>
  <si>
    <t>2082001</t>
  </si>
  <si>
    <t xml:space="preserve">      临时救助支出</t>
  </si>
  <si>
    <t>2082002</t>
  </si>
  <si>
    <t xml:space="preserve">      流浪乞讨人员救助支出</t>
  </si>
  <si>
    <t>20821</t>
  </si>
  <si>
    <t xml:space="preserve">    特困人员救助供养</t>
  </si>
  <si>
    <t>2082101</t>
  </si>
  <si>
    <t xml:space="preserve">      城市特困人员救助供养支出</t>
  </si>
  <si>
    <t>2082102</t>
  </si>
  <si>
    <t xml:space="preserve">      农村特困人员救助供养支出</t>
  </si>
  <si>
    <t>20824</t>
  </si>
  <si>
    <t xml:space="preserve">    补充道路交通事故社会救助基金</t>
  </si>
  <si>
    <t>2082401</t>
  </si>
  <si>
    <t xml:space="preserve">      交强险营业税补助基金支出</t>
  </si>
  <si>
    <t>2082402</t>
  </si>
  <si>
    <t xml:space="preserve">      交强险罚款收入补助基金支出</t>
  </si>
  <si>
    <t>20825</t>
  </si>
  <si>
    <t xml:space="preserve">    其他生活救助</t>
  </si>
  <si>
    <t>2082501</t>
  </si>
  <si>
    <t xml:space="preserve">      其他城市生活救助</t>
  </si>
  <si>
    <t>2082502</t>
  </si>
  <si>
    <t xml:space="preserve">      其他农村生活救助</t>
  </si>
  <si>
    <t>20826</t>
  </si>
  <si>
    <t xml:space="preserve">    财政对基本养老保险基金的补助</t>
  </si>
  <si>
    <t>2082601</t>
  </si>
  <si>
    <t xml:space="preserve">      财政对企业职工基本养老保险基金的补助</t>
  </si>
  <si>
    <t>2082602</t>
  </si>
  <si>
    <t xml:space="preserve">      财政对城乡居民基本养老保险基金的补助</t>
  </si>
  <si>
    <t>2082699</t>
  </si>
  <si>
    <t xml:space="preserve">      财政对其他基本养老保险基金的补助</t>
  </si>
  <si>
    <t>20827</t>
  </si>
  <si>
    <t xml:space="preserve">    财政对其他社会保险基金的补助</t>
  </si>
  <si>
    <t>2082701</t>
  </si>
  <si>
    <t xml:space="preserve">      财政对失业保险基金的补助</t>
  </si>
  <si>
    <t>2082702</t>
  </si>
  <si>
    <t xml:space="preserve">      财政对工伤保险基金的补助</t>
  </si>
  <si>
    <t>2082703</t>
  </si>
  <si>
    <t xml:space="preserve">      财政对生育保险基金的补助</t>
  </si>
  <si>
    <t>2082799</t>
  </si>
  <si>
    <t xml:space="preserve">      其他财政对社会保险基金的补助</t>
  </si>
  <si>
    <t>20899</t>
  </si>
  <si>
    <t xml:space="preserve">    其他社会保障和就业支出(款)</t>
  </si>
  <si>
    <t>2089901</t>
  </si>
  <si>
    <t xml:space="preserve">      其他社会保障和就业支出(项)</t>
  </si>
  <si>
    <t>210</t>
  </si>
  <si>
    <t xml:space="preserve">  医疗卫生与计划生育支出</t>
  </si>
  <si>
    <t>21001</t>
  </si>
  <si>
    <t xml:space="preserve">    医疗卫生与计划生育管理事务</t>
  </si>
  <si>
    <t>2100101</t>
  </si>
  <si>
    <t>2100102</t>
  </si>
  <si>
    <t>2100103</t>
  </si>
  <si>
    <t>2100199</t>
  </si>
  <si>
    <t xml:space="preserve">      其他医疗卫生与计划生育管理事务支出</t>
  </si>
  <si>
    <t>21002</t>
  </si>
  <si>
    <t xml:space="preserve">    公立医院</t>
  </si>
  <si>
    <t>2100201</t>
  </si>
  <si>
    <t xml:space="preserve">      综合医院</t>
  </si>
  <si>
    <t>2100202</t>
  </si>
  <si>
    <t xml:space="preserve">      中医(民族)医院</t>
  </si>
  <si>
    <t>2100203</t>
  </si>
  <si>
    <t xml:space="preserve">      传染病医院</t>
  </si>
  <si>
    <t>2100204</t>
  </si>
  <si>
    <t xml:space="preserve">      职业病防治医院</t>
  </si>
  <si>
    <t>2100205</t>
  </si>
  <si>
    <t xml:space="preserve">      精神病医院</t>
  </si>
  <si>
    <t>2100206</t>
  </si>
  <si>
    <t xml:space="preserve">      妇产医院</t>
  </si>
  <si>
    <t>2100207</t>
  </si>
  <si>
    <t xml:space="preserve">      儿童医院</t>
  </si>
  <si>
    <t>2100208</t>
  </si>
  <si>
    <t xml:space="preserve">      其他专科医院</t>
  </si>
  <si>
    <t>2100209</t>
  </si>
  <si>
    <t xml:space="preserve">      福利医院</t>
  </si>
  <si>
    <t>2100210</t>
  </si>
  <si>
    <t xml:space="preserve">      行业医院</t>
  </si>
  <si>
    <t>2100211</t>
  </si>
  <si>
    <t xml:space="preserve">      处理医疗欠费</t>
  </si>
  <si>
    <t>2100299</t>
  </si>
  <si>
    <t xml:space="preserve">      其他公立医院支出</t>
  </si>
  <si>
    <t>21003</t>
  </si>
  <si>
    <t xml:space="preserve">    基层医疗卫生机构</t>
  </si>
  <si>
    <t>2100301</t>
  </si>
  <si>
    <t xml:space="preserve">      城市社区卫生机构</t>
  </si>
  <si>
    <t>2100302</t>
  </si>
  <si>
    <t xml:space="preserve">      乡镇卫生院</t>
  </si>
  <si>
    <t>2100399</t>
  </si>
  <si>
    <t xml:space="preserve">      其他基层医疗卫生机构支出</t>
  </si>
  <si>
    <t>21004</t>
  </si>
  <si>
    <t xml:space="preserve">    公共卫生</t>
  </si>
  <si>
    <t>2100401</t>
  </si>
  <si>
    <t xml:space="preserve">      疾病预防控制机构</t>
  </si>
  <si>
    <t>2100402</t>
  </si>
  <si>
    <t xml:space="preserve">      卫生监督机构</t>
  </si>
  <si>
    <t>2100403</t>
  </si>
  <si>
    <t xml:space="preserve">      妇幼保健机构</t>
  </si>
  <si>
    <t>2100404</t>
  </si>
  <si>
    <t xml:space="preserve">      精神卫生机构</t>
  </si>
  <si>
    <t>2100405</t>
  </si>
  <si>
    <t xml:space="preserve">      应急救治机构</t>
  </si>
  <si>
    <t>2100406</t>
  </si>
  <si>
    <t xml:space="preserve">      采供血机构</t>
  </si>
  <si>
    <t>2100407</t>
  </si>
  <si>
    <t xml:space="preserve">      其他专业公共卫生机构</t>
  </si>
  <si>
    <t>2100408</t>
  </si>
  <si>
    <t xml:space="preserve">      基本公共卫生服务</t>
  </si>
  <si>
    <t>2100409</t>
  </si>
  <si>
    <t xml:space="preserve">      重大公共卫生专项</t>
  </si>
  <si>
    <t>2100410</t>
  </si>
  <si>
    <t xml:space="preserve">      突发公共卫生事件应急处理</t>
  </si>
  <si>
    <t>2100499</t>
  </si>
  <si>
    <t xml:space="preserve">      其他公共卫生支出</t>
  </si>
  <si>
    <t>21006</t>
  </si>
  <si>
    <t xml:space="preserve">    中医药</t>
  </si>
  <si>
    <t>2100601</t>
  </si>
  <si>
    <t xml:space="preserve">      中医(民族医)药专项</t>
  </si>
  <si>
    <t>2100699</t>
  </si>
  <si>
    <t xml:space="preserve">      其他中医药支出</t>
  </si>
  <si>
    <t>21007</t>
  </si>
  <si>
    <t xml:space="preserve">    计划生育事务</t>
  </si>
  <si>
    <t>2100716</t>
  </si>
  <si>
    <t xml:space="preserve">      计划生育机构</t>
  </si>
  <si>
    <t>2100717</t>
  </si>
  <si>
    <t xml:space="preserve">      计划生育服务</t>
  </si>
  <si>
    <t>2100799</t>
  </si>
  <si>
    <t xml:space="preserve">      其他计划生育事务支出</t>
  </si>
  <si>
    <t>21010</t>
  </si>
  <si>
    <t xml:space="preserve">    食品和药品监督管理事务</t>
  </si>
  <si>
    <t>2101001</t>
  </si>
  <si>
    <t>2101002</t>
  </si>
  <si>
    <t>2101003</t>
  </si>
  <si>
    <t>2101012</t>
  </si>
  <si>
    <t xml:space="preserve">      药品事务</t>
  </si>
  <si>
    <t>2101014</t>
  </si>
  <si>
    <t xml:space="preserve">      化妆品事务</t>
  </si>
  <si>
    <t>2101015</t>
  </si>
  <si>
    <t xml:space="preserve">      医疗器械事务</t>
  </si>
  <si>
    <t>2101016</t>
  </si>
  <si>
    <t xml:space="preserve">      食品安全事务</t>
  </si>
  <si>
    <t>2101050</t>
  </si>
  <si>
    <t>2101099</t>
  </si>
  <si>
    <t xml:space="preserve">      其他食品和药品监督管理事务支出</t>
  </si>
  <si>
    <t>21011</t>
  </si>
  <si>
    <t xml:space="preserve">    行政事业单位医疗</t>
  </si>
  <si>
    <t>2101101</t>
  </si>
  <si>
    <t xml:space="preserve">      行政单位医疗</t>
  </si>
  <si>
    <t>2101102</t>
  </si>
  <si>
    <t xml:space="preserve">      事业单位医疗</t>
  </si>
  <si>
    <t>2101103</t>
  </si>
  <si>
    <t xml:space="preserve">      公务员医疗补助</t>
  </si>
  <si>
    <t>2101199</t>
  </si>
  <si>
    <t xml:space="preserve">      其他行政事业单位医疗支出</t>
  </si>
  <si>
    <t>21012</t>
  </si>
  <si>
    <t xml:space="preserve">    财政对基本医疗保险基金的补助</t>
  </si>
  <si>
    <t>2101201</t>
  </si>
  <si>
    <t xml:space="preserve">      财政对城镇职工基本医疗保险基金的补助</t>
  </si>
  <si>
    <t>2101202</t>
  </si>
  <si>
    <t xml:space="preserve">      财政对城乡居民基本医疗保险基金的补助</t>
  </si>
  <si>
    <t>2101203</t>
  </si>
  <si>
    <t xml:space="preserve">      财政对新型农村合作医疗基金的补助</t>
  </si>
  <si>
    <t>2101204</t>
  </si>
  <si>
    <t xml:space="preserve">      财政对城镇居民基本医疗保险基金的补助</t>
  </si>
  <si>
    <t>2101299</t>
  </si>
  <si>
    <t xml:space="preserve">      财政对其他基本医疗保险基金的补助</t>
  </si>
  <si>
    <t>21013</t>
  </si>
  <si>
    <t xml:space="preserve">    医疗救助</t>
  </si>
  <si>
    <t>2101301</t>
  </si>
  <si>
    <t xml:space="preserve">      城乡医疗救助</t>
  </si>
  <si>
    <t>2101302</t>
  </si>
  <si>
    <t xml:space="preserve">      疾病医疗救助</t>
  </si>
  <si>
    <t>2101399</t>
  </si>
  <si>
    <t xml:space="preserve">      其他医疗救助支出</t>
  </si>
  <si>
    <t>21014</t>
  </si>
  <si>
    <t xml:space="preserve">    优抚对象医疗</t>
  </si>
  <si>
    <t>2101401</t>
  </si>
  <si>
    <t xml:space="preserve">      优抚对象医疗补助</t>
  </si>
  <si>
    <t>2101499</t>
  </si>
  <si>
    <t xml:space="preserve">      其他优抚对象医疗支出</t>
  </si>
  <si>
    <t>21099</t>
  </si>
  <si>
    <t xml:space="preserve">    其他医疗卫生与计划生育支出</t>
  </si>
  <si>
    <t>2109901</t>
  </si>
  <si>
    <t xml:space="preserve">      其他医疗卫生与计划生育支出</t>
  </si>
  <si>
    <t>211</t>
  </si>
  <si>
    <t xml:space="preserve">  节能环保支出</t>
  </si>
  <si>
    <t>21101</t>
  </si>
  <si>
    <t xml:space="preserve">    环境保护管理事务</t>
  </si>
  <si>
    <t>2110101</t>
  </si>
  <si>
    <t>2110102</t>
  </si>
  <si>
    <t>2110103</t>
  </si>
  <si>
    <t>2110104</t>
  </si>
  <si>
    <t xml:space="preserve">      环境保护宣传</t>
  </si>
  <si>
    <t>2110105</t>
  </si>
  <si>
    <t xml:space="preserve">      环境保护法规、规划及标准</t>
  </si>
  <si>
    <t>2110106</t>
  </si>
  <si>
    <t xml:space="preserve">      环境国际合作及履约</t>
  </si>
  <si>
    <t>2110107</t>
  </si>
  <si>
    <t xml:space="preserve">      环境保护行政许可</t>
  </si>
  <si>
    <t>2110199</t>
  </si>
  <si>
    <t xml:space="preserve">      其他环境保护管理事务支出</t>
  </si>
  <si>
    <t>21102</t>
  </si>
  <si>
    <t xml:space="preserve">    环境监测与监察</t>
  </si>
  <si>
    <t>2110203</t>
  </si>
  <si>
    <t xml:space="preserve">      建设项目环评审查与监督</t>
  </si>
  <si>
    <t>2110204</t>
  </si>
  <si>
    <t xml:space="preserve">      核与辐射安全监督</t>
  </si>
  <si>
    <t>2110299</t>
  </si>
  <si>
    <t xml:space="preserve">      其他环境监测与监察支出</t>
  </si>
  <si>
    <t>21103</t>
  </si>
  <si>
    <t xml:space="preserve">    污染防治</t>
  </si>
  <si>
    <t>2110301</t>
  </si>
  <si>
    <t xml:space="preserve">      大气</t>
  </si>
  <si>
    <t>2110302</t>
  </si>
  <si>
    <t xml:space="preserve">      水体</t>
  </si>
  <si>
    <t>2110303</t>
  </si>
  <si>
    <t xml:space="preserve">      噪声</t>
  </si>
  <si>
    <t>2110304</t>
  </si>
  <si>
    <t xml:space="preserve">      固体废弃物与化学品</t>
  </si>
  <si>
    <t>2110305</t>
  </si>
  <si>
    <t xml:space="preserve">      放射源和放射性废物监管</t>
  </si>
  <si>
    <t>2110306</t>
  </si>
  <si>
    <t xml:space="preserve">      辐射</t>
  </si>
  <si>
    <t>2110307</t>
  </si>
  <si>
    <t xml:space="preserve">      排污费安排的支出</t>
  </si>
  <si>
    <t>2110399</t>
  </si>
  <si>
    <t xml:space="preserve">      其他污染防治支出</t>
  </si>
  <si>
    <t>21104</t>
  </si>
  <si>
    <t xml:space="preserve">    自然生态保护</t>
  </si>
  <si>
    <t>2110401</t>
  </si>
  <si>
    <t xml:space="preserve">      生态保护</t>
  </si>
  <si>
    <t>2110402</t>
  </si>
  <si>
    <t xml:space="preserve">      农村环境保护</t>
  </si>
  <si>
    <t>2110403</t>
  </si>
  <si>
    <t xml:space="preserve">      自然保护区</t>
  </si>
  <si>
    <t>2110404</t>
  </si>
  <si>
    <t xml:space="preserve">      生物及物种资源保护</t>
  </si>
  <si>
    <t>2110499</t>
  </si>
  <si>
    <t xml:space="preserve">      其他自然生态保护支出</t>
  </si>
  <si>
    <t>21105</t>
  </si>
  <si>
    <t xml:space="preserve">    天然林保护</t>
  </si>
  <si>
    <t>2110501</t>
  </si>
  <si>
    <t xml:space="preserve">      森林管护</t>
  </si>
  <si>
    <t>2110502</t>
  </si>
  <si>
    <t xml:space="preserve">      社会保险补助</t>
  </si>
  <si>
    <t>2110503</t>
  </si>
  <si>
    <t xml:space="preserve">      政策性社会性支出补助</t>
  </si>
  <si>
    <t>2110506</t>
  </si>
  <si>
    <t xml:space="preserve">      天然林保护工程建设 </t>
  </si>
  <si>
    <t>2110599</t>
  </si>
  <si>
    <t xml:space="preserve">      其他天然林保护支出</t>
  </si>
  <si>
    <t>21106</t>
  </si>
  <si>
    <t xml:space="preserve">    退耕还林</t>
  </si>
  <si>
    <t>2110602</t>
  </si>
  <si>
    <t xml:space="preserve">      退耕现金</t>
  </si>
  <si>
    <t>2110603</t>
  </si>
  <si>
    <t xml:space="preserve">      退耕还林粮食折现补贴</t>
  </si>
  <si>
    <t>2110604</t>
  </si>
  <si>
    <t xml:space="preserve">      退耕还林粮食费用补贴</t>
  </si>
  <si>
    <t>2110605</t>
  </si>
  <si>
    <t xml:space="preserve">      退耕还林工程建设</t>
  </si>
  <si>
    <t>2110699</t>
  </si>
  <si>
    <t xml:space="preserve">      其他退耕还林支出</t>
  </si>
  <si>
    <t>21107</t>
  </si>
  <si>
    <t xml:space="preserve">    风沙荒漠治理</t>
  </si>
  <si>
    <t>2110704</t>
  </si>
  <si>
    <t xml:space="preserve">      京津风沙源治理工程建设</t>
  </si>
  <si>
    <t>2110799</t>
  </si>
  <si>
    <t xml:space="preserve">      其他风沙荒漠治理支出</t>
  </si>
  <si>
    <t>21108</t>
  </si>
  <si>
    <t xml:space="preserve">    退牧还草</t>
  </si>
  <si>
    <t>2110804</t>
  </si>
  <si>
    <t xml:space="preserve">      退牧还草工程建设</t>
  </si>
  <si>
    <t>2110899</t>
  </si>
  <si>
    <t xml:space="preserve">      其他退牧还草支出</t>
  </si>
  <si>
    <t>21109</t>
  </si>
  <si>
    <t xml:space="preserve">    已垦草原退耕还草(款)</t>
  </si>
  <si>
    <t>2110901</t>
  </si>
  <si>
    <t xml:space="preserve">      已垦草原退耕还草(项)</t>
  </si>
  <si>
    <t>21110</t>
  </si>
  <si>
    <t xml:space="preserve">    能源节约利用(款)</t>
  </si>
  <si>
    <t>2111001</t>
  </si>
  <si>
    <t xml:space="preserve">      能源节能利用(项)</t>
  </si>
  <si>
    <t>21111</t>
  </si>
  <si>
    <t xml:space="preserve">    污染减排</t>
  </si>
  <si>
    <t>2111101</t>
  </si>
  <si>
    <t xml:space="preserve">       环境监测与信息</t>
  </si>
  <si>
    <t>2111102</t>
  </si>
  <si>
    <t xml:space="preserve">       环境执法监察</t>
  </si>
  <si>
    <t>2111103</t>
  </si>
  <si>
    <t xml:space="preserve">       减排专项支出</t>
  </si>
  <si>
    <t>2111104</t>
  </si>
  <si>
    <t xml:space="preserve">       清洁生产专项支出</t>
  </si>
  <si>
    <t>2111199</t>
  </si>
  <si>
    <t xml:space="preserve">       其他污染减排支出</t>
  </si>
  <si>
    <t>21112</t>
  </si>
  <si>
    <t xml:space="preserve">    可再生能源(款)</t>
  </si>
  <si>
    <t>2111201</t>
  </si>
  <si>
    <t xml:space="preserve">       可再生能源(项)</t>
  </si>
  <si>
    <t>21113</t>
  </si>
  <si>
    <t xml:space="preserve">    循环经济(款)</t>
  </si>
  <si>
    <t>2111301</t>
  </si>
  <si>
    <t xml:space="preserve">       循环经济(项)</t>
  </si>
  <si>
    <t>21114</t>
  </si>
  <si>
    <t xml:space="preserve">    能源管理事务</t>
  </si>
  <si>
    <t>2111401</t>
  </si>
  <si>
    <t>2111402</t>
  </si>
  <si>
    <t>2111403</t>
  </si>
  <si>
    <t>2111404</t>
  </si>
  <si>
    <t xml:space="preserve">      能源预测预警</t>
  </si>
  <si>
    <t>2111405</t>
  </si>
  <si>
    <t xml:space="preserve">      能源战略规划与实施</t>
  </si>
  <si>
    <t>2111406</t>
  </si>
  <si>
    <t xml:space="preserve">      能源科技装备</t>
  </si>
  <si>
    <t>2111407</t>
  </si>
  <si>
    <t xml:space="preserve">      能源行业管理</t>
  </si>
  <si>
    <t>2111408</t>
  </si>
  <si>
    <t xml:space="preserve">      能源管理</t>
  </si>
  <si>
    <t>2111409</t>
  </si>
  <si>
    <t xml:space="preserve">      石油储备发展管理</t>
  </si>
  <si>
    <t>2111410</t>
  </si>
  <si>
    <t xml:space="preserve">      能源调查</t>
  </si>
  <si>
    <t>2111411</t>
  </si>
  <si>
    <t>2111413</t>
  </si>
  <si>
    <t xml:space="preserve">      农村电网建设</t>
  </si>
  <si>
    <t>2111450</t>
  </si>
  <si>
    <t>2111499</t>
  </si>
  <si>
    <t xml:space="preserve">      其他能源管理事务支出</t>
  </si>
  <si>
    <t>21199</t>
  </si>
  <si>
    <t xml:space="preserve">    其他节能环保支出(款)</t>
  </si>
  <si>
    <t>2119901</t>
  </si>
  <si>
    <t xml:space="preserve">      其他节能环保支出(项)</t>
  </si>
  <si>
    <t>212</t>
  </si>
  <si>
    <t xml:space="preserve">  城乡社区支出</t>
  </si>
  <si>
    <t>21201</t>
  </si>
  <si>
    <t xml:space="preserve">    城乡社区管理事务</t>
  </si>
  <si>
    <t>2120101</t>
  </si>
  <si>
    <t>2120102</t>
  </si>
  <si>
    <t>2120103</t>
  </si>
  <si>
    <t>2120104</t>
  </si>
  <si>
    <t xml:space="preserve">      城管执法</t>
  </si>
  <si>
    <t>2120105</t>
  </si>
  <si>
    <t xml:space="preserve">      工程建设标准规范编制与监管</t>
  </si>
  <si>
    <t>2120106</t>
  </si>
  <si>
    <t xml:space="preserve">      工程建设管理</t>
  </si>
  <si>
    <t>2120107</t>
  </si>
  <si>
    <t xml:space="preserve">      市政公用行业市场监管</t>
  </si>
  <si>
    <t>2120108</t>
  </si>
  <si>
    <t xml:space="preserve">      国家重点风景区规划与保护</t>
  </si>
  <si>
    <t>2120109</t>
  </si>
  <si>
    <t xml:space="preserve">      住宅建设与房地产市场监管</t>
  </si>
  <si>
    <t>2120110</t>
  </si>
  <si>
    <t xml:space="preserve">      执业资格注册、资质审查</t>
  </si>
  <si>
    <t>2120199</t>
  </si>
  <si>
    <t xml:space="preserve">      其他城乡社区管理事务支出</t>
  </si>
  <si>
    <t>21202</t>
  </si>
  <si>
    <t xml:space="preserve">    城乡社区规划与管理(款)</t>
  </si>
  <si>
    <t>2120201</t>
  </si>
  <si>
    <t xml:space="preserve">      城乡社区规划与管理(项)</t>
  </si>
  <si>
    <t>21203</t>
  </si>
  <si>
    <t xml:space="preserve">    城乡社区公共设施</t>
  </si>
  <si>
    <t>2120303</t>
  </si>
  <si>
    <t xml:space="preserve">      小城镇基础设施建设</t>
  </si>
  <si>
    <t>2120399</t>
  </si>
  <si>
    <t xml:space="preserve">      其他城乡社区公共设施支出</t>
  </si>
  <si>
    <t>21205</t>
  </si>
  <si>
    <t xml:space="preserve">    城乡社区环境卫生(款)</t>
  </si>
  <si>
    <t>2120501</t>
  </si>
  <si>
    <t xml:space="preserve">      城乡社区环境卫生(项)</t>
  </si>
  <si>
    <t>21206</t>
  </si>
  <si>
    <t xml:space="preserve">    建设市场管理与监督(款)</t>
  </si>
  <si>
    <t>2120601</t>
  </si>
  <si>
    <t xml:space="preserve">      建设市场管理与监督(项)</t>
  </si>
  <si>
    <t>21299</t>
  </si>
  <si>
    <t xml:space="preserve">    其他城乡社区支出(款)</t>
  </si>
  <si>
    <t>2129999</t>
  </si>
  <si>
    <t xml:space="preserve">      其他城乡社区支出(项)</t>
  </si>
  <si>
    <t>213</t>
  </si>
  <si>
    <t xml:space="preserve">  农林水支出</t>
  </si>
  <si>
    <t>21301</t>
  </si>
  <si>
    <t xml:space="preserve">    农业</t>
  </si>
  <si>
    <t>2130101</t>
  </si>
  <si>
    <t>2130102</t>
  </si>
  <si>
    <t>2130103</t>
  </si>
  <si>
    <t>2130104</t>
  </si>
  <si>
    <t>2130105</t>
  </si>
  <si>
    <t xml:space="preserve">      农垦运行</t>
  </si>
  <si>
    <t>2130106</t>
  </si>
  <si>
    <t xml:space="preserve">      科技转化与推广服务</t>
  </si>
  <si>
    <t>2130108</t>
  </si>
  <si>
    <t xml:space="preserve">      病虫害控制</t>
  </si>
  <si>
    <t>2130109</t>
  </si>
  <si>
    <t xml:space="preserve">      农产品质量安全</t>
  </si>
  <si>
    <t>2130110</t>
  </si>
  <si>
    <t xml:space="preserve">      执法监管</t>
  </si>
  <si>
    <t>2130111</t>
  </si>
  <si>
    <t xml:space="preserve">      统计监测与信息服务</t>
  </si>
  <si>
    <t>2130112</t>
  </si>
  <si>
    <t xml:space="preserve">      农业行业业务管理</t>
  </si>
  <si>
    <t>2130114</t>
  </si>
  <si>
    <t xml:space="preserve">      对外交流与合作</t>
  </si>
  <si>
    <t>2130119</t>
  </si>
  <si>
    <t xml:space="preserve">      防灾救灾</t>
  </si>
  <si>
    <t>2130120</t>
  </si>
  <si>
    <t xml:space="preserve">      稳定农民收入补贴</t>
  </si>
  <si>
    <t>2130121</t>
  </si>
  <si>
    <t xml:space="preserve">      农业结构调整补贴</t>
  </si>
  <si>
    <t>2130122</t>
  </si>
  <si>
    <t xml:space="preserve">      农业生产支持补贴</t>
  </si>
  <si>
    <t>2130124</t>
  </si>
  <si>
    <t xml:space="preserve">      农业组织化与产业化经营</t>
  </si>
  <si>
    <t>2130125</t>
  </si>
  <si>
    <t xml:space="preserve">      农产品加工与促销</t>
  </si>
  <si>
    <t>2130126</t>
  </si>
  <si>
    <t xml:space="preserve">      农村公益事业</t>
  </si>
  <si>
    <t>2130129</t>
  </si>
  <si>
    <t xml:space="preserve">      综合财力补助</t>
  </si>
  <si>
    <t>2130135</t>
  </si>
  <si>
    <t xml:space="preserve">      农业资源保护修复与利用</t>
  </si>
  <si>
    <t>2130142</t>
  </si>
  <si>
    <t xml:space="preserve">      农村道路建设</t>
  </si>
  <si>
    <t>2130148</t>
  </si>
  <si>
    <t xml:space="preserve">      成品油价格改革对渔业的补贴</t>
  </si>
  <si>
    <t>2130152</t>
  </si>
  <si>
    <t xml:space="preserve">      对高校毕业生到基层任职补助</t>
  </si>
  <si>
    <t>2130199</t>
  </si>
  <si>
    <t xml:space="preserve">      其他农业支出</t>
  </si>
  <si>
    <t>21302</t>
  </si>
  <si>
    <t xml:space="preserve">    林业</t>
  </si>
  <si>
    <t>2130201</t>
  </si>
  <si>
    <t>2130202</t>
  </si>
  <si>
    <t>2130203</t>
  </si>
  <si>
    <t>2130204</t>
  </si>
  <si>
    <t xml:space="preserve">      林业事业机构</t>
  </si>
  <si>
    <t>2130205</t>
  </si>
  <si>
    <t xml:space="preserve">      森林培育</t>
  </si>
  <si>
    <t>2130206</t>
  </si>
  <si>
    <t xml:space="preserve">      林业技术推广</t>
  </si>
  <si>
    <t>2130207</t>
  </si>
  <si>
    <t xml:space="preserve">      森林资源管理</t>
  </si>
  <si>
    <t>2130208</t>
  </si>
  <si>
    <t xml:space="preserve">      森林资源监测</t>
  </si>
  <si>
    <t>2130209</t>
  </si>
  <si>
    <t xml:space="preserve">      森林生态效益补偿</t>
  </si>
  <si>
    <t>2130210</t>
  </si>
  <si>
    <t xml:space="preserve">      林业自然保护区</t>
  </si>
  <si>
    <t>2130211</t>
  </si>
  <si>
    <t xml:space="preserve">      动植物保护</t>
  </si>
  <si>
    <t>2130212</t>
  </si>
  <si>
    <t xml:space="preserve">      湿地保护</t>
  </si>
  <si>
    <t>2130213</t>
  </si>
  <si>
    <t xml:space="preserve">      林业执法与监督</t>
  </si>
  <si>
    <t>2130216</t>
  </si>
  <si>
    <t xml:space="preserve">      林业检疫检测</t>
  </si>
  <si>
    <t>2130217</t>
  </si>
  <si>
    <t xml:space="preserve">      防沙治沙</t>
  </si>
  <si>
    <t>2130218</t>
  </si>
  <si>
    <t xml:space="preserve">      林业质量安全</t>
  </si>
  <si>
    <t>2130219</t>
  </si>
  <si>
    <t xml:space="preserve">      林业工程与项目管理</t>
  </si>
  <si>
    <t>2130220</t>
  </si>
  <si>
    <t xml:space="preserve">      林业对外合作与交流</t>
  </si>
  <si>
    <t>2130221</t>
  </si>
  <si>
    <t xml:space="preserve">      林业产业化</t>
  </si>
  <si>
    <t>2130223</t>
  </si>
  <si>
    <t xml:space="preserve">      信息管理</t>
  </si>
  <si>
    <t>2130224</t>
  </si>
  <si>
    <t xml:space="preserve">      林业政策制定与宣传</t>
  </si>
  <si>
    <t>2130225</t>
  </si>
  <si>
    <t xml:space="preserve">      林业资金审计稽查</t>
  </si>
  <si>
    <t>2130226</t>
  </si>
  <si>
    <t xml:space="preserve">      林区公共支出</t>
  </si>
  <si>
    <t>2130227</t>
  </si>
  <si>
    <t xml:space="preserve">      林业贷款贴息</t>
  </si>
  <si>
    <t>2130232</t>
  </si>
  <si>
    <t xml:space="preserve">      成品油价格改革对林业的补贴</t>
  </si>
  <si>
    <t>2130234</t>
  </si>
  <si>
    <t xml:space="preserve">      林业防灾减灾</t>
  </si>
  <si>
    <t>2130299</t>
  </si>
  <si>
    <t xml:space="preserve">      其他林业支出</t>
  </si>
  <si>
    <t>21303</t>
  </si>
  <si>
    <t xml:space="preserve">    水利</t>
  </si>
  <si>
    <t>2130301</t>
  </si>
  <si>
    <t>2130302</t>
  </si>
  <si>
    <t>2130303</t>
  </si>
  <si>
    <t>2130304</t>
  </si>
  <si>
    <t xml:space="preserve">      水利行业业务管理</t>
  </si>
  <si>
    <t>2130305</t>
  </si>
  <si>
    <t xml:space="preserve">      水利工程建设</t>
  </si>
  <si>
    <t>2130306</t>
  </si>
  <si>
    <t xml:space="preserve">      水利工程运行与维护</t>
  </si>
  <si>
    <t>2130307</t>
  </si>
  <si>
    <t xml:space="preserve">      长江黄河等流域管理</t>
  </si>
  <si>
    <t>2130308</t>
  </si>
  <si>
    <t xml:space="preserve">      水利前期工作</t>
  </si>
  <si>
    <t>2130309</t>
  </si>
  <si>
    <t xml:space="preserve">      水利执法监督</t>
  </si>
  <si>
    <t>2130310</t>
  </si>
  <si>
    <t xml:space="preserve">      水土保持</t>
  </si>
  <si>
    <t>2130311</t>
  </si>
  <si>
    <t xml:space="preserve">      水资源节约管理与保护</t>
  </si>
  <si>
    <t>2130312</t>
  </si>
  <si>
    <t xml:space="preserve">      水质监测</t>
  </si>
  <si>
    <t>2130313</t>
  </si>
  <si>
    <t xml:space="preserve">      水文测报</t>
  </si>
  <si>
    <t>2130314</t>
  </si>
  <si>
    <t xml:space="preserve">      防汛</t>
  </si>
  <si>
    <t>2130315</t>
  </si>
  <si>
    <t xml:space="preserve">      抗旱</t>
  </si>
  <si>
    <t>2130316</t>
  </si>
  <si>
    <t xml:space="preserve">      农田水利</t>
  </si>
  <si>
    <t>2130317</t>
  </si>
  <si>
    <t xml:space="preserve">      水利技术推广</t>
  </si>
  <si>
    <t>2130318</t>
  </si>
  <si>
    <t xml:space="preserve">      国际河流治理与管理</t>
  </si>
  <si>
    <t>2130319</t>
  </si>
  <si>
    <t xml:space="preserve">      江河湖库水系综合整治</t>
  </si>
  <si>
    <t>2130321</t>
  </si>
  <si>
    <t xml:space="preserve">      大中型水库移民后期扶持专项支出</t>
  </si>
  <si>
    <t>2130322</t>
  </si>
  <si>
    <t xml:space="preserve">      水利安全监督</t>
  </si>
  <si>
    <t>2130331</t>
  </si>
  <si>
    <t xml:space="preserve">      水资源费安排的支出</t>
  </si>
  <si>
    <t>2130332</t>
  </si>
  <si>
    <t xml:space="preserve">      砂石资源费支出</t>
  </si>
  <si>
    <t>2130333</t>
  </si>
  <si>
    <t>2130334</t>
  </si>
  <si>
    <t xml:space="preserve">      水利建设移民支出</t>
  </si>
  <si>
    <t>2130335</t>
  </si>
  <si>
    <t xml:space="preserve">      农村人畜饮水</t>
  </si>
  <si>
    <t>2130399</t>
  </si>
  <si>
    <t xml:space="preserve">      其他水利支出</t>
  </si>
  <si>
    <t>21304</t>
  </si>
  <si>
    <t xml:space="preserve">    南水北调</t>
  </si>
  <si>
    <t>2130401</t>
  </si>
  <si>
    <t>2130402</t>
  </si>
  <si>
    <t>2130403</t>
  </si>
  <si>
    <t>2130404</t>
  </si>
  <si>
    <t xml:space="preserve">      南水北调工程建设</t>
  </si>
  <si>
    <t>2130405</t>
  </si>
  <si>
    <t xml:space="preserve">      政策研究与信息管理</t>
  </si>
  <si>
    <t>2130406</t>
  </si>
  <si>
    <t xml:space="preserve">      工程稽查</t>
  </si>
  <si>
    <t>2130407</t>
  </si>
  <si>
    <t xml:space="preserve">      前期工作</t>
  </si>
  <si>
    <t>2130408</t>
  </si>
  <si>
    <t xml:space="preserve">      南水北调技术推广</t>
  </si>
  <si>
    <t>2130409</t>
  </si>
  <si>
    <t xml:space="preserve">      环境、移民及水资源管理与保护</t>
  </si>
  <si>
    <t>2130499</t>
  </si>
  <si>
    <t xml:space="preserve">      其他南水北调支出</t>
  </si>
  <si>
    <t>21305</t>
  </si>
  <si>
    <t xml:space="preserve">    扶贫</t>
  </si>
  <si>
    <t>2130501</t>
  </si>
  <si>
    <t>2130502</t>
  </si>
  <si>
    <t>2130503</t>
  </si>
  <si>
    <t>2130504</t>
  </si>
  <si>
    <t xml:space="preserve">      农村基础设施建设</t>
  </si>
  <si>
    <t>2130505</t>
  </si>
  <si>
    <t xml:space="preserve">      生产发展</t>
  </si>
  <si>
    <t>2130506</t>
  </si>
  <si>
    <t xml:space="preserve">      社会发展</t>
  </si>
  <si>
    <t>2130507</t>
  </si>
  <si>
    <t xml:space="preserve">      扶贫贷款奖补和贴息</t>
  </si>
  <si>
    <t>2130508</t>
  </si>
  <si>
    <t xml:space="preserve">      “三西”农业建设专项补助</t>
  </si>
  <si>
    <t>2130550</t>
  </si>
  <si>
    <t xml:space="preserve">      扶贫事业机构</t>
  </si>
  <si>
    <t>2130599</t>
  </si>
  <si>
    <t xml:space="preserve">      其他扶贫支出</t>
  </si>
  <si>
    <t>21306</t>
  </si>
  <si>
    <t xml:space="preserve">    农业综合开发</t>
  </si>
  <si>
    <t>2130601</t>
  </si>
  <si>
    <t>2130602</t>
  </si>
  <si>
    <t xml:space="preserve">      土地治理</t>
  </si>
  <si>
    <t>2130603</t>
  </si>
  <si>
    <t xml:space="preserve">      产业化经营</t>
  </si>
  <si>
    <t>2130604</t>
  </si>
  <si>
    <t xml:space="preserve">      科技示范</t>
  </si>
  <si>
    <t>2130699</t>
  </si>
  <si>
    <t xml:space="preserve">      其他农业综合开发支出</t>
  </si>
  <si>
    <t>21307</t>
  </si>
  <si>
    <t xml:space="preserve">    农村综合改革</t>
  </si>
  <si>
    <t>2130701</t>
  </si>
  <si>
    <t xml:space="preserve">      对村级一事一议补助</t>
  </si>
  <si>
    <t>2130704</t>
  </si>
  <si>
    <t xml:space="preserve">      国有农场办社会职能改革补助</t>
  </si>
  <si>
    <t>2130705</t>
  </si>
  <si>
    <t xml:space="preserve">      对村民委员会和村党支部的补助</t>
  </si>
  <si>
    <t>2130706</t>
  </si>
  <si>
    <t xml:space="preserve">      对村集体经济组织的补助</t>
  </si>
  <si>
    <t>2130707</t>
  </si>
  <si>
    <t xml:space="preserve">      农村综合改革示范试点补助</t>
  </si>
  <si>
    <t>2130799</t>
  </si>
  <si>
    <t xml:space="preserve">      其他农村综合改革支出</t>
  </si>
  <si>
    <t>21308</t>
  </si>
  <si>
    <t xml:space="preserve">    普惠金融发展支出</t>
  </si>
  <si>
    <t>2130801</t>
  </si>
  <si>
    <t xml:space="preserve">      支持农村金融机构</t>
  </si>
  <si>
    <t>2130802</t>
  </si>
  <si>
    <t xml:space="preserve">      涉农贷款增量奖励</t>
  </si>
  <si>
    <t>2130803</t>
  </si>
  <si>
    <t xml:space="preserve">      农业保险保费补贴</t>
  </si>
  <si>
    <t>2130804</t>
  </si>
  <si>
    <t xml:space="preserve">      创业担保贴息</t>
  </si>
  <si>
    <t>2130805</t>
  </si>
  <si>
    <t xml:space="preserve">      补充创业担保贷款基金</t>
  </si>
  <si>
    <t>2130899</t>
  </si>
  <si>
    <t xml:space="preserve">      其他普惠金融发展支出</t>
  </si>
  <si>
    <t>21309</t>
  </si>
  <si>
    <t xml:space="preserve">    目标价格补贴</t>
  </si>
  <si>
    <t>2130901</t>
  </si>
  <si>
    <t xml:space="preserve">      棉花目标价格补贴</t>
  </si>
  <si>
    <t>2130902</t>
  </si>
  <si>
    <t xml:space="preserve">      大豆目标价格补贴</t>
  </si>
  <si>
    <t>2130903</t>
  </si>
  <si>
    <t xml:space="preserve">      其他目标价格补贴</t>
  </si>
  <si>
    <t>21399</t>
  </si>
  <si>
    <t xml:space="preserve">    其他农林水事务支出(款)</t>
  </si>
  <si>
    <t>2139901</t>
  </si>
  <si>
    <t xml:space="preserve">      化解其他公益性乡村债务支出</t>
  </si>
  <si>
    <t>2139999</t>
  </si>
  <si>
    <t xml:space="preserve">      其他农林水事务支出(项)</t>
  </si>
  <si>
    <t>214</t>
  </si>
  <si>
    <t xml:space="preserve">  交通运输支出</t>
  </si>
  <si>
    <t>21401</t>
  </si>
  <si>
    <t xml:space="preserve">    公路水路运输</t>
  </si>
  <si>
    <t>2140101</t>
  </si>
  <si>
    <t>2140102</t>
  </si>
  <si>
    <t>2140103</t>
  </si>
  <si>
    <t>2140104</t>
  </si>
  <si>
    <t xml:space="preserve">      公路建设</t>
  </si>
  <si>
    <t>2140106</t>
  </si>
  <si>
    <t xml:space="preserve">      公路养护</t>
  </si>
  <si>
    <t>2140109</t>
  </si>
  <si>
    <t xml:space="preserve">      公路运输信息化建设</t>
  </si>
  <si>
    <t>2140110</t>
  </si>
  <si>
    <t xml:space="preserve">      公路和运输安全</t>
  </si>
  <si>
    <t>2140111</t>
  </si>
  <si>
    <t xml:space="preserve">      公路还贷专项</t>
  </si>
  <si>
    <t>2140112</t>
  </si>
  <si>
    <t xml:space="preserve">      公路运输管理</t>
  </si>
  <si>
    <t>2140114</t>
  </si>
  <si>
    <t xml:space="preserve">      公路和运输技术标准化建设</t>
  </si>
  <si>
    <t>2140122</t>
  </si>
  <si>
    <t xml:space="preserve">      港口设施</t>
  </si>
  <si>
    <t>2140123</t>
  </si>
  <si>
    <t xml:space="preserve">      航道维护</t>
  </si>
  <si>
    <t>2140127</t>
  </si>
  <si>
    <t xml:space="preserve">      船舶检验</t>
  </si>
  <si>
    <t>2140128</t>
  </si>
  <si>
    <t xml:space="preserve">      救助打捞</t>
  </si>
  <si>
    <t>2140129</t>
  </si>
  <si>
    <t xml:space="preserve">      内河运输</t>
  </si>
  <si>
    <t>2140130</t>
  </si>
  <si>
    <t xml:space="preserve">      远洋运输</t>
  </si>
  <si>
    <t>2140131</t>
  </si>
  <si>
    <t xml:space="preserve">      海事管理</t>
  </si>
  <si>
    <t>2140133</t>
  </si>
  <si>
    <t xml:space="preserve">      航标事业发展支出</t>
  </si>
  <si>
    <t>2140136</t>
  </si>
  <si>
    <t xml:space="preserve">      水路运输管理支出</t>
  </si>
  <si>
    <t>2140138</t>
  </si>
  <si>
    <t xml:space="preserve">      口岸建设</t>
  </si>
  <si>
    <t>2140139</t>
  </si>
  <si>
    <t xml:space="preserve">      取消政府还贷二级公路收费专项支出</t>
  </si>
  <si>
    <t>2140199</t>
  </si>
  <si>
    <t xml:space="preserve">      其他公路水路运输支出</t>
  </si>
  <si>
    <t>21402</t>
  </si>
  <si>
    <t xml:space="preserve">    铁路运输</t>
  </si>
  <si>
    <t>2140201</t>
  </si>
  <si>
    <t>2140202</t>
  </si>
  <si>
    <t>2140203</t>
  </si>
  <si>
    <t>2140204</t>
  </si>
  <si>
    <t xml:space="preserve">      铁路路网建设</t>
  </si>
  <si>
    <t>2140205</t>
  </si>
  <si>
    <t xml:space="preserve">      铁路还贷专项</t>
  </si>
  <si>
    <t>2140206</t>
  </si>
  <si>
    <t xml:space="preserve">      铁路安全</t>
  </si>
  <si>
    <t>2140207</t>
  </si>
  <si>
    <t xml:space="preserve">      铁路专项运输</t>
  </si>
  <si>
    <t>2140208</t>
  </si>
  <si>
    <t xml:space="preserve">      行业监管</t>
  </si>
  <si>
    <t>2140299</t>
  </si>
  <si>
    <t xml:space="preserve">      其他铁路运输支出</t>
  </si>
  <si>
    <t>21403</t>
  </si>
  <si>
    <t xml:space="preserve">    民用航空运输</t>
  </si>
  <si>
    <t>2140301</t>
  </si>
  <si>
    <t>2140302</t>
  </si>
  <si>
    <t>2140303</t>
  </si>
  <si>
    <t>2140304</t>
  </si>
  <si>
    <t xml:space="preserve">      机场建设</t>
  </si>
  <si>
    <t>2140305</t>
  </si>
  <si>
    <t xml:space="preserve">      空管系统建设</t>
  </si>
  <si>
    <t>2140306</t>
  </si>
  <si>
    <t xml:space="preserve">      民航还贷专项支出</t>
  </si>
  <si>
    <t>2140307</t>
  </si>
  <si>
    <t xml:space="preserve">      民用航空安全</t>
  </si>
  <si>
    <t>2140308</t>
  </si>
  <si>
    <t xml:space="preserve">      民航专项运输</t>
  </si>
  <si>
    <t>2140399</t>
  </si>
  <si>
    <t xml:space="preserve">      其他民用航空运输支出</t>
  </si>
  <si>
    <t>21404</t>
  </si>
  <si>
    <t xml:space="preserve">    成品油价格改革对交通运输的补贴</t>
  </si>
  <si>
    <t>2140401</t>
  </si>
  <si>
    <t xml:space="preserve">      对城市公交的补贴</t>
  </si>
  <si>
    <t>2140402</t>
  </si>
  <si>
    <t xml:space="preserve">      对农村道路客运的补贴</t>
  </si>
  <si>
    <t>2140403</t>
  </si>
  <si>
    <t xml:space="preserve">      对出租车的补贴</t>
  </si>
  <si>
    <t>2140499</t>
  </si>
  <si>
    <t xml:space="preserve">      成品油价格改革补贴其他支出</t>
  </si>
  <si>
    <t>21405</t>
  </si>
  <si>
    <t xml:space="preserve">    邮政业支出</t>
  </si>
  <si>
    <t>2140501</t>
  </si>
  <si>
    <t>2140502</t>
  </si>
  <si>
    <t>2140503</t>
  </si>
  <si>
    <t>2140504</t>
  </si>
  <si>
    <t>2140505</t>
  </si>
  <si>
    <t xml:space="preserve">      邮政普遍服务与特殊服务</t>
  </si>
  <si>
    <t>2140599</t>
  </si>
  <si>
    <t xml:space="preserve">      其他邮政业支出</t>
  </si>
  <si>
    <t>21406</t>
  </si>
  <si>
    <t xml:space="preserve">    车辆购置税支出</t>
  </si>
  <si>
    <t>2140601</t>
  </si>
  <si>
    <t xml:space="preserve">      车辆购置税用于公路等基础设施建设支出</t>
  </si>
  <si>
    <t>2140602</t>
  </si>
  <si>
    <t xml:space="preserve">      车辆购置税用于农村公路建设支出</t>
  </si>
  <si>
    <t>2140603</t>
  </si>
  <si>
    <t xml:space="preserve">      车辆购置税用于老旧汽车报废更新补贴</t>
  </si>
  <si>
    <t>2140699</t>
  </si>
  <si>
    <t xml:space="preserve">      车辆购置税其他支出</t>
  </si>
  <si>
    <t>21499</t>
  </si>
  <si>
    <t xml:space="preserve">    其他交通运输支出(款)</t>
  </si>
  <si>
    <t>2149901</t>
  </si>
  <si>
    <t xml:space="preserve">      公共交通运营补助</t>
  </si>
  <si>
    <t>2149999</t>
  </si>
  <si>
    <t xml:space="preserve">      其他交通运输支出(项)</t>
  </si>
  <si>
    <t>215</t>
  </si>
  <si>
    <t xml:space="preserve">  资源勘探信息等支出</t>
  </si>
  <si>
    <t>21501</t>
  </si>
  <si>
    <t xml:space="preserve">    资源勘探开发</t>
  </si>
  <si>
    <t>2150101</t>
  </si>
  <si>
    <t>2150102</t>
  </si>
  <si>
    <t>2150103</t>
  </si>
  <si>
    <t>2150104</t>
  </si>
  <si>
    <t xml:space="preserve">      煤炭勘探开采和洗选</t>
  </si>
  <si>
    <t>2150105</t>
  </si>
  <si>
    <t xml:space="preserve">      石油和天然气勘探开采</t>
  </si>
  <si>
    <t>2150106</t>
  </si>
  <si>
    <t xml:space="preserve">      黑色金属矿勘探和采选</t>
  </si>
  <si>
    <t>2150107</t>
  </si>
  <si>
    <t xml:space="preserve">      有色金属矿勘探和采选</t>
  </si>
  <si>
    <t>2150108</t>
  </si>
  <si>
    <t xml:space="preserve">      非金属矿勘探和采选</t>
  </si>
  <si>
    <t>2150199</t>
  </si>
  <si>
    <t xml:space="preserve">      其他资源勘探业支出</t>
  </si>
  <si>
    <t>21502</t>
  </si>
  <si>
    <t xml:space="preserve">    制造业</t>
  </si>
  <si>
    <t>2150201</t>
  </si>
  <si>
    <t>2150202</t>
  </si>
  <si>
    <t>2150203</t>
  </si>
  <si>
    <t>2150204</t>
  </si>
  <si>
    <t xml:space="preserve">      纺织业</t>
  </si>
  <si>
    <t>2150205</t>
  </si>
  <si>
    <t xml:space="preserve">      医药制造业</t>
  </si>
  <si>
    <t>2150206</t>
  </si>
  <si>
    <t xml:space="preserve">      非金属矿物制品业</t>
  </si>
  <si>
    <t>2150207</t>
  </si>
  <si>
    <t xml:space="preserve">      通信设备、计算机及其他电子设备制造业</t>
  </si>
  <si>
    <t>2150208</t>
  </si>
  <si>
    <t xml:space="preserve">      交通运输设备制造业</t>
  </si>
  <si>
    <t>2150209</t>
  </si>
  <si>
    <t xml:space="preserve">      电气机械及器材制造业</t>
  </si>
  <si>
    <t>2150210</t>
  </si>
  <si>
    <t xml:space="preserve">      工艺品及其他制造业</t>
  </si>
  <si>
    <t>2150212</t>
  </si>
  <si>
    <t xml:space="preserve">      石油加工、炼焦及核燃料加工业</t>
  </si>
  <si>
    <t>2150213</t>
  </si>
  <si>
    <t xml:space="preserve">      化学原料及化学制品制造业</t>
  </si>
  <si>
    <t>2150214</t>
  </si>
  <si>
    <t xml:space="preserve">      黑色金属冶炼及压延加工业</t>
  </si>
  <si>
    <t>2150215</t>
  </si>
  <si>
    <t xml:space="preserve">      有色金属冶炼及压延加工业</t>
  </si>
  <si>
    <t>2150299</t>
  </si>
  <si>
    <t xml:space="preserve">      其他制造业支出</t>
  </si>
  <si>
    <t>21503</t>
  </si>
  <si>
    <t xml:space="preserve">    建筑业</t>
  </si>
  <si>
    <t>2150301</t>
  </si>
  <si>
    <t>2150302</t>
  </si>
  <si>
    <t>2150303</t>
  </si>
  <si>
    <t>2150399</t>
  </si>
  <si>
    <t xml:space="preserve">      其他建筑业支出</t>
  </si>
  <si>
    <t>21505</t>
  </si>
  <si>
    <t xml:space="preserve">    工业和信息产业监管</t>
  </si>
  <si>
    <t>2150501</t>
  </si>
  <si>
    <t>2150502</t>
  </si>
  <si>
    <t>2150503</t>
  </si>
  <si>
    <t>2150505</t>
  </si>
  <si>
    <t xml:space="preserve">      战备应急</t>
  </si>
  <si>
    <t>2150506</t>
  </si>
  <si>
    <t xml:space="preserve">      信息安全建设</t>
  </si>
  <si>
    <t>2150507</t>
  </si>
  <si>
    <t xml:space="preserve">      专用通信</t>
  </si>
  <si>
    <t>2150508</t>
  </si>
  <si>
    <t xml:space="preserve">      无线电监管</t>
  </si>
  <si>
    <t>2150509</t>
  </si>
  <si>
    <t xml:space="preserve">      工业和信息产业战略研究与标准制定</t>
  </si>
  <si>
    <t>2150510</t>
  </si>
  <si>
    <t xml:space="preserve">      工业和信息产业支持</t>
  </si>
  <si>
    <t>2150511</t>
  </si>
  <si>
    <t xml:space="preserve">      电子专项工程</t>
  </si>
  <si>
    <t>2150513</t>
  </si>
  <si>
    <t>2150515</t>
  </si>
  <si>
    <t xml:space="preserve">      技术基础研究</t>
  </si>
  <si>
    <t>2150599</t>
  </si>
  <si>
    <t xml:space="preserve">      其他工业和信息产业监管支出</t>
  </si>
  <si>
    <t>21506</t>
  </si>
  <si>
    <t xml:space="preserve">    安全生产监管</t>
  </si>
  <si>
    <t>2150601</t>
  </si>
  <si>
    <t>2150602</t>
  </si>
  <si>
    <t>2150603</t>
  </si>
  <si>
    <t>2150604</t>
  </si>
  <si>
    <t xml:space="preserve">      国务院安委会专项</t>
  </si>
  <si>
    <t>2150605</t>
  </si>
  <si>
    <t xml:space="preserve">      安全监管监察专项</t>
  </si>
  <si>
    <t>2150606</t>
  </si>
  <si>
    <t xml:space="preserve">      应急救援支出</t>
  </si>
  <si>
    <t>2150607</t>
  </si>
  <si>
    <t xml:space="preserve">      煤炭安全</t>
  </si>
  <si>
    <t>2150699</t>
  </si>
  <si>
    <t xml:space="preserve">      其他安全生产监管支出</t>
  </si>
  <si>
    <t>21507</t>
  </si>
  <si>
    <t xml:space="preserve">    国有资产监管</t>
  </si>
  <si>
    <t>2150701</t>
  </si>
  <si>
    <t>2150702</t>
  </si>
  <si>
    <t>2150703</t>
  </si>
  <si>
    <t>2150704</t>
  </si>
  <si>
    <t xml:space="preserve">      国有企业监事会专项</t>
  </si>
  <si>
    <t>2150705</t>
  </si>
  <si>
    <t xml:space="preserve">      中央企业专项管理</t>
  </si>
  <si>
    <t>2150799</t>
  </si>
  <si>
    <t xml:space="preserve">      其他国有资产监管支出</t>
  </si>
  <si>
    <t>21508</t>
  </si>
  <si>
    <t xml:space="preserve">    支持中小企业发展和管理支出</t>
  </si>
  <si>
    <t>2150801</t>
  </si>
  <si>
    <t>2150802</t>
  </si>
  <si>
    <t>2150803</t>
  </si>
  <si>
    <t>2150804</t>
  </si>
  <si>
    <t xml:space="preserve">      科技型中小企业技术创新基金</t>
  </si>
  <si>
    <t>2150805</t>
  </si>
  <si>
    <t xml:space="preserve">      中小企业发展专项</t>
  </si>
  <si>
    <t>2150899</t>
  </si>
  <si>
    <t xml:space="preserve">      其他支持中小企业发展和管理支出</t>
  </si>
  <si>
    <t>21599</t>
  </si>
  <si>
    <t xml:space="preserve">    其他资源勘探信息等支出(款)</t>
  </si>
  <si>
    <t>2159901</t>
  </si>
  <si>
    <t xml:space="preserve">      黄金事务</t>
  </si>
  <si>
    <t>2159902</t>
  </si>
  <si>
    <t xml:space="preserve">      建设项目贷款贴息</t>
  </si>
  <si>
    <t>2159904</t>
  </si>
  <si>
    <t xml:space="preserve">      技术改造支出</t>
  </si>
  <si>
    <t>2159905</t>
  </si>
  <si>
    <t xml:space="preserve">      中药材扶持资金支出</t>
  </si>
  <si>
    <t>2159906</t>
  </si>
  <si>
    <t xml:space="preserve">      重点产业振兴和技术改造项目贷款贴息</t>
  </si>
  <si>
    <t>2159999</t>
  </si>
  <si>
    <t xml:space="preserve">      其他资源勘探信息等支出(项)</t>
  </si>
  <si>
    <t>216</t>
  </si>
  <si>
    <t xml:space="preserve">  商业服务业等支出</t>
  </si>
  <si>
    <t>21602</t>
  </si>
  <si>
    <t xml:space="preserve">    商业流通事务</t>
  </si>
  <si>
    <t>2160201</t>
  </si>
  <si>
    <t>2160202</t>
  </si>
  <si>
    <t>2160203</t>
  </si>
  <si>
    <t>2160216</t>
  </si>
  <si>
    <t xml:space="preserve">      食品流通安全补贴</t>
  </si>
  <si>
    <t>2160217</t>
  </si>
  <si>
    <t xml:space="preserve">      市场监测及信息管理</t>
  </si>
  <si>
    <t>2160218</t>
  </si>
  <si>
    <t xml:space="preserve">      民贸企业补贴</t>
  </si>
  <si>
    <t>2160219</t>
  </si>
  <si>
    <t xml:space="preserve">      民贸民品贷款贴息</t>
  </si>
  <si>
    <t>2160250</t>
  </si>
  <si>
    <t>2160299</t>
  </si>
  <si>
    <t xml:space="preserve">      其他商业流通事务支出</t>
  </si>
  <si>
    <t>21605</t>
  </si>
  <si>
    <t xml:space="preserve">    旅游业管理与服务支出</t>
  </si>
  <si>
    <t>2160501</t>
  </si>
  <si>
    <t>2160502</t>
  </si>
  <si>
    <t>2160503</t>
  </si>
  <si>
    <t>2160504</t>
  </si>
  <si>
    <t xml:space="preserve">      旅游宣传</t>
  </si>
  <si>
    <t>2160505</t>
  </si>
  <si>
    <t xml:space="preserve">      旅游行业业务管理</t>
  </si>
  <si>
    <t>2160599</t>
  </si>
  <si>
    <t xml:space="preserve">      其他旅游业管理与服务支出</t>
  </si>
  <si>
    <t>21606</t>
  </si>
  <si>
    <t xml:space="preserve">    涉外发展服务支出</t>
  </si>
  <si>
    <t>2160601</t>
  </si>
  <si>
    <t>2160602</t>
  </si>
  <si>
    <t>2160603</t>
  </si>
  <si>
    <t>2160607</t>
  </si>
  <si>
    <t xml:space="preserve">      外商投资环境建设补助资金</t>
  </si>
  <si>
    <t>2160699</t>
  </si>
  <si>
    <t xml:space="preserve">      其他涉外发展服务支出</t>
  </si>
  <si>
    <t>21699</t>
  </si>
  <si>
    <t xml:space="preserve">    其他商业服务业等支出(款)</t>
  </si>
  <si>
    <t>2169901</t>
  </si>
  <si>
    <t xml:space="preserve">      服务业基础设施建设</t>
  </si>
  <si>
    <t>2169999</t>
  </si>
  <si>
    <t xml:space="preserve">      其他商业服务业等支出(项)</t>
  </si>
  <si>
    <t>217</t>
  </si>
  <si>
    <t xml:space="preserve">  金融支出</t>
  </si>
  <si>
    <t>21701</t>
  </si>
  <si>
    <t xml:space="preserve">    金融部门行政支出</t>
  </si>
  <si>
    <t>2170101</t>
  </si>
  <si>
    <t>2170102</t>
  </si>
  <si>
    <t>2170103</t>
  </si>
  <si>
    <t>2170104</t>
  </si>
  <si>
    <t xml:space="preserve">      安全防卫</t>
  </si>
  <si>
    <t>2170150</t>
  </si>
  <si>
    <t>2170199</t>
  </si>
  <si>
    <t xml:space="preserve">      金融部门其他行政支出</t>
  </si>
  <si>
    <t>21702</t>
  </si>
  <si>
    <t xml:space="preserve">    金融部门监管支出</t>
  </si>
  <si>
    <t>2170201</t>
  </si>
  <si>
    <t xml:space="preserve">      货币发行</t>
  </si>
  <si>
    <t>2170202</t>
  </si>
  <si>
    <t xml:space="preserve">      金融服务</t>
  </si>
  <si>
    <t>2170203</t>
  </si>
  <si>
    <t xml:space="preserve">      反假币</t>
  </si>
  <si>
    <t>2170204</t>
  </si>
  <si>
    <t xml:space="preserve">      重点金融机构监管</t>
  </si>
  <si>
    <t>2170205</t>
  </si>
  <si>
    <t xml:space="preserve">      金融稽查与案件处理</t>
  </si>
  <si>
    <t>2170206</t>
  </si>
  <si>
    <t xml:space="preserve">      金融行业电子化建设</t>
  </si>
  <si>
    <t>2170207</t>
  </si>
  <si>
    <t xml:space="preserve">      从业人员资格考试</t>
  </si>
  <si>
    <t>2170208</t>
  </si>
  <si>
    <t xml:space="preserve">      反洗钱</t>
  </si>
  <si>
    <t>2170299</t>
  </si>
  <si>
    <t xml:space="preserve">      金融部门其他监管支出</t>
  </si>
  <si>
    <t>21703</t>
  </si>
  <si>
    <t xml:space="preserve">    金融发展支出</t>
  </si>
  <si>
    <t>2170301</t>
  </si>
  <si>
    <t xml:space="preserve">      政策性银行亏损补贴</t>
  </si>
  <si>
    <t>2170302</t>
  </si>
  <si>
    <t xml:space="preserve">      商业银行贷款贴息</t>
  </si>
  <si>
    <t>2170303</t>
  </si>
  <si>
    <t xml:space="preserve">      补充资本金</t>
  </si>
  <si>
    <t>2170304</t>
  </si>
  <si>
    <t xml:space="preserve">      风险基金补助</t>
  </si>
  <si>
    <t>2170399</t>
  </si>
  <si>
    <t xml:space="preserve">      其他金融发展支出</t>
  </si>
  <si>
    <t>21704</t>
  </si>
  <si>
    <t xml:space="preserve">    金融调控支出</t>
  </si>
  <si>
    <t>2170401</t>
  </si>
  <si>
    <t xml:space="preserve">      中央银行亏损补贴</t>
  </si>
  <si>
    <t>2170499</t>
  </si>
  <si>
    <t xml:space="preserve">      其他金融调控支出</t>
  </si>
  <si>
    <t>21799</t>
  </si>
  <si>
    <t xml:space="preserve">    其他金融支出(款)</t>
  </si>
  <si>
    <t>2179901</t>
  </si>
  <si>
    <t xml:space="preserve">      其他金融支出(项)</t>
  </si>
  <si>
    <t>219</t>
  </si>
  <si>
    <t xml:space="preserve">  援助其他地区支出</t>
  </si>
  <si>
    <t>21901</t>
  </si>
  <si>
    <t xml:space="preserve">    一般公共服务</t>
  </si>
  <si>
    <t>21902</t>
  </si>
  <si>
    <t xml:space="preserve">    教育</t>
  </si>
  <si>
    <t>21903</t>
  </si>
  <si>
    <t xml:space="preserve">    文化体育与传媒</t>
  </si>
  <si>
    <t>21904</t>
  </si>
  <si>
    <t xml:space="preserve">    医疗卫生</t>
  </si>
  <si>
    <t>21905</t>
  </si>
  <si>
    <t xml:space="preserve">    节能环保</t>
  </si>
  <si>
    <t>21906</t>
  </si>
  <si>
    <t>21907</t>
  </si>
  <si>
    <t xml:space="preserve">    交通运输</t>
  </si>
  <si>
    <t>21908</t>
  </si>
  <si>
    <t xml:space="preserve">    住房保障</t>
  </si>
  <si>
    <t>21999</t>
  </si>
  <si>
    <t xml:space="preserve">    其他支出</t>
  </si>
  <si>
    <t>220</t>
  </si>
  <si>
    <t xml:space="preserve">  国土海洋气象等支出</t>
  </si>
  <si>
    <t>22001</t>
  </si>
  <si>
    <t xml:space="preserve">    国土资源事务</t>
  </si>
  <si>
    <t>2200101</t>
  </si>
  <si>
    <t>2200102</t>
  </si>
  <si>
    <t>2200103</t>
  </si>
  <si>
    <t>2200104</t>
  </si>
  <si>
    <t xml:space="preserve">      国土资源规划及管理</t>
  </si>
  <si>
    <t>2200105</t>
  </si>
  <si>
    <t xml:space="preserve">      土地资源调查</t>
  </si>
  <si>
    <t>2200106</t>
  </si>
  <si>
    <t xml:space="preserve">      土地资源利用与保护</t>
  </si>
  <si>
    <t>2200107</t>
  </si>
  <si>
    <t xml:space="preserve">      国土资源社会公益服务</t>
  </si>
  <si>
    <t>2200108</t>
  </si>
  <si>
    <t xml:space="preserve">      国土资源行业业务管理</t>
  </si>
  <si>
    <t>2200109</t>
  </si>
  <si>
    <t xml:space="preserve">      国土资源调查</t>
  </si>
  <si>
    <t>2200110</t>
  </si>
  <si>
    <t xml:space="preserve">      国土整治</t>
  </si>
  <si>
    <t>2200111</t>
  </si>
  <si>
    <t xml:space="preserve">      地质灾害防治</t>
  </si>
  <si>
    <t>2200112</t>
  </si>
  <si>
    <t xml:space="preserve">      土地资源储备支出</t>
  </si>
  <si>
    <t>2200113</t>
  </si>
  <si>
    <t xml:space="preserve">      地质及矿产资源调查</t>
  </si>
  <si>
    <t>2200114</t>
  </si>
  <si>
    <t xml:space="preserve">      地质矿产资源利用与保护</t>
  </si>
  <si>
    <t>2200115</t>
  </si>
  <si>
    <t xml:space="preserve">      地质转产项目财政贴息</t>
  </si>
  <si>
    <t>2200116</t>
  </si>
  <si>
    <t xml:space="preserve">      国外风险勘查</t>
  </si>
  <si>
    <t>2200119</t>
  </si>
  <si>
    <t xml:space="preserve">      地质勘查基金(周转金)支出</t>
  </si>
  <si>
    <t>2200150</t>
  </si>
  <si>
    <t>2200199</t>
  </si>
  <si>
    <t xml:space="preserve">      其他国土资源事务支出</t>
  </si>
  <si>
    <t>22002</t>
  </si>
  <si>
    <t xml:space="preserve">    海洋管理事务</t>
  </si>
  <si>
    <t>2200201</t>
  </si>
  <si>
    <t>2200202</t>
  </si>
  <si>
    <t>2200203</t>
  </si>
  <si>
    <t>2200204</t>
  </si>
  <si>
    <t xml:space="preserve">      海域使用管理</t>
  </si>
  <si>
    <t>2200205</t>
  </si>
  <si>
    <t xml:space="preserve">      海洋环境保护与监测</t>
  </si>
  <si>
    <t>2200206</t>
  </si>
  <si>
    <t xml:space="preserve">      海洋调查评价</t>
  </si>
  <si>
    <t>2200207</t>
  </si>
  <si>
    <t xml:space="preserve">      海洋权益维护</t>
  </si>
  <si>
    <t>2200208</t>
  </si>
  <si>
    <t xml:space="preserve">      海洋执法监察</t>
  </si>
  <si>
    <t>2200209</t>
  </si>
  <si>
    <t xml:space="preserve">      海洋防灾减灾</t>
  </si>
  <si>
    <t>2200210</t>
  </si>
  <si>
    <t xml:space="preserve">      海洋卫星</t>
  </si>
  <si>
    <t>2200211</t>
  </si>
  <si>
    <t xml:space="preserve">      极地考察</t>
  </si>
  <si>
    <t>2200212</t>
  </si>
  <si>
    <t xml:space="preserve">      海洋矿产资源勘探研究</t>
  </si>
  <si>
    <t>2200213</t>
  </si>
  <si>
    <t xml:space="preserve">      海港航标维护</t>
  </si>
  <si>
    <t>2200215</t>
  </si>
  <si>
    <t xml:space="preserve">      海水淡化</t>
  </si>
  <si>
    <t>2200216</t>
  </si>
  <si>
    <t xml:space="preserve">      海洋工程排污费支出</t>
  </si>
  <si>
    <t>2200217</t>
  </si>
  <si>
    <t xml:space="preserve">      无居民海岛使用金支出</t>
  </si>
  <si>
    <t>2200218</t>
  </si>
  <si>
    <t xml:space="preserve">      海岛和海域保护</t>
  </si>
  <si>
    <t>2200250</t>
  </si>
  <si>
    <t>2200299</t>
  </si>
  <si>
    <t xml:space="preserve">      其他海洋管理事务支出</t>
  </si>
  <si>
    <t>22003</t>
  </si>
  <si>
    <t xml:space="preserve">    测绘事务</t>
  </si>
  <si>
    <t>2200301</t>
  </si>
  <si>
    <t>2200302</t>
  </si>
  <si>
    <t>2200303</t>
  </si>
  <si>
    <t>2200304</t>
  </si>
  <si>
    <t xml:space="preserve">      基础测绘</t>
  </si>
  <si>
    <t>2200305</t>
  </si>
  <si>
    <t xml:space="preserve">      航空摄影</t>
  </si>
  <si>
    <t>2200306</t>
  </si>
  <si>
    <t xml:space="preserve">      测绘工程建设</t>
  </si>
  <si>
    <t>2200350</t>
  </si>
  <si>
    <t>2200399</t>
  </si>
  <si>
    <t xml:space="preserve">      其他测绘事务支出</t>
  </si>
  <si>
    <t>22004</t>
  </si>
  <si>
    <t xml:space="preserve">    地震事务</t>
  </si>
  <si>
    <t>2200401</t>
  </si>
  <si>
    <t>2200402</t>
  </si>
  <si>
    <t>2200403</t>
  </si>
  <si>
    <t>2200404</t>
  </si>
  <si>
    <t xml:space="preserve">      地震监测</t>
  </si>
  <si>
    <t>2200405</t>
  </si>
  <si>
    <t xml:space="preserve">      地震预测预报</t>
  </si>
  <si>
    <t>2200406</t>
  </si>
  <si>
    <t xml:space="preserve">      地震灾害预防</t>
  </si>
  <si>
    <t>2200407</t>
  </si>
  <si>
    <t xml:space="preserve">      地震应急救援</t>
  </si>
  <si>
    <t>2200408</t>
  </si>
  <si>
    <t xml:space="preserve">      地震环境探察</t>
  </si>
  <si>
    <t>2200409</t>
  </si>
  <si>
    <t xml:space="preserve">      防震减灾信息管理</t>
  </si>
  <si>
    <t>2200410</t>
  </si>
  <si>
    <t xml:space="preserve">      防震减灾基础管理</t>
  </si>
  <si>
    <t>2200450</t>
  </si>
  <si>
    <t xml:space="preserve">      地震事业机构 </t>
  </si>
  <si>
    <t>2200499</t>
  </si>
  <si>
    <t xml:space="preserve">      其他地震事务支出</t>
  </si>
  <si>
    <t>22005</t>
  </si>
  <si>
    <t xml:space="preserve">    气象事务</t>
  </si>
  <si>
    <t>2200501</t>
  </si>
  <si>
    <t>2200502</t>
  </si>
  <si>
    <t>2200503</t>
  </si>
  <si>
    <t>2200504</t>
  </si>
  <si>
    <t xml:space="preserve">      气象事业机构</t>
  </si>
  <si>
    <t>2200506</t>
  </si>
  <si>
    <t xml:space="preserve">      气象探测</t>
  </si>
  <si>
    <t>2200507</t>
  </si>
  <si>
    <t xml:space="preserve">      气象信息传输及管理</t>
  </si>
  <si>
    <t>2200508</t>
  </si>
  <si>
    <t xml:space="preserve">      气象预报预测</t>
  </si>
  <si>
    <t>2200509</t>
  </si>
  <si>
    <t xml:space="preserve">      气象服务</t>
  </si>
  <si>
    <t>2200510</t>
  </si>
  <si>
    <t xml:space="preserve">      气象装备保障维护</t>
  </si>
  <si>
    <t>2200511</t>
  </si>
  <si>
    <t xml:space="preserve">      气象基础设施建设与维修</t>
  </si>
  <si>
    <t>2200512</t>
  </si>
  <si>
    <t xml:space="preserve">      气象卫星</t>
  </si>
  <si>
    <t>2200513</t>
  </si>
  <si>
    <t xml:space="preserve">      气象法规与标准</t>
  </si>
  <si>
    <t>2200514</t>
  </si>
  <si>
    <t xml:space="preserve">      气象资金审计稽查</t>
  </si>
  <si>
    <t>2200599</t>
  </si>
  <si>
    <t xml:space="preserve">      其他气象事务支出</t>
  </si>
  <si>
    <t>22099</t>
  </si>
  <si>
    <t xml:space="preserve">    其他国土海洋气象等支出</t>
  </si>
  <si>
    <t>2209901</t>
  </si>
  <si>
    <t xml:space="preserve">      其他国土海洋气象等支出</t>
  </si>
  <si>
    <t>221</t>
  </si>
  <si>
    <t xml:space="preserve">  住房保障支出</t>
  </si>
  <si>
    <t>22101</t>
  </si>
  <si>
    <t xml:space="preserve">    保障性安居工程支出</t>
  </si>
  <si>
    <t>2210101</t>
  </si>
  <si>
    <t xml:space="preserve">      廉租住房</t>
  </si>
  <si>
    <t>2210102</t>
  </si>
  <si>
    <t xml:space="preserve">      沉陷区治理</t>
  </si>
  <si>
    <t>2210103</t>
  </si>
  <si>
    <t xml:space="preserve">      棚户区改造</t>
  </si>
  <si>
    <t>2210104</t>
  </si>
  <si>
    <t xml:space="preserve">      少数民族地区游牧民定居工程</t>
  </si>
  <si>
    <t>2210105</t>
  </si>
  <si>
    <t xml:space="preserve">      农村危房改造</t>
  </si>
  <si>
    <t>2210106</t>
  </si>
  <si>
    <t xml:space="preserve">      公共租赁住房</t>
  </si>
  <si>
    <t>2210107</t>
  </si>
  <si>
    <t xml:space="preserve">      保障性住房租金补贴</t>
  </si>
  <si>
    <t>2210199</t>
  </si>
  <si>
    <t xml:space="preserve">      其他保障性安居工程支出</t>
  </si>
  <si>
    <t>22102</t>
  </si>
  <si>
    <t xml:space="preserve">    住房改革支出</t>
  </si>
  <si>
    <t>2210201</t>
  </si>
  <si>
    <t xml:space="preserve">      住房公积金</t>
  </si>
  <si>
    <t>2210202</t>
  </si>
  <si>
    <t xml:space="preserve">      提租补贴</t>
  </si>
  <si>
    <t>2210203</t>
  </si>
  <si>
    <t xml:space="preserve">      购房补贴</t>
  </si>
  <si>
    <t>22103</t>
  </si>
  <si>
    <t xml:space="preserve">    城乡社区住宅</t>
  </si>
  <si>
    <t>2210301</t>
  </si>
  <si>
    <t xml:space="preserve">      公有住房建设和维修改造支出</t>
  </si>
  <si>
    <t>2210302</t>
  </si>
  <si>
    <t xml:space="preserve">      住房公积金管理</t>
  </si>
  <si>
    <t>2210399</t>
  </si>
  <si>
    <t xml:space="preserve">      其他城乡社区住宅支出</t>
  </si>
  <si>
    <t>222</t>
  </si>
  <si>
    <t xml:space="preserve">  粮油物资储备支出</t>
  </si>
  <si>
    <t>22201</t>
  </si>
  <si>
    <t xml:space="preserve">    粮油事务</t>
  </si>
  <si>
    <t>2220101</t>
  </si>
  <si>
    <t>2220102</t>
  </si>
  <si>
    <t>2220103</t>
  </si>
  <si>
    <t>2220104</t>
  </si>
  <si>
    <t xml:space="preserve">      粮食财务与审计支出</t>
  </si>
  <si>
    <t>2220105</t>
  </si>
  <si>
    <t xml:space="preserve">      粮食信息统计</t>
  </si>
  <si>
    <t>2220106</t>
  </si>
  <si>
    <t xml:space="preserve">      粮食专项业务活动</t>
  </si>
  <si>
    <t>2220107</t>
  </si>
  <si>
    <t xml:space="preserve">      国家粮油差价补贴</t>
  </si>
  <si>
    <t>2220112</t>
  </si>
  <si>
    <t xml:space="preserve">      粮食财务挂账利息补贴</t>
  </si>
  <si>
    <t>2220113</t>
  </si>
  <si>
    <t xml:space="preserve">      粮食财务挂账消化款</t>
  </si>
  <si>
    <t>2220114</t>
  </si>
  <si>
    <t xml:space="preserve">      处理陈化粮补贴</t>
  </si>
  <si>
    <t>2220115</t>
  </si>
  <si>
    <t xml:space="preserve">      粮食风险基金</t>
  </si>
  <si>
    <t>2220118</t>
  </si>
  <si>
    <t xml:space="preserve">      粮油市场调控专项资金</t>
  </si>
  <si>
    <t>2220150</t>
  </si>
  <si>
    <t>2220199</t>
  </si>
  <si>
    <t xml:space="preserve">      其他粮油事务支出</t>
  </si>
  <si>
    <t>22202</t>
  </si>
  <si>
    <t xml:space="preserve">    物资事务</t>
  </si>
  <si>
    <t>2220201</t>
  </si>
  <si>
    <t>2220202</t>
  </si>
  <si>
    <t>2220203</t>
  </si>
  <si>
    <t>2220204</t>
  </si>
  <si>
    <t xml:space="preserve">      铁路专用线</t>
  </si>
  <si>
    <t>2220205</t>
  </si>
  <si>
    <t xml:space="preserve">      护库武警和民兵支出</t>
  </si>
  <si>
    <t>2220206</t>
  </si>
  <si>
    <t xml:space="preserve">      物资保管与保养</t>
  </si>
  <si>
    <t>2220207</t>
  </si>
  <si>
    <t xml:space="preserve">      专项贷款利息</t>
  </si>
  <si>
    <t>2220209</t>
  </si>
  <si>
    <t xml:space="preserve">      物资转移</t>
  </si>
  <si>
    <t>2220210</t>
  </si>
  <si>
    <t xml:space="preserve">      物资轮换</t>
  </si>
  <si>
    <t>2220211</t>
  </si>
  <si>
    <t xml:space="preserve">      仓库建设</t>
  </si>
  <si>
    <t>2220212</t>
  </si>
  <si>
    <t xml:space="preserve">      仓库安防</t>
  </si>
  <si>
    <t>2220250</t>
  </si>
  <si>
    <t>2220299</t>
  </si>
  <si>
    <t xml:space="preserve">      其他物资事务支出</t>
  </si>
  <si>
    <t>22203</t>
  </si>
  <si>
    <t xml:space="preserve">    能源储备</t>
  </si>
  <si>
    <t>2220301</t>
  </si>
  <si>
    <t xml:space="preserve">      石油储备支出</t>
  </si>
  <si>
    <t>2220302</t>
  </si>
  <si>
    <t xml:space="preserve">      国家留成油串换石油储备支出</t>
  </si>
  <si>
    <t>2220303</t>
  </si>
  <si>
    <t xml:space="preserve">      天然铀能源储备</t>
  </si>
  <si>
    <t>2220304</t>
  </si>
  <si>
    <t xml:space="preserve">      煤炭储备</t>
  </si>
  <si>
    <t>2220399</t>
  </si>
  <si>
    <t xml:space="preserve">      其他能源储备</t>
  </si>
  <si>
    <t>22204</t>
  </si>
  <si>
    <t xml:space="preserve">    粮油储备</t>
  </si>
  <si>
    <t>2220401</t>
  </si>
  <si>
    <t xml:space="preserve">      储备粮油补贴</t>
  </si>
  <si>
    <t>2220402</t>
  </si>
  <si>
    <t xml:space="preserve">      储备粮油差价补贴</t>
  </si>
  <si>
    <t>2220403</t>
  </si>
  <si>
    <t xml:space="preserve">      储备粮(油)库建设</t>
  </si>
  <si>
    <t>2220404</t>
  </si>
  <si>
    <t xml:space="preserve">      最低收购价政策支出</t>
  </si>
  <si>
    <t>2220499</t>
  </si>
  <si>
    <t xml:space="preserve">      其他粮油储备支出</t>
  </si>
  <si>
    <t>22205</t>
  </si>
  <si>
    <t xml:space="preserve">    重要商品储备</t>
  </si>
  <si>
    <t>2220501</t>
  </si>
  <si>
    <t xml:space="preserve">      棉花储备</t>
  </si>
  <si>
    <t>2220502</t>
  </si>
  <si>
    <t xml:space="preserve">      食糖储备</t>
  </si>
  <si>
    <t>2220503</t>
  </si>
  <si>
    <t xml:space="preserve">      肉类储备</t>
  </si>
  <si>
    <t>2220504</t>
  </si>
  <si>
    <t xml:space="preserve">      化肥储备</t>
  </si>
  <si>
    <t>2220505</t>
  </si>
  <si>
    <t xml:space="preserve">      农药储备</t>
  </si>
  <si>
    <t>2220506</t>
  </si>
  <si>
    <t xml:space="preserve">      边销茶储备</t>
  </si>
  <si>
    <t>2220507</t>
  </si>
  <si>
    <t xml:space="preserve">      羊毛储备</t>
  </si>
  <si>
    <t>2220508</t>
  </si>
  <si>
    <t xml:space="preserve">      医药储备</t>
  </si>
  <si>
    <t>2220509</t>
  </si>
  <si>
    <t xml:space="preserve">      食盐储备</t>
  </si>
  <si>
    <t>2220510</t>
  </si>
  <si>
    <t xml:space="preserve">      战略物资储备</t>
  </si>
  <si>
    <t>2220599</t>
  </si>
  <si>
    <t xml:space="preserve">      其他重要商品储备支出</t>
  </si>
  <si>
    <t>229</t>
  </si>
  <si>
    <t xml:space="preserve">  其他支出(类)</t>
  </si>
  <si>
    <t>22999</t>
  </si>
  <si>
    <t xml:space="preserve">    其他支出(款)</t>
  </si>
  <si>
    <t>2299901</t>
  </si>
  <si>
    <t xml:space="preserve">      其他支出(项)</t>
  </si>
  <si>
    <t>232</t>
  </si>
  <si>
    <t xml:space="preserve">  债务付息支出</t>
  </si>
  <si>
    <t>23201</t>
  </si>
  <si>
    <t xml:space="preserve">    中央政府国内债务付息支出</t>
  </si>
  <si>
    <t>23202</t>
  </si>
  <si>
    <t xml:space="preserve">    中央政府国外债务付息支出</t>
  </si>
  <si>
    <t>23203</t>
  </si>
  <si>
    <t xml:space="preserve">    地方政府一般债务付息支出</t>
  </si>
  <si>
    <t>2320301</t>
  </si>
  <si>
    <t xml:space="preserve">      地方政府一般债券付息支出</t>
  </si>
  <si>
    <t>2320302</t>
  </si>
  <si>
    <t xml:space="preserve">      地方政府向外国政府借款付息支出</t>
  </si>
  <si>
    <t>2320303</t>
  </si>
  <si>
    <t xml:space="preserve">      地方政府向国际组织借款付息支出</t>
  </si>
  <si>
    <t>2320304</t>
  </si>
  <si>
    <t xml:space="preserve">      地方政府其他一般债务付息支出</t>
  </si>
  <si>
    <t>233</t>
  </si>
  <si>
    <t xml:space="preserve">  债务发行费用支出</t>
  </si>
  <si>
    <t>23301</t>
  </si>
  <si>
    <t xml:space="preserve">    中央政府国内债务发行费用支出</t>
  </si>
  <si>
    <t>23302</t>
  </si>
  <si>
    <t xml:space="preserve">    中央政府国外债务发行费用支出</t>
  </si>
  <si>
    <t>23303</t>
  </si>
  <si>
    <t xml:space="preserve">    地方政府一般债务发行费用支出</t>
  </si>
  <si>
    <t>岳阳县筻口镇2023一般公共预算本级基本支出表</t>
  </si>
  <si>
    <t>项目（科目名称及编码）</t>
  </si>
  <si>
    <t>2023年预算金额</t>
  </si>
  <si>
    <t>机关工资福利支出</t>
  </si>
  <si>
    <t xml:space="preserve"> 工资奖金津补贴</t>
  </si>
  <si>
    <t>伙食补助费</t>
  </si>
  <si>
    <t xml:space="preserve"> 社会保障缴费</t>
  </si>
  <si>
    <t xml:space="preserve"> 住房公积金 </t>
  </si>
  <si>
    <t xml:space="preserve"> 其他工资福利支出</t>
  </si>
  <si>
    <t>机关商品和服务支出</t>
  </si>
  <si>
    <t xml:space="preserve"> 办公经费</t>
  </si>
  <si>
    <t>印刷费</t>
  </si>
  <si>
    <t>咨询费</t>
  </si>
  <si>
    <t>水费</t>
  </si>
  <si>
    <t>电费</t>
  </si>
  <si>
    <t>差旅费</t>
  </si>
  <si>
    <t>维修（护）费</t>
  </si>
  <si>
    <t>会议费</t>
  </si>
  <si>
    <t>培训费</t>
  </si>
  <si>
    <t xml:space="preserve"> 公务接待费</t>
  </si>
  <si>
    <t xml:space="preserve"> 专用材料购置费</t>
  </si>
  <si>
    <t xml:space="preserve"> 委托业务费</t>
  </si>
  <si>
    <t>其他交通费用</t>
  </si>
  <si>
    <t xml:space="preserve"> 其他商品和服务支出</t>
  </si>
  <si>
    <t>对个人和家庭的补助</t>
  </si>
  <si>
    <t>退休费</t>
  </si>
  <si>
    <t>抚恤金</t>
  </si>
  <si>
    <t>奖励金</t>
  </si>
  <si>
    <t xml:space="preserve"> 个人农业生产补贴</t>
  </si>
  <si>
    <t xml:space="preserve"> 其他对个人和家庭补助</t>
  </si>
  <si>
    <t>岳阳县筻口镇2023年一般公共预算税收返还和转移支付</t>
  </si>
  <si>
    <t>项目</t>
  </si>
  <si>
    <t>决 算 数</t>
  </si>
  <si>
    <t>一、税收返还收入</t>
  </si>
  <si>
    <t>（一）上级专项转移支付</t>
  </si>
  <si>
    <t xml:space="preserve">  1、村级组织运转</t>
  </si>
  <si>
    <t xml:space="preserve">  2、铁山水资源保护</t>
  </si>
  <si>
    <t xml:space="preserve">  3、专项指标</t>
  </si>
  <si>
    <t>（二）一般转移支付</t>
  </si>
  <si>
    <t xml:space="preserve">   2、税收返还</t>
  </si>
  <si>
    <t xml:space="preserve">   3、税改转移支付</t>
  </si>
  <si>
    <t xml:space="preserve">   4、工资转移支付</t>
  </si>
  <si>
    <t xml:space="preserve">   5、财力性转移支付</t>
  </si>
  <si>
    <t xml:space="preserve">   6、增收奖</t>
  </si>
  <si>
    <t xml:space="preserve">   7、体制补助</t>
  </si>
  <si>
    <t xml:space="preserve">   8、均衡性转转移支付</t>
  </si>
  <si>
    <t xml:space="preserve">   9、绩效奖励</t>
  </si>
  <si>
    <t xml:space="preserve">   10、县财政负担医保金</t>
  </si>
  <si>
    <t xml:space="preserve">   11、村干部参加城乡居民养老保险补助</t>
  </si>
  <si>
    <t xml:space="preserve">   12、其他收入</t>
  </si>
  <si>
    <t>岳阳县筻口镇2023年预算专项转移支付分地区分项目公开表</t>
  </si>
  <si>
    <t>地区（行政村/ 居委会）</t>
  </si>
  <si>
    <t>一般公共服务</t>
  </si>
  <si>
    <t>项    目</t>
  </si>
  <si>
    <t>农林水</t>
  </si>
  <si>
    <t>城乡社区</t>
  </si>
  <si>
    <t>节能环保</t>
  </si>
  <si>
    <t>交通运输</t>
  </si>
  <si>
    <t>……</t>
  </si>
  <si>
    <t>其他</t>
  </si>
  <si>
    <t>筻口居委会</t>
  </si>
  <si>
    <t>老街居委会</t>
  </si>
  <si>
    <t>笔架山村</t>
  </si>
  <si>
    <t>西冲村</t>
  </si>
  <si>
    <t>熊市村</t>
  </si>
  <si>
    <t>大塘村</t>
  </si>
  <si>
    <t>释迦寺村</t>
  </si>
  <si>
    <t>潼溪村</t>
  </si>
  <si>
    <t>三港咀村</t>
  </si>
  <si>
    <t>沙南新村</t>
  </si>
  <si>
    <t>游港村</t>
  </si>
  <si>
    <t>移山村</t>
  </si>
  <si>
    <t>漆市村</t>
  </si>
  <si>
    <t>明星村</t>
  </si>
  <si>
    <t>朱仑村</t>
  </si>
  <si>
    <t>岳阳县筻口镇政府一般债务限额和余额表</t>
  </si>
  <si>
    <t>年份</t>
  </si>
  <si>
    <t>限额情况</t>
  </si>
  <si>
    <t>余额情况</t>
  </si>
  <si>
    <t>2023年初</t>
  </si>
  <si>
    <t>注：筻口镇无政府一般债务限额和余额，故以空表列示</t>
  </si>
  <si>
    <t>筻口镇2023年政府性基金预算收入预算表</t>
  </si>
  <si>
    <t>收入</t>
  </si>
  <si>
    <t>计划数</t>
  </si>
  <si>
    <t>一、国有土地使用权出让收入</t>
  </si>
  <si>
    <t>二、缴纳新增建设用地土地有偿使用费</t>
  </si>
  <si>
    <t>三、污水处理费收入</t>
  </si>
  <si>
    <t>四、专项债券收入</t>
  </si>
  <si>
    <t>五、其他政府性基金收入</t>
  </si>
  <si>
    <t>合    计</t>
  </si>
  <si>
    <t>注：筻口镇本年度无政府性基金预算收入，故以空表列示</t>
  </si>
  <si>
    <t>岳阳县筻口镇2023年政府性基金预算支出预算表</t>
  </si>
  <si>
    <t>备注</t>
  </si>
  <si>
    <t>一、城乡社区支出</t>
  </si>
  <si>
    <t xml:space="preserve">    国有土地使用权出让支出</t>
  </si>
  <si>
    <t xml:space="preserve">    城市公用事业附加支出</t>
  </si>
  <si>
    <t>二、 专项支出</t>
  </si>
  <si>
    <t>三、其他政府基金支出</t>
  </si>
  <si>
    <t>四、调出资金</t>
  </si>
  <si>
    <t>五、本年结余</t>
  </si>
  <si>
    <t>注：筻口镇本年度无政府性基金预算支出，故以空表列示</t>
  </si>
  <si>
    <r>
      <rPr>
        <sz val="12"/>
        <rFont val="宋体"/>
        <charset val="134"/>
      </rPr>
      <t>附表</t>
    </r>
    <r>
      <rPr>
        <sz val="10"/>
        <rFont val="宋体"/>
        <charset val="134"/>
      </rPr>
      <t>1-11</t>
    </r>
  </si>
  <si>
    <t>筻口镇政府性基金转移支付表</t>
  </si>
  <si>
    <r>
      <rPr>
        <sz val="10.5"/>
        <rFont val="方正仿宋_GBK"/>
        <charset val="134"/>
      </rPr>
      <t>单位：万元</t>
    </r>
  </si>
  <si>
    <t>地区名称</t>
  </si>
  <si>
    <t>预算数</t>
  </si>
  <si>
    <r>
      <rPr>
        <sz val="11"/>
        <rFont val="方正仿宋_GBK"/>
        <charset val="134"/>
      </rPr>
      <t>市（县、镇）名</t>
    </r>
    <r>
      <rPr>
        <sz val="11"/>
        <rFont val="Times New Roman"/>
        <charset val="134"/>
      </rPr>
      <t>1</t>
    </r>
  </si>
  <si>
    <r>
      <rPr>
        <sz val="11"/>
        <rFont val="方正仿宋_GBK"/>
        <charset val="134"/>
      </rPr>
      <t>市（县、镇）名</t>
    </r>
    <r>
      <rPr>
        <sz val="11"/>
        <rFont val="Times New Roman"/>
        <charset val="134"/>
      </rPr>
      <t>2</t>
    </r>
  </si>
  <si>
    <r>
      <rPr>
        <sz val="11"/>
        <rFont val="方正仿宋_GBK"/>
        <charset val="134"/>
      </rPr>
      <t>市（县、镇）名</t>
    </r>
    <r>
      <rPr>
        <sz val="11"/>
        <rFont val="Times New Roman"/>
        <charset val="134"/>
      </rPr>
      <t>3</t>
    </r>
  </si>
  <si>
    <r>
      <rPr>
        <sz val="11"/>
        <rFont val="方正仿宋_GBK"/>
        <charset val="134"/>
      </rPr>
      <t>市（县、镇）名</t>
    </r>
    <r>
      <rPr>
        <sz val="11"/>
        <rFont val="Times New Roman"/>
        <charset val="134"/>
      </rPr>
      <t>4</t>
    </r>
  </si>
  <si>
    <r>
      <rPr>
        <sz val="11"/>
        <rFont val="方正仿宋_GBK"/>
        <charset val="134"/>
      </rPr>
      <t>市（县、镇）名</t>
    </r>
    <r>
      <rPr>
        <sz val="11"/>
        <rFont val="Times New Roman"/>
        <charset val="134"/>
      </rPr>
      <t>5</t>
    </r>
  </si>
  <si>
    <r>
      <rPr>
        <sz val="11"/>
        <rFont val="方正仿宋_GBK"/>
        <charset val="134"/>
      </rPr>
      <t>未分配数</t>
    </r>
  </si>
  <si>
    <r>
      <rPr>
        <b/>
        <sz val="11"/>
        <rFont val="方正仿宋_GBK"/>
        <charset val="134"/>
      </rPr>
      <t>合计</t>
    </r>
  </si>
  <si>
    <t>注：筻口镇本年度无政府性基金对下转移支付预算，故以空表列示</t>
  </si>
  <si>
    <t>岳阳县筻口镇政府专项债务限额和余额表</t>
  </si>
  <si>
    <t>注：筻口镇本年度无政府专项债务限额和余额表，故以空表列示</t>
  </si>
  <si>
    <t>岳阳县筻口镇2023年国有资本经营收入预算表</t>
  </si>
  <si>
    <t>名称</t>
  </si>
  <si>
    <t>国有资本经营收入</t>
  </si>
  <si>
    <t>注：筻口镇本年度无国有资本经营收入，故以空表列示。</t>
  </si>
  <si>
    <t>岳阳县筻口镇2023年国有资本经营支出预算表</t>
  </si>
  <si>
    <t>一、国有资本经营预算支出</t>
  </si>
  <si>
    <t>解决历史遗留问题及改革成本支出</t>
  </si>
  <si>
    <t>生态环保支出</t>
  </si>
  <si>
    <t>其他国有资本经营预算支出</t>
  </si>
  <si>
    <t>二、调出资金</t>
  </si>
  <si>
    <t>注：筻口镇本年度无国有资本经营支出，故以空表列示。</t>
  </si>
  <si>
    <t>岳阳县筻口镇2023年社会保险基金收入预算表</t>
  </si>
  <si>
    <t>项        目</t>
  </si>
  <si>
    <t>企业职工基本养老保险</t>
  </si>
  <si>
    <t>城乡居民基本养老保险</t>
  </si>
  <si>
    <t>机关事业单位基本养老保险</t>
  </si>
  <si>
    <t>职工基本医疗保险</t>
  </si>
  <si>
    <t>城乡居民基本医疗保险</t>
  </si>
  <si>
    <t>工伤保险</t>
  </si>
  <si>
    <t>失业保险</t>
  </si>
  <si>
    <t>一、收入</t>
  </si>
  <si>
    <t xml:space="preserve">    1、保险费收入</t>
  </si>
  <si>
    <t xml:space="preserve">    2、利息收入</t>
  </si>
  <si>
    <t xml:space="preserve">    3、财政补贴收入</t>
  </si>
  <si>
    <t xml:space="preserve">       其中：上级补助</t>
  </si>
  <si>
    <t xml:space="preserve">             本级补助</t>
  </si>
  <si>
    <t xml:space="preserve">    4、委托投资收益</t>
  </si>
  <si>
    <t xml:space="preserve">    5、其他收入</t>
  </si>
  <si>
    <t xml:space="preserve">    6、转移收入</t>
  </si>
  <si>
    <t>岳阳县筻口镇2023年社会保险基金支出预算表</t>
  </si>
  <si>
    <t>支出合计</t>
  </si>
  <si>
    <t xml:space="preserve">    1、社会保险待遇支出</t>
  </si>
  <si>
    <t xml:space="preserve">    2、其他支出</t>
  </si>
  <si>
    <t xml:space="preserve">    3、转移支出</t>
  </si>
  <si>
    <t>本年收支结余</t>
  </si>
  <si>
    <t>年末滚存结余</t>
  </si>
  <si>
    <t>岳阳县筻口镇2023年“三公”经费预算汇总表</t>
  </si>
  <si>
    <t>本年预算数</t>
  </si>
  <si>
    <t>1、因公出国（境）费用</t>
  </si>
  <si>
    <t>2、公务接待费</t>
  </si>
  <si>
    <t>3、公务用车费</t>
  </si>
  <si>
    <t>其中：（1）公务用车运行维护费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</si>
  <si>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（2）公务用车购置</t>
    </r>
  </si>
  <si>
    <t xml:space="preserve">    注：1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接待费指单位按规定开支的各类公务接待支出。（3）公用用车包括镇机关集镇垃圾车、洒水车、消防车公务用车运行维护费。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</si>
</sst>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_);[Red]\(0\)"/>
    <numFmt numFmtId="179" formatCode="0.0"/>
    <numFmt numFmtId="180" formatCode="#,##0.00_ "/>
    <numFmt numFmtId="181" formatCode="0.00_);[Red]\(0.00\)"/>
    <numFmt numFmtId="182" formatCode="0.00;[Red]0.00"/>
  </numFmts>
  <fonts count="75">
    <font>
      <sz val="12"/>
      <name val="宋体"/>
      <charset val="134"/>
    </font>
    <font>
      <sz val="18"/>
      <name val="黑体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6"/>
      <color indexed="8"/>
      <name val="黑体"/>
      <charset val="134"/>
    </font>
    <font>
      <b/>
      <sz val="16"/>
      <name val="黑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12"/>
      <color rgb="FFFF0000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b/>
      <sz val="14"/>
      <name val="FZHei-B01"/>
      <charset val="134"/>
    </font>
    <font>
      <b/>
      <sz val="18"/>
      <name val="方正小标宋_GBK"/>
      <charset val="134"/>
    </font>
    <font>
      <sz val="9"/>
      <name val="宋体"/>
      <charset val="134"/>
    </font>
    <font>
      <sz val="12"/>
      <name val="Helv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1"/>
      <name val="Times New Roman"/>
      <charset val="134"/>
    </font>
    <font>
      <sz val="10.5"/>
      <name val="Times New Roman"/>
      <charset val="134"/>
    </font>
    <font>
      <b/>
      <sz val="11"/>
      <name val="方正书宋_GBK"/>
      <charset val="134"/>
    </font>
    <font>
      <b/>
      <sz val="11"/>
      <name val="Times New Roman"/>
      <charset val="134"/>
    </font>
    <font>
      <sz val="11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b/>
      <sz val="16"/>
      <name val="FZHei-B01"/>
      <charset val="134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黑体"/>
      <charset val="134"/>
    </font>
    <font>
      <sz val="12"/>
      <color indexed="8"/>
      <name val="黑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18"/>
      <name val="宋体"/>
      <charset val="134"/>
    </font>
    <font>
      <sz val="11"/>
      <name val="Arial"/>
      <charset val="134"/>
    </font>
    <font>
      <b/>
      <sz val="12"/>
      <name val="FangSong_GB2312"/>
      <charset val="134"/>
    </font>
    <font>
      <sz val="12"/>
      <name val="FangSong_GB2312"/>
      <charset val="134"/>
    </font>
    <font>
      <sz val="10"/>
      <name val="FangSong_GB2312"/>
      <charset val="134"/>
    </font>
    <font>
      <sz val="14"/>
      <name val="宋体"/>
      <charset val="134"/>
    </font>
    <font>
      <b/>
      <sz val="2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Helv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20"/>
      <name val="宋体"/>
      <charset val="134"/>
    </font>
    <font>
      <b/>
      <sz val="10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  <font>
      <sz val="11"/>
      <color indexed="17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  <font>
      <sz val="12"/>
      <name val="Times New Roman"/>
      <charset val="134"/>
    </font>
    <font>
      <sz val="10.5"/>
      <name val="方正仿宋_GBK"/>
      <charset val="134"/>
    </font>
    <font>
      <sz val="11"/>
      <name val="方正仿宋_GBK"/>
      <charset val="134"/>
    </font>
    <font>
      <b/>
      <sz val="11"/>
      <name val="方正仿宋_GBK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9"/>
        <bgColor indexed="9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15">
    <xf numFmtId="0" fontId="0" fillId="0" borderId="0"/>
    <xf numFmtId="42" fontId="43" fillId="0" borderId="0" applyFont="0" applyFill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5" fillId="6" borderId="23" applyNumberFormat="0" applyAlignment="0" applyProtection="0">
      <alignment vertical="center"/>
    </xf>
    <xf numFmtId="0" fontId="4" fillId="0" borderId="0"/>
    <xf numFmtId="0" fontId="4" fillId="0" borderId="0"/>
    <xf numFmtId="44" fontId="43" fillId="0" borderId="0" applyFont="0" applyFill="0" applyBorder="0" applyAlignment="0" applyProtection="0">
      <alignment vertical="center"/>
    </xf>
    <xf numFmtId="0" fontId="4" fillId="0" borderId="0"/>
    <xf numFmtId="0" fontId="15" fillId="0" borderId="0">
      <protection locked="0"/>
    </xf>
    <xf numFmtId="41" fontId="43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3" fontId="43" fillId="0" borderId="0" applyFont="0" applyFill="0" applyBorder="0" applyAlignment="0" applyProtection="0">
      <alignment vertical="center"/>
    </xf>
    <xf numFmtId="0" fontId="46" fillId="0" borderId="0"/>
    <xf numFmtId="0" fontId="4" fillId="0" borderId="0"/>
    <xf numFmtId="0" fontId="4" fillId="0" borderId="0">
      <alignment vertical="center"/>
    </xf>
    <xf numFmtId="0" fontId="44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50" fillId="1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4" fillId="0" borderId="0"/>
    <xf numFmtId="0" fontId="43" fillId="11" borderId="24" applyNumberFormat="0" applyFont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6" fillId="0" borderId="0"/>
    <xf numFmtId="0" fontId="4" fillId="0" borderId="0"/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8" fillId="0" borderId="0"/>
    <xf numFmtId="0" fontId="4" fillId="0" borderId="0"/>
    <xf numFmtId="0" fontId="59" fillId="0" borderId="25" applyNumberFormat="0" applyFill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60" fillId="15" borderId="27" applyNumberFormat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61" fillId="15" borderId="23" applyNumberFormat="0" applyAlignment="0" applyProtection="0">
      <alignment vertical="center"/>
    </xf>
    <xf numFmtId="0" fontId="62" fillId="16" borderId="28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64" fillId="0" borderId="30" applyNumberFormat="0" applyFill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4" fillId="0" borderId="0"/>
    <xf numFmtId="0" fontId="44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top"/>
    </xf>
    <xf numFmtId="9" fontId="4" fillId="0" borderId="0" applyFont="0" applyFill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29" fillId="0" borderId="0" applyProtection="0"/>
    <xf numFmtId="0" fontId="29" fillId="0" borderId="0" applyProtection="0"/>
    <xf numFmtId="0" fontId="29" fillId="0" borderId="0">
      <alignment vertical="center"/>
    </xf>
    <xf numFmtId="0" fontId="68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15" fillId="0" borderId="0"/>
    <xf numFmtId="0" fontId="4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8" fillId="3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68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69" fillId="0" borderId="0">
      <alignment vertical="center"/>
    </xf>
    <xf numFmtId="0" fontId="29" fillId="0" borderId="0"/>
    <xf numFmtId="0" fontId="69" fillId="0" borderId="0">
      <alignment vertical="center"/>
    </xf>
    <xf numFmtId="0" fontId="4" fillId="0" borderId="0">
      <alignment vertical="center"/>
    </xf>
    <xf numFmtId="0" fontId="69" fillId="0" borderId="0">
      <alignment vertical="center"/>
    </xf>
    <xf numFmtId="0" fontId="8" fillId="0" borderId="0"/>
    <xf numFmtId="0" fontId="4" fillId="0" borderId="0">
      <alignment vertical="center"/>
    </xf>
    <xf numFmtId="0" fontId="69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9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0" fillId="0" borderId="0"/>
    <xf numFmtId="0" fontId="58" fillId="0" borderId="0"/>
    <xf numFmtId="0" fontId="4" fillId="0" borderId="0"/>
    <xf numFmtId="0" fontId="4" fillId="0" borderId="0"/>
    <xf numFmtId="0" fontId="58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58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29" fillId="0" borderId="0">
      <alignment vertical="center"/>
    </xf>
    <xf numFmtId="0" fontId="29" fillId="0" borderId="0">
      <alignment vertical="center"/>
    </xf>
    <xf numFmtId="0" fontId="4" fillId="0" borderId="0"/>
    <xf numFmtId="0" fontId="4" fillId="0" borderId="0"/>
    <xf numFmtId="0" fontId="4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6" fillId="0" borderId="0"/>
    <xf numFmtId="0" fontId="58" fillId="0" borderId="0"/>
    <xf numFmtId="0" fontId="58" fillId="0" borderId="0"/>
    <xf numFmtId="0" fontId="71" fillId="0" borderId="0"/>
    <xf numFmtId="0" fontId="4" fillId="0" borderId="0"/>
    <xf numFmtId="0" fontId="23" fillId="0" borderId="0"/>
    <xf numFmtId="0" fontId="68" fillId="37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</cellStyleXfs>
  <cellXfs count="245">
    <xf numFmtId="0" fontId="0" fillId="0" borderId="0" xfId="0" applyAlignment="1">
      <alignment vertical="center"/>
    </xf>
    <xf numFmtId="0" fontId="0" fillId="0" borderId="0" xfId="99" applyFont="1" applyAlignment="1">
      <alignment vertical="center"/>
    </xf>
    <xf numFmtId="0" fontId="0" fillId="0" borderId="0" xfId="99" applyFont="1" applyAlignment="1">
      <alignment horizontal="center" vertical="center"/>
    </xf>
    <xf numFmtId="0" fontId="1" fillId="0" borderId="0" xfId="99" applyFont="1" applyAlignment="1">
      <alignment horizontal="center" vertical="center"/>
    </xf>
    <xf numFmtId="0" fontId="2" fillId="0" borderId="1" xfId="99" applyFont="1" applyBorder="1" applyAlignment="1">
      <alignment vertical="center"/>
    </xf>
    <xf numFmtId="0" fontId="0" fillId="0" borderId="0" xfId="99" applyFont="1" applyAlignment="1">
      <alignment horizontal="right" vertical="center"/>
    </xf>
    <xf numFmtId="0" fontId="3" fillId="0" borderId="2" xfId="99" applyFont="1" applyBorder="1" applyAlignment="1">
      <alignment horizontal="center" vertical="center"/>
    </xf>
    <xf numFmtId="0" fontId="0" fillId="0" borderId="3" xfId="99" applyFont="1" applyBorder="1" applyAlignment="1">
      <alignment horizontal="center" vertical="center"/>
    </xf>
    <xf numFmtId="0" fontId="0" fillId="0" borderId="3" xfId="99" applyFont="1" applyBorder="1" applyAlignment="1">
      <alignment vertical="center"/>
    </xf>
    <xf numFmtId="0" fontId="0" fillId="0" borderId="4" xfId="99" applyFont="1" applyBorder="1" applyAlignment="1">
      <alignment vertical="center"/>
    </xf>
    <xf numFmtId="0" fontId="0" fillId="0" borderId="4" xfId="99" applyFont="1" applyBorder="1" applyAlignment="1">
      <alignment horizontal="center" vertical="center"/>
    </xf>
    <xf numFmtId="0" fontId="0" fillId="0" borderId="4" xfId="99" applyFont="1" applyBorder="1" applyAlignment="1">
      <alignment horizontal="left" vertical="center" wrapText="1"/>
    </xf>
    <xf numFmtId="0" fontId="0" fillId="0" borderId="5" xfId="99" applyFont="1" applyBorder="1" applyAlignment="1">
      <alignment horizontal="left" vertical="center" wrapText="1"/>
    </xf>
    <xf numFmtId="0" fontId="0" fillId="0" borderId="5" xfId="99" applyFont="1" applyBorder="1" applyAlignment="1">
      <alignment horizontal="center" vertical="center"/>
    </xf>
    <xf numFmtId="0" fontId="4" fillId="0" borderId="0" xfId="99" applyAlignment="1">
      <alignment horizontal="left" vertical="center" wrapText="1"/>
    </xf>
    <xf numFmtId="0" fontId="3" fillId="0" borderId="0" xfId="99" applyFont="1" applyAlignment="1">
      <alignment horizontal="left" vertical="center" wrapText="1"/>
    </xf>
    <xf numFmtId="0" fontId="0" fillId="2" borderId="0" xfId="0" applyFill="1"/>
    <xf numFmtId="0" fontId="0" fillId="0" borderId="0" xfId="0"/>
    <xf numFmtId="178" fontId="0" fillId="0" borderId="0" xfId="0" applyNumberFormat="1" applyAlignment="1">
      <alignment horizontal="center"/>
    </xf>
    <xf numFmtId="0" fontId="5" fillId="3" borderId="0" xfId="141" applyFont="1" applyFill="1" applyAlignment="1">
      <alignment horizontal="center" vertical="center" wrapText="1"/>
    </xf>
    <xf numFmtId="0" fontId="6" fillId="3" borderId="0" xfId="141" applyFont="1" applyFill="1" applyAlignment="1">
      <alignment vertical="center" wrapText="1"/>
    </xf>
    <xf numFmtId="0" fontId="7" fillId="3" borderId="0" xfId="141" applyFont="1" applyFill="1" applyAlignment="1">
      <alignment vertical="center" wrapText="1"/>
    </xf>
    <xf numFmtId="177" fontId="7" fillId="3" borderId="0" xfId="141" applyNumberFormat="1" applyFont="1" applyFill="1" applyAlignment="1">
      <alignment horizontal="center" vertical="center" wrapText="1"/>
    </xf>
    <xf numFmtId="177" fontId="8" fillId="3" borderId="0" xfId="141" applyNumberFormat="1" applyFill="1" applyAlignment="1">
      <alignment horizontal="center" vertical="center" wrapText="1"/>
    </xf>
    <xf numFmtId="177" fontId="7" fillId="3" borderId="6" xfId="141" applyNumberFormat="1" applyFont="1" applyFill="1" applyBorder="1" applyAlignment="1">
      <alignment vertical="center" wrapText="1"/>
    </xf>
    <xf numFmtId="0" fontId="9" fillId="3" borderId="7" xfId="141" applyFont="1" applyFill="1" applyBorder="1" applyAlignment="1">
      <alignment horizontal="center" vertical="center" wrapText="1"/>
    </xf>
    <xf numFmtId="177" fontId="9" fillId="3" borderId="8" xfId="141" applyNumberFormat="1" applyFont="1" applyFill="1" applyBorder="1" applyAlignment="1">
      <alignment horizontal="center" vertical="center" wrapText="1"/>
    </xf>
    <xf numFmtId="177" fontId="9" fillId="3" borderId="4" xfId="141" applyNumberFormat="1" applyFont="1" applyFill="1" applyBorder="1" applyAlignment="1">
      <alignment horizontal="center" vertical="center" wrapText="1"/>
    </xf>
    <xf numFmtId="177" fontId="9" fillId="3" borderId="9" xfId="141" applyNumberFormat="1" applyFont="1" applyFill="1" applyBorder="1" applyAlignment="1">
      <alignment horizontal="center" vertical="center" wrapText="1"/>
    </xf>
    <xf numFmtId="177" fontId="9" fillId="3" borderId="7" xfId="141" applyNumberFormat="1" applyFont="1" applyFill="1" applyBorder="1" applyAlignment="1">
      <alignment horizontal="center" vertical="center" wrapText="1"/>
    </xf>
    <xf numFmtId="0" fontId="7" fillId="2" borderId="10" xfId="141" applyFont="1" applyFill="1" applyBorder="1" applyAlignment="1">
      <alignment horizontal="left" vertical="center" wrapText="1"/>
    </xf>
    <xf numFmtId="176" fontId="8" fillId="2" borderId="3" xfId="211" applyNumberFormat="1" applyFont="1" applyFill="1" applyBorder="1" applyAlignment="1">
      <alignment horizontal="center" vertical="center" wrapText="1"/>
    </xf>
    <xf numFmtId="178" fontId="0" fillId="2" borderId="3" xfId="0" applyNumberFormat="1" applyFill="1" applyBorder="1" applyAlignment="1">
      <alignment horizontal="center"/>
    </xf>
    <xf numFmtId="176" fontId="8" fillId="0" borderId="3" xfId="211" applyNumberFormat="1" applyFont="1" applyFill="1" applyBorder="1" applyAlignment="1">
      <alignment horizontal="center" vertical="center" wrapText="1"/>
    </xf>
    <xf numFmtId="0" fontId="7" fillId="3" borderId="10" xfId="141" applyFont="1" applyFill="1" applyBorder="1" applyAlignment="1">
      <alignment horizontal="left" vertical="center" wrapText="1"/>
    </xf>
    <xf numFmtId="176" fontId="8" fillId="0" borderId="3" xfId="211" applyNumberFormat="1" applyFont="1" applyBorder="1" applyAlignment="1">
      <alignment horizontal="center" vertical="center" wrapText="1"/>
    </xf>
    <xf numFmtId="176" fontId="8" fillId="3" borderId="11" xfId="141" applyNumberFormat="1" applyFill="1" applyBorder="1" applyAlignment="1">
      <alignment horizontal="center" vertical="center" wrapText="1"/>
    </xf>
    <xf numFmtId="176" fontId="8" fillId="3" borderId="10" xfId="141" applyNumberFormat="1" applyFill="1" applyBorder="1" applyAlignment="1">
      <alignment horizontal="center" vertical="center" wrapText="1"/>
    </xf>
    <xf numFmtId="0" fontId="7" fillId="3" borderId="10" xfId="141" applyFont="1" applyFill="1" applyBorder="1" applyAlignment="1">
      <alignment vertical="center" wrapText="1"/>
    </xf>
    <xf numFmtId="0" fontId="7" fillId="3" borderId="12" xfId="141" applyFont="1" applyFill="1" applyBorder="1" applyAlignment="1">
      <alignment horizontal="left" vertical="center" wrapText="1"/>
    </xf>
    <xf numFmtId="0" fontId="7" fillId="3" borderId="3" xfId="141" applyFont="1" applyFill="1" applyBorder="1" applyAlignment="1">
      <alignment horizontal="left" vertical="center" wrapText="1"/>
    </xf>
    <xf numFmtId="176" fontId="8" fillId="3" borderId="13" xfId="141" applyNumberFormat="1" applyFill="1" applyBorder="1" applyAlignment="1">
      <alignment horizontal="center" vertical="center" wrapText="1"/>
    </xf>
    <xf numFmtId="0" fontId="10" fillId="0" borderId="0" xfId="0" applyFont="1"/>
    <xf numFmtId="177" fontId="7" fillId="3" borderId="0" xfId="141" applyNumberFormat="1" applyFont="1" applyFill="1" applyAlignment="1">
      <alignment vertical="center" wrapText="1"/>
    </xf>
    <xf numFmtId="0" fontId="9" fillId="3" borderId="3" xfId="141" applyFont="1" applyFill="1" applyBorder="1" applyAlignment="1">
      <alignment horizontal="center" vertical="center" wrapText="1"/>
    </xf>
    <xf numFmtId="177" fontId="9" fillId="3" borderId="3" xfId="141" applyNumberFormat="1" applyFont="1" applyFill="1" applyBorder="1" applyAlignment="1">
      <alignment horizontal="center" vertical="center" wrapText="1"/>
    </xf>
    <xf numFmtId="0" fontId="7" fillId="3" borderId="11" xfId="141" applyFont="1" applyFill="1" applyBorder="1" applyAlignment="1">
      <alignment horizontal="left" vertical="center" wrapText="1"/>
    </xf>
    <xf numFmtId="176" fontId="8" fillId="3" borderId="14" xfId="141" applyNumberFormat="1" applyFill="1" applyBorder="1" applyAlignment="1">
      <alignment horizontal="center" vertical="center" wrapText="1"/>
    </xf>
    <xf numFmtId="176" fontId="0" fillId="0" borderId="0" xfId="0" applyNumberFormat="1"/>
    <xf numFmtId="176" fontId="8" fillId="3" borderId="15" xfId="141" applyNumberFormat="1" applyFill="1" applyBorder="1" applyAlignment="1">
      <alignment horizontal="center" vertical="center" wrapText="1"/>
    </xf>
    <xf numFmtId="176" fontId="8" fillId="3" borderId="8" xfId="141" applyNumberFormat="1" applyFill="1" applyBorder="1" applyAlignment="1">
      <alignment horizontal="center" vertical="center" wrapText="1"/>
    </xf>
    <xf numFmtId="176" fontId="8" fillId="3" borderId="3" xfId="141" applyNumberFormat="1" applyFill="1" applyBorder="1" applyAlignment="1">
      <alignment horizontal="center" vertical="center" wrapText="1"/>
    </xf>
    <xf numFmtId="0" fontId="4" fillId="0" borderId="0" xfId="99" applyAlignment="1">
      <alignment vertical="center"/>
    </xf>
    <xf numFmtId="0" fontId="6" fillId="0" borderId="0" xfId="185" applyFont="1" applyAlignment="1">
      <alignment horizontal="center" vertical="center" wrapText="1"/>
    </xf>
    <xf numFmtId="0" fontId="0" fillId="0" borderId="0" xfId="185" applyFont="1" applyAlignment="1">
      <alignment vertical="center"/>
    </xf>
    <xf numFmtId="0" fontId="8" fillId="0" borderId="0" xfId="185" applyFont="1" applyAlignment="1">
      <alignment horizontal="right" vertical="center" wrapText="1"/>
    </xf>
    <xf numFmtId="0" fontId="11" fillId="0" borderId="16" xfId="185" applyFont="1" applyBorder="1" applyAlignment="1">
      <alignment horizontal="center" vertical="center" wrapText="1"/>
    </xf>
    <xf numFmtId="0" fontId="11" fillId="0" borderId="17" xfId="185" applyFont="1" applyBorder="1" applyAlignment="1">
      <alignment horizontal="center" vertical="center" wrapText="1"/>
    </xf>
    <xf numFmtId="0" fontId="11" fillId="0" borderId="18" xfId="185" applyFont="1" applyBorder="1" applyAlignment="1">
      <alignment horizontal="center" vertical="center" wrapText="1"/>
    </xf>
    <xf numFmtId="0" fontId="11" fillId="0" borderId="3" xfId="185" applyFont="1" applyBorder="1" applyAlignment="1">
      <alignment horizontal="center" vertical="center" wrapText="1"/>
    </xf>
    <xf numFmtId="0" fontId="11" fillId="0" borderId="4" xfId="185" applyFont="1" applyBorder="1" applyAlignment="1">
      <alignment horizontal="center" vertical="center" wrapText="1"/>
    </xf>
    <xf numFmtId="0" fontId="8" fillId="0" borderId="3" xfId="185" applyFont="1" applyBorder="1" applyAlignment="1">
      <alignment horizontal="left" vertical="center" wrapText="1"/>
    </xf>
    <xf numFmtId="177" fontId="8" fillId="0" borderId="3" xfId="185" applyNumberFormat="1" applyFont="1" applyBorder="1" applyAlignment="1">
      <alignment horizontal="center" vertical="center" wrapText="1"/>
    </xf>
    <xf numFmtId="0" fontId="8" fillId="0" borderId="3" xfId="185" applyFont="1" applyBorder="1" applyAlignment="1">
      <alignment horizontal="center" vertical="center" wrapText="1"/>
    </xf>
    <xf numFmtId="177" fontId="11" fillId="0" borderId="3" xfId="185" applyNumberFormat="1" applyFont="1" applyBorder="1" applyAlignment="1">
      <alignment horizontal="center" vertical="center" wrapText="1"/>
    </xf>
    <xf numFmtId="0" fontId="0" fillId="0" borderId="19" xfId="99" applyFont="1" applyBorder="1" applyAlignment="1">
      <alignment horizontal="center" vertical="center"/>
    </xf>
    <xf numFmtId="0" fontId="4" fillId="0" borderId="19" xfId="99" applyBorder="1" applyAlignment="1">
      <alignment horizontal="center" vertical="center"/>
    </xf>
    <xf numFmtId="0" fontId="6" fillId="0" borderId="0" xfId="184" applyFont="1" applyAlignment="1">
      <alignment horizontal="center" vertical="center" wrapText="1"/>
    </xf>
    <xf numFmtId="0" fontId="0" fillId="0" borderId="0" xfId="184" applyFont="1" applyAlignment="1">
      <alignment vertical="center"/>
    </xf>
    <xf numFmtId="0" fontId="8" fillId="0" borderId="0" xfId="184" applyFont="1" applyAlignment="1">
      <alignment horizontal="right" vertical="center" wrapText="1"/>
    </xf>
    <xf numFmtId="0" fontId="11" fillId="0" borderId="16" xfId="184" applyFont="1" applyBorder="1" applyAlignment="1">
      <alignment horizontal="center" vertical="center" wrapText="1"/>
    </xf>
    <xf numFmtId="0" fontId="11" fillId="0" borderId="17" xfId="184" applyFont="1" applyBorder="1" applyAlignment="1">
      <alignment horizontal="center" vertical="center" wrapText="1"/>
    </xf>
    <xf numFmtId="0" fontId="11" fillId="0" borderId="18" xfId="184" applyFont="1" applyBorder="1" applyAlignment="1">
      <alignment horizontal="center" vertical="center" wrapText="1"/>
    </xf>
    <xf numFmtId="0" fontId="11" fillId="0" borderId="3" xfId="184" applyFont="1" applyBorder="1" applyAlignment="1">
      <alignment horizontal="center" vertical="center" wrapText="1"/>
    </xf>
    <xf numFmtId="0" fontId="11" fillId="0" borderId="4" xfId="184" applyFont="1" applyBorder="1" applyAlignment="1">
      <alignment horizontal="center" vertical="center" wrapText="1"/>
    </xf>
    <xf numFmtId="3" fontId="8" fillId="0" borderId="3" xfId="184" applyNumberFormat="1" applyFont="1" applyBorder="1" applyAlignment="1">
      <alignment vertical="center" wrapText="1"/>
    </xf>
    <xf numFmtId="1" fontId="8" fillId="0" borderId="3" xfId="184" applyNumberFormat="1" applyFont="1" applyBorder="1" applyAlignment="1">
      <alignment horizontal="center" vertical="center" wrapText="1"/>
    </xf>
    <xf numFmtId="1" fontId="8" fillId="0" borderId="3" xfId="184" applyNumberFormat="1" applyFont="1" applyBorder="1" applyAlignment="1">
      <alignment horizontal="left" vertical="center" wrapText="1"/>
    </xf>
    <xf numFmtId="179" fontId="8" fillId="0" borderId="3" xfId="184" applyNumberFormat="1" applyFont="1" applyBorder="1" applyAlignment="1">
      <alignment horizontal="center" vertical="center" wrapText="1"/>
    </xf>
    <xf numFmtId="0" fontId="8" fillId="0" borderId="3" xfId="184" applyFont="1" applyBorder="1" applyAlignment="1">
      <alignment horizontal="center" vertical="center" wrapText="1"/>
    </xf>
    <xf numFmtId="1" fontId="11" fillId="0" borderId="3" xfId="184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6" fontId="12" fillId="0" borderId="0" xfId="0" applyNumberFormat="1" applyFont="1" applyAlignment="1">
      <alignment horizontal="center" vertical="center" wrapText="1"/>
    </xf>
    <xf numFmtId="176" fontId="13" fillId="0" borderId="0" xfId="0" applyNumberFormat="1" applyFont="1" applyAlignment="1">
      <alignment horizontal="center" vertical="center" wrapText="1"/>
    </xf>
    <xf numFmtId="176" fontId="1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176" fontId="8" fillId="0" borderId="3" xfId="203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7" fontId="15" fillId="3" borderId="3" xfId="121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206" applyFont="1" applyAlignment="1" applyProtection="1">
      <alignment vertical="center"/>
      <protection locked="0"/>
    </xf>
    <xf numFmtId="177" fontId="16" fillId="0" borderId="0" xfId="201" applyNumberFormat="1" applyFont="1"/>
    <xf numFmtId="0" fontId="17" fillId="0" borderId="0" xfId="8" applyFont="1" applyAlignment="1">
      <alignment horizontal="center" vertical="center" wrapText="1"/>
      <protection locked="0"/>
    </xf>
    <xf numFmtId="0" fontId="18" fillId="0" borderId="0" xfId="8" applyFont="1" applyAlignment="1">
      <alignment horizontal="center" vertical="center"/>
      <protection locked="0"/>
    </xf>
    <xf numFmtId="49" fontId="19" fillId="0" borderId="0" xfId="8" applyNumberFormat="1" applyFont="1" applyAlignment="1">
      <alignment horizontal="left" vertical="top"/>
      <protection locked="0"/>
    </xf>
    <xf numFmtId="178" fontId="20" fillId="0" borderId="0" xfId="8" applyNumberFormat="1" applyFont="1" applyAlignment="1">
      <alignment horizontal="right" vertical="top"/>
      <protection locked="0"/>
    </xf>
    <xf numFmtId="49" fontId="21" fillId="0" borderId="3" xfId="8" applyNumberFormat="1" applyFont="1" applyBorder="1" applyAlignment="1">
      <alignment horizontal="center" vertical="center"/>
      <protection locked="0"/>
    </xf>
    <xf numFmtId="49" fontId="19" fillId="0" borderId="3" xfId="8" applyNumberFormat="1" applyFont="1" applyBorder="1" applyAlignment="1">
      <alignment horizontal="center" vertical="center"/>
      <protection locked="0"/>
    </xf>
    <xf numFmtId="49" fontId="19" fillId="0" borderId="3" xfId="8" applyNumberFormat="1" applyFont="1" applyBorder="1" applyAlignment="1">
      <alignment horizontal="left" vertical="center"/>
      <protection locked="0"/>
    </xf>
    <xf numFmtId="49" fontId="19" fillId="0" borderId="3" xfId="8" applyNumberFormat="1" applyFont="1" applyBorder="1" applyAlignment="1">
      <alignment horizontal="left" vertical="center" indent="1"/>
      <protection locked="0"/>
    </xf>
    <xf numFmtId="49" fontId="22" fillId="0" borderId="3" xfId="8" applyNumberFormat="1" applyFont="1" applyBorder="1" applyAlignment="1">
      <alignment horizontal="center" vertical="center"/>
      <protection locked="0"/>
    </xf>
    <xf numFmtId="49" fontId="23" fillId="0" borderId="3" xfId="8" applyNumberFormat="1" applyFont="1" applyBorder="1" applyAlignment="1">
      <alignment horizontal="center" vertical="center"/>
      <protection locked="0"/>
    </xf>
    <xf numFmtId="0" fontId="24" fillId="0" borderId="0" xfId="99" applyFont="1" applyAlignment="1">
      <alignment vertical="center" wrapText="1"/>
    </xf>
    <xf numFmtId="0" fontId="23" fillId="0" borderId="0" xfId="99" applyFont="1" applyAlignment="1">
      <alignment vertical="center" wrapText="1"/>
    </xf>
    <xf numFmtId="0" fontId="6" fillId="0" borderId="0" xfId="4" applyFont="1" applyAlignment="1">
      <alignment horizontal="center" vertical="center" wrapText="1"/>
    </xf>
    <xf numFmtId="0" fontId="8" fillId="0" borderId="0" xfId="4" applyFont="1" applyAlignment="1">
      <alignment horizontal="center" vertical="center" wrapText="1"/>
    </xf>
    <xf numFmtId="0" fontId="8" fillId="0" borderId="0" xfId="4" applyFont="1" applyAlignment="1">
      <alignment horizontal="right" vertical="center" wrapText="1"/>
    </xf>
    <xf numFmtId="0" fontId="11" fillId="0" borderId="16" xfId="4" applyFont="1" applyBorder="1" applyAlignment="1">
      <alignment horizontal="center" vertical="center" wrapText="1"/>
    </xf>
    <xf numFmtId="0" fontId="11" fillId="0" borderId="3" xfId="4" applyFont="1" applyBorder="1" applyAlignment="1">
      <alignment horizontal="center" vertical="center" wrapText="1"/>
    </xf>
    <xf numFmtId="0" fontId="11" fillId="0" borderId="4" xfId="4" applyFont="1" applyBorder="1" applyAlignment="1">
      <alignment horizontal="center" vertical="center" wrapText="1"/>
    </xf>
    <xf numFmtId="0" fontId="8" fillId="0" borderId="3" xfId="4" applyFont="1" applyBorder="1" applyAlignment="1">
      <alignment horizontal="left" vertical="center" wrapText="1"/>
    </xf>
    <xf numFmtId="177" fontId="8" fillId="0" borderId="3" xfId="4" applyNumberFormat="1" applyFont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1" fontId="8" fillId="0" borderId="3" xfId="4" applyNumberFormat="1" applyFont="1" applyBorder="1" applyAlignment="1">
      <alignment horizontal="center" vertical="center" wrapText="1"/>
    </xf>
    <xf numFmtId="177" fontId="11" fillId="0" borderId="3" xfId="4" applyNumberFormat="1" applyFont="1" applyBorder="1" applyAlignment="1">
      <alignment horizontal="center" vertical="center" wrapText="1"/>
    </xf>
    <xf numFmtId="0" fontId="23" fillId="0" borderId="19" xfId="99" applyFont="1" applyBorder="1" applyAlignment="1">
      <alignment horizontal="center" vertical="center" wrapText="1"/>
    </xf>
    <xf numFmtId="0" fontId="23" fillId="0" borderId="0" xfId="99" applyFont="1" applyAlignment="1">
      <alignment horizontal="center" vertical="center" wrapText="1"/>
    </xf>
    <xf numFmtId="0" fontId="6" fillId="0" borderId="0" xfId="125" applyFont="1" applyAlignment="1">
      <alignment horizontal="center" vertical="center" wrapText="1"/>
    </xf>
    <xf numFmtId="0" fontId="25" fillId="0" borderId="0" xfId="125" applyFont="1" applyAlignment="1">
      <alignment vertical="center" wrapText="1"/>
    </xf>
    <xf numFmtId="0" fontId="25" fillId="0" borderId="0" xfId="125" applyFont="1" applyAlignment="1">
      <alignment horizontal="right" vertical="center" wrapText="1"/>
    </xf>
    <xf numFmtId="0" fontId="11" fillId="0" borderId="16" xfId="125" applyFont="1" applyBorder="1" applyAlignment="1">
      <alignment horizontal="center" vertical="center" wrapText="1"/>
    </xf>
    <xf numFmtId="0" fontId="11" fillId="0" borderId="4" xfId="125" applyFont="1" applyBorder="1" applyAlignment="1">
      <alignment horizontal="center" vertical="center" wrapText="1"/>
    </xf>
    <xf numFmtId="3" fontId="8" fillId="0" borderId="3" xfId="125" applyNumberFormat="1" applyFont="1" applyBorder="1" applyAlignment="1">
      <alignment horizontal="left" vertical="center" wrapText="1" indent="1"/>
    </xf>
    <xf numFmtId="1" fontId="8" fillId="0" borderId="3" xfId="125" applyNumberFormat="1" applyFont="1" applyBorder="1" applyAlignment="1">
      <alignment horizontal="center" vertical="center" wrapText="1"/>
    </xf>
    <xf numFmtId="0" fontId="8" fillId="0" borderId="3" xfId="125" applyFont="1" applyBorder="1" applyAlignment="1">
      <alignment horizontal="center" vertical="center" wrapText="1"/>
    </xf>
    <xf numFmtId="0" fontId="11" fillId="0" borderId="3" xfId="125" applyFont="1" applyBorder="1" applyAlignment="1">
      <alignment horizontal="center" vertical="center" wrapText="1"/>
    </xf>
    <xf numFmtId="1" fontId="11" fillId="0" borderId="3" xfId="125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76" fontId="26" fillId="0" borderId="0" xfId="0" applyNumberFormat="1" applyFont="1" applyAlignment="1">
      <alignment horizontal="center" vertical="center" wrapText="1"/>
    </xf>
    <xf numFmtId="176" fontId="27" fillId="0" borderId="0" xfId="0" applyNumberFormat="1" applyFont="1" applyAlignment="1">
      <alignment horizontal="center" vertical="center" wrapText="1"/>
    </xf>
    <xf numFmtId="178" fontId="8" fillId="3" borderId="3" xfId="194" applyNumberFormat="1" applyFont="1" applyFill="1" applyBorder="1" applyAlignment="1">
      <alignment horizontal="center" vertical="center" wrapText="1"/>
    </xf>
    <xf numFmtId="177" fontId="15" fillId="3" borderId="3" xfId="174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20" xfId="0" applyFont="1" applyBorder="1" applyAlignment="1">
      <alignment horizontal="right" vertical="center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0" fillId="3" borderId="0" xfId="0" applyFill="1" applyAlignment="1">
      <alignment horizontal="left"/>
    </xf>
    <xf numFmtId="180" fontId="0" fillId="3" borderId="0" xfId="0" applyNumberFormat="1" applyFill="1" applyAlignment="1">
      <alignment horizontal="right"/>
    </xf>
    <xf numFmtId="0" fontId="0" fillId="3" borderId="0" xfId="0" applyFill="1"/>
    <xf numFmtId="0" fontId="12" fillId="3" borderId="0" xfId="0" applyFont="1" applyFill="1" applyAlignment="1">
      <alignment horizontal="center" vertical="center"/>
    </xf>
    <xf numFmtId="180" fontId="12" fillId="3" borderId="0" xfId="0" applyNumberFormat="1" applyFont="1" applyFill="1" applyAlignment="1">
      <alignment horizontal="right" vertical="center"/>
    </xf>
    <xf numFmtId="0" fontId="8" fillId="0" borderId="20" xfId="0" applyFont="1" applyBorder="1" applyAlignment="1">
      <alignment horizontal="left" vertical="center"/>
    </xf>
    <xf numFmtId="180" fontId="8" fillId="0" borderId="20" xfId="0" applyNumberFormat="1" applyFont="1" applyBorder="1" applyAlignment="1">
      <alignment horizontal="right" vertical="center"/>
    </xf>
    <xf numFmtId="0" fontId="24" fillId="0" borderId="3" xfId="0" applyFont="1" applyBorder="1" applyAlignment="1">
      <alignment horizontal="center" vertical="center"/>
    </xf>
    <xf numFmtId="180" fontId="24" fillId="0" borderId="3" xfId="0" applyNumberFormat="1" applyFont="1" applyBorder="1" applyAlignment="1">
      <alignment horizontal="center" vertical="center"/>
    </xf>
    <xf numFmtId="0" fontId="24" fillId="0" borderId="3" xfId="188" applyFont="1" applyBorder="1" applyAlignment="1" applyProtection="1">
      <alignment vertical="center"/>
      <protection locked="0"/>
    </xf>
    <xf numFmtId="180" fontId="24" fillId="0" borderId="3" xfId="188" applyNumberFormat="1" applyFont="1" applyBorder="1" applyAlignment="1">
      <alignment horizontal="right" vertical="center"/>
    </xf>
    <xf numFmtId="180" fontId="24" fillId="0" borderId="3" xfId="188" applyNumberFormat="1" applyFont="1" applyBorder="1" applyAlignment="1" applyProtection="1">
      <alignment horizontal="right" vertical="center"/>
      <protection locked="0"/>
    </xf>
    <xf numFmtId="0" fontId="23" fillId="0" borderId="3" xfId="0" applyFont="1" applyBorder="1" applyAlignment="1">
      <alignment horizontal="left" vertical="center"/>
    </xf>
    <xf numFmtId="180" fontId="23" fillId="0" borderId="3" xfId="188" applyNumberFormat="1" applyFont="1" applyBorder="1" applyAlignment="1" applyProtection="1">
      <alignment horizontal="right" vertical="center"/>
      <protection locked="0"/>
    </xf>
    <xf numFmtId="0" fontId="23" fillId="0" borderId="18" xfId="0" applyFont="1" applyBorder="1" applyAlignment="1">
      <alignment horizontal="left" vertical="center"/>
    </xf>
    <xf numFmtId="0" fontId="23" fillId="0" borderId="22" xfId="188" applyFont="1" applyBorder="1" applyAlignment="1">
      <alignment horizontal="left" vertical="center" wrapText="1"/>
    </xf>
    <xf numFmtId="180" fontId="23" fillId="0" borderId="3" xfId="188" applyNumberFormat="1" applyFont="1" applyBorder="1" applyAlignment="1">
      <alignment horizontal="right" vertical="center"/>
    </xf>
    <xf numFmtId="0" fontId="23" fillId="0" borderId="3" xfId="188" applyFont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/>
    </xf>
    <xf numFmtId="180" fontId="8" fillId="4" borderId="3" xfId="0" applyNumberFormat="1" applyFont="1" applyFill="1" applyBorder="1" applyAlignment="1">
      <alignment horizontal="right" vertical="center"/>
    </xf>
    <xf numFmtId="0" fontId="23" fillId="0" borderId="0" xfId="90" applyFont="1">
      <alignment vertical="center"/>
    </xf>
    <xf numFmtId="0" fontId="4" fillId="0" borderId="0" xfId="90">
      <alignment vertical="center"/>
    </xf>
    <xf numFmtId="181" fontId="4" fillId="0" borderId="0" xfId="90" applyNumberFormat="1" applyAlignment="1">
      <alignment horizontal="center" vertical="center"/>
    </xf>
    <xf numFmtId="0" fontId="30" fillId="0" borderId="0" xfId="90" applyFont="1" applyAlignment="1">
      <alignment horizontal="center" vertical="center" wrapText="1"/>
    </xf>
    <xf numFmtId="0" fontId="31" fillId="0" borderId="0" xfId="90" applyFont="1" applyAlignment="1">
      <alignment horizontal="center" vertical="center" wrapText="1"/>
    </xf>
    <xf numFmtId="181" fontId="29" fillId="0" borderId="0" xfId="90" applyNumberFormat="1" applyFont="1" applyAlignment="1">
      <alignment horizontal="center" vertical="center" wrapText="1"/>
    </xf>
    <xf numFmtId="0" fontId="32" fillId="0" borderId="3" xfId="90" applyFont="1" applyBorder="1" applyAlignment="1">
      <alignment horizontal="center" vertical="center" wrapText="1"/>
    </xf>
    <xf numFmtId="181" fontId="32" fillId="0" borderId="3" xfId="90" applyNumberFormat="1" applyFont="1" applyBorder="1" applyAlignment="1">
      <alignment horizontal="center" vertical="center" wrapText="1"/>
    </xf>
    <xf numFmtId="0" fontId="31" fillId="0" borderId="3" xfId="90" applyFont="1" applyBorder="1" applyAlignment="1">
      <alignment horizontal="center" vertical="center" wrapText="1"/>
    </xf>
    <xf numFmtId="181" fontId="33" fillId="0" borderId="3" xfId="90" applyNumberFormat="1" applyFont="1" applyBorder="1" applyAlignment="1">
      <alignment horizontal="center" vertical="center" wrapText="1"/>
    </xf>
    <xf numFmtId="181" fontId="23" fillId="0" borderId="0" xfId="90" applyNumberFormat="1" applyFont="1">
      <alignment vertical="center"/>
    </xf>
    <xf numFmtId="0" fontId="34" fillId="0" borderId="3" xfId="90" applyFont="1" applyBorder="1" applyAlignment="1">
      <alignment horizontal="left" vertical="center" wrapText="1"/>
    </xf>
    <xf numFmtId="181" fontId="34" fillId="0" borderId="3" xfId="90" applyNumberFormat="1" applyFont="1" applyBorder="1" applyAlignment="1">
      <alignment horizontal="center" vertical="center" wrapText="1"/>
    </xf>
    <xf numFmtId="0" fontId="35" fillId="0" borderId="3" xfId="90" applyFont="1" applyBorder="1" applyAlignment="1">
      <alignment horizontal="left" vertical="center" wrapText="1"/>
    </xf>
    <xf numFmtId="181" fontId="35" fillId="0" borderId="3" xfId="90" applyNumberFormat="1" applyFont="1" applyBorder="1" applyAlignment="1">
      <alignment horizontal="center" vertical="center" wrapText="1"/>
    </xf>
    <xf numFmtId="0" fontId="31" fillId="0" borderId="3" xfId="90" applyFont="1" applyBorder="1" applyAlignment="1">
      <alignment horizontal="left" vertical="center" wrapText="1"/>
    </xf>
    <xf numFmtId="0" fontId="29" fillId="0" borderId="3" xfId="90" applyFont="1" applyBorder="1" applyAlignment="1">
      <alignment horizontal="left" vertical="center" wrapText="1"/>
    </xf>
    <xf numFmtId="181" fontId="29" fillId="0" borderId="3" xfId="90" applyNumberFormat="1" applyFont="1" applyBorder="1" applyAlignment="1">
      <alignment horizontal="center" vertical="center" wrapText="1"/>
    </xf>
    <xf numFmtId="181" fontId="31" fillId="0" borderId="3" xfId="90" applyNumberFormat="1" applyFont="1" applyBorder="1" applyAlignment="1">
      <alignment horizontal="center" vertical="center" wrapText="1"/>
    </xf>
    <xf numFmtId="181" fontId="8" fillId="0" borderId="0" xfId="0" applyNumberFormat="1" applyFont="1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0" fontId="3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181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181" fontId="11" fillId="0" borderId="3" xfId="0" applyNumberFormat="1" applyFont="1" applyBorder="1" applyAlignment="1">
      <alignment horizontal="center" vertical="center" wrapText="1"/>
    </xf>
    <xf numFmtId="181" fontId="0" fillId="0" borderId="0" xfId="0" applyNumberFormat="1" applyAlignment="1">
      <alignment vertical="center" wrapText="1"/>
    </xf>
    <xf numFmtId="0" fontId="24" fillId="2" borderId="0" xfId="202" applyFont="1" applyFill="1" applyAlignment="1">
      <alignment vertical="center" wrapText="1"/>
    </xf>
    <xf numFmtId="0" fontId="37" fillId="2" borderId="0" xfId="202" applyFont="1" applyFill="1" applyAlignment="1">
      <alignment vertical="center" wrapText="1"/>
    </xf>
    <xf numFmtId="0" fontId="23" fillId="2" borderId="0" xfId="202" applyFont="1" applyFill="1" applyAlignment="1">
      <alignment vertical="center" wrapText="1"/>
    </xf>
    <xf numFmtId="181" fontId="23" fillId="2" borderId="0" xfId="202" applyNumberFormat="1" applyFont="1" applyFill="1" applyAlignment="1">
      <alignment vertical="center" wrapText="1"/>
    </xf>
    <xf numFmtId="0" fontId="6" fillId="2" borderId="0" xfId="202" applyFont="1" applyFill="1" applyAlignment="1" applyProtection="1">
      <alignment horizontal="center" vertical="center" wrapText="1"/>
      <protection locked="0"/>
    </xf>
    <xf numFmtId="0" fontId="8" fillId="2" borderId="0" xfId="202" applyFont="1" applyFill="1" applyAlignment="1">
      <alignment vertical="center" wrapText="1"/>
    </xf>
    <xf numFmtId="0" fontId="11" fillId="2" borderId="0" xfId="202" applyFont="1" applyFill="1" applyAlignment="1" applyProtection="1">
      <alignment horizontal="center" vertical="center" wrapText="1"/>
      <protection locked="0"/>
    </xf>
    <xf numFmtId="181" fontId="11" fillId="2" borderId="0" xfId="202" applyNumberFormat="1" applyFont="1" applyFill="1" applyAlignment="1" applyProtection="1">
      <alignment horizontal="center" vertical="center" wrapText="1"/>
      <protection locked="0"/>
    </xf>
    <xf numFmtId="0" fontId="11" fillId="2" borderId="3" xfId="202" applyFont="1" applyFill="1" applyBorder="1" applyAlignment="1">
      <alignment horizontal="center" vertical="center" wrapText="1"/>
    </xf>
    <xf numFmtId="181" fontId="11" fillId="2" borderId="3" xfId="202" applyNumberFormat="1" applyFont="1" applyFill="1" applyBorder="1" applyAlignment="1">
      <alignment horizontal="center" vertical="center" wrapText="1"/>
    </xf>
    <xf numFmtId="0" fontId="11" fillId="2" borderId="0" xfId="202" applyFont="1" applyFill="1" applyAlignment="1">
      <alignment vertical="center" wrapText="1"/>
    </xf>
    <xf numFmtId="0" fontId="11" fillId="2" borderId="3" xfId="205" applyFont="1" applyFill="1" applyBorder="1" applyAlignment="1">
      <alignment horizontal="center" vertical="center" wrapText="1"/>
    </xf>
    <xf numFmtId="181" fontId="11" fillId="2" borderId="3" xfId="204" applyNumberFormat="1" applyFont="1" applyFill="1" applyBorder="1" applyAlignment="1">
      <alignment horizontal="center" vertical="center" wrapText="1"/>
    </xf>
    <xf numFmtId="9" fontId="11" fillId="2" borderId="0" xfId="20" applyFont="1" applyFill="1" applyAlignment="1">
      <alignment vertical="center" wrapText="1"/>
    </xf>
    <xf numFmtId="0" fontId="11" fillId="2" borderId="3" xfId="205" applyFont="1" applyFill="1" applyBorder="1" applyAlignment="1">
      <alignment horizontal="left" vertical="center" wrapText="1"/>
    </xf>
    <xf numFmtId="0" fontId="8" fillId="2" borderId="3" xfId="205" applyFont="1" applyFill="1" applyBorder="1" applyAlignment="1">
      <alignment vertical="center" wrapText="1"/>
    </xf>
    <xf numFmtId="181" fontId="8" fillId="2" borderId="3" xfId="204" applyNumberFormat="1" applyFont="1" applyFill="1" applyBorder="1" applyAlignment="1">
      <alignment horizontal="center" vertical="center" wrapText="1"/>
    </xf>
    <xf numFmtId="14" fontId="8" fillId="2" borderId="3" xfId="205" applyNumberFormat="1" applyFont="1" applyFill="1" applyBorder="1" applyAlignment="1">
      <alignment vertical="center" wrapText="1"/>
    </xf>
    <xf numFmtId="0" fontId="11" fillId="2" borderId="3" xfId="205" applyFont="1" applyFill="1" applyBorder="1" applyAlignment="1">
      <alignment vertical="center" wrapText="1"/>
    </xf>
    <xf numFmtId="181" fontId="11" fillId="2" borderId="3" xfId="212" applyNumberFormat="1" applyFont="1" applyFill="1" applyBorder="1" applyAlignment="1">
      <alignment horizontal="center" vertical="center" wrapText="1"/>
    </xf>
    <xf numFmtId="181" fontId="8" fillId="2" borderId="3" xfId="202" applyNumberFormat="1" applyFont="1" applyFill="1" applyBorder="1" applyAlignment="1">
      <alignment horizontal="center" vertical="center" wrapText="1"/>
    </xf>
    <xf numFmtId="0" fontId="8" fillId="2" borderId="3" xfId="205" applyFont="1" applyFill="1" applyBorder="1" applyAlignment="1">
      <alignment horizontal="left" vertical="center" wrapText="1"/>
    </xf>
    <xf numFmtId="181" fontId="8" fillId="2" borderId="3" xfId="212" applyNumberFormat="1" applyFont="1" applyFill="1" applyBorder="1" applyAlignment="1">
      <alignment horizontal="center" vertical="center" wrapText="1"/>
    </xf>
    <xf numFmtId="0" fontId="8" fillId="2" borderId="3" xfId="205" applyFont="1" applyFill="1" applyBorder="1" applyAlignment="1">
      <alignment horizontal="center" vertical="center" wrapText="1"/>
    </xf>
    <xf numFmtId="181" fontId="11" fillId="2" borderId="3" xfId="74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0" borderId="0" xfId="188"/>
    <xf numFmtId="181" fontId="0" fillId="0" borderId="0" xfId="188" applyNumberFormat="1" applyFont="1" applyAlignment="1" applyProtection="1">
      <alignment horizontal="center" vertical="center"/>
      <protection locked="0"/>
    </xf>
    <xf numFmtId="0" fontId="6" fillId="0" borderId="0" xfId="188" applyFont="1" applyAlignment="1" applyProtection="1">
      <alignment horizontal="center" vertical="center"/>
      <protection locked="0"/>
    </xf>
    <xf numFmtId="181" fontId="23" fillId="0" borderId="0" xfId="188" applyNumberFormat="1" applyFont="1" applyAlignment="1" applyProtection="1">
      <alignment horizontal="center" vertical="center"/>
      <protection locked="0"/>
    </xf>
    <xf numFmtId="0" fontId="38" fillId="0" borderId="3" xfId="188" applyFont="1" applyBorder="1" applyAlignment="1" applyProtection="1">
      <alignment horizontal="center" vertical="center"/>
      <protection locked="0"/>
    </xf>
    <xf numFmtId="176" fontId="38" fillId="0" borderId="3" xfId="188" applyNumberFormat="1" applyFont="1" applyBorder="1" applyAlignment="1" applyProtection="1">
      <alignment horizontal="center" vertical="center"/>
      <protection locked="0"/>
    </xf>
    <xf numFmtId="181" fontId="38" fillId="0" borderId="3" xfId="188" applyNumberFormat="1" applyFont="1" applyBorder="1" applyAlignment="1" applyProtection="1">
      <alignment horizontal="center" vertical="center"/>
      <protection locked="0"/>
    </xf>
    <xf numFmtId="0" fontId="38" fillId="0" borderId="3" xfId="188" applyFont="1" applyBorder="1" applyAlignment="1" applyProtection="1">
      <alignment vertical="center"/>
      <protection locked="0"/>
    </xf>
    <xf numFmtId="182" fontId="38" fillId="0" borderId="3" xfId="188" applyNumberFormat="1" applyFont="1" applyBorder="1" applyAlignment="1">
      <alignment vertical="center"/>
    </xf>
    <xf numFmtId="181" fontId="38" fillId="0" borderId="3" xfId="188" applyNumberFormat="1" applyFont="1" applyBorder="1" applyAlignment="1" applyProtection="1">
      <alignment vertical="center"/>
      <protection locked="0"/>
    </xf>
    <xf numFmtId="0" fontId="39" fillId="0" borderId="3" xfId="188" applyFont="1" applyBorder="1" applyAlignment="1" applyProtection="1">
      <alignment vertical="center"/>
      <protection locked="0"/>
    </xf>
    <xf numFmtId="181" fontId="0" fillId="0" borderId="3" xfId="0" applyNumberFormat="1" applyBorder="1" applyAlignment="1">
      <alignment vertical="center" wrapText="1"/>
    </xf>
    <xf numFmtId="0" fontId="40" fillId="0" borderId="3" xfId="188" applyFont="1" applyBorder="1" applyAlignment="1" applyProtection="1">
      <alignment vertical="center"/>
      <protection locked="0"/>
    </xf>
    <xf numFmtId="176" fontId="3" fillId="0" borderId="3" xfId="0" applyNumberFormat="1" applyFont="1" applyBorder="1" applyAlignment="1">
      <alignment vertical="center" wrapText="1"/>
    </xf>
    <xf numFmtId="0" fontId="39" fillId="0" borderId="3" xfId="188" applyFont="1" applyBorder="1" applyAlignment="1">
      <alignment horizontal="left" vertical="center" wrapText="1"/>
    </xf>
    <xf numFmtId="176" fontId="8" fillId="2" borderId="3" xfId="0" applyNumberFormat="1" applyFont="1" applyFill="1" applyBorder="1" applyAlignment="1">
      <alignment vertical="center" wrapText="1"/>
    </xf>
    <xf numFmtId="176" fontId="8" fillId="0" borderId="3" xfId="0" applyNumberFormat="1" applyFont="1" applyBorder="1" applyAlignment="1">
      <alignment vertical="center" wrapText="1"/>
    </xf>
    <xf numFmtId="0" fontId="39" fillId="0" borderId="22" xfId="188" applyFont="1" applyBorder="1" applyAlignment="1">
      <alignment horizontal="left" vertical="center" wrapText="1"/>
    </xf>
    <xf numFmtId="182" fontId="39" fillId="0" borderId="3" xfId="188" applyNumberFormat="1" applyFont="1" applyBorder="1" applyAlignment="1" applyProtection="1">
      <alignment vertical="center"/>
      <protection locked="0"/>
    </xf>
    <xf numFmtId="178" fontId="39" fillId="0" borderId="3" xfId="188" applyNumberFormat="1" applyFont="1" applyBorder="1" applyAlignment="1" applyProtection="1">
      <alignment vertical="center"/>
      <protection locked="0"/>
    </xf>
    <xf numFmtId="176" fontId="39" fillId="0" borderId="3" xfId="188" applyNumberFormat="1" applyFont="1" applyBorder="1" applyAlignment="1" applyProtection="1">
      <alignment horizontal="center" vertical="center"/>
      <protection locked="0"/>
    </xf>
    <xf numFmtId="181" fontId="39" fillId="0" borderId="3" xfId="188" applyNumberFormat="1" applyFont="1" applyBorder="1" applyAlignment="1">
      <alignment horizontal="center" vertical="center"/>
    </xf>
    <xf numFmtId="181" fontId="38" fillId="0" borderId="3" xfId="188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vertical="center" wrapText="1"/>
    </xf>
    <xf numFmtId="0" fontId="23" fillId="0" borderId="0" xfId="188" applyFont="1" applyAlignment="1" applyProtection="1">
      <alignment horizontal="left" vertical="center"/>
      <protection locked="0"/>
    </xf>
    <xf numFmtId="0" fontId="4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2" fillId="0" borderId="20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indent="1"/>
    </xf>
  </cellXfs>
  <cellStyles count="215">
    <cellStyle name="常规" xfId="0" builtinId="0"/>
    <cellStyle name="货币[0]" xfId="1" builtinId="7"/>
    <cellStyle name="20% - 强调文字颜色 3" xfId="2" builtinId="38"/>
    <cellStyle name="输入" xfId="3" builtinId="20"/>
    <cellStyle name="常规 44" xfId="4"/>
    <cellStyle name="常规 39" xfId="5"/>
    <cellStyle name="货币" xfId="6" builtinId="4"/>
    <cellStyle name="常规 3 14" xfId="7"/>
    <cellStyle name="常规_功能分类1212zhangl" xfId="8"/>
    <cellStyle name="千位分隔[0]" xfId="9" builtinId="6"/>
    <cellStyle name="常规 7 3" xfId="10"/>
    <cellStyle name="千位分隔" xfId="11" builtinId="3"/>
    <cellStyle name="_ET_STYLE_NoName_00__支出预算" xfId="12"/>
    <cellStyle name="常规 31 2" xfId="13"/>
    <cellStyle name="常规 26 2" xfId="14"/>
    <cellStyle name="40% - 强调文字颜色 3" xfId="15" builtinId="39"/>
    <cellStyle name="差" xfId="16" builtinId="27"/>
    <cellStyle name="60% - 强调文字颜色 3" xfId="17" builtinId="40"/>
    <cellStyle name="超链接" xfId="18" builtinId="8"/>
    <cellStyle name="差_出版署2010年度中央部门决算草案" xfId="19"/>
    <cellStyle name="百分比" xfId="20" builtinId="5"/>
    <cellStyle name="常规 13 3" xfId="21"/>
    <cellStyle name="差_5.中央部门决算（草案)-1 2" xfId="22"/>
    <cellStyle name="RowLevel_0" xfId="23"/>
    <cellStyle name="已访问的超链接" xfId="24" builtinId="9"/>
    <cellStyle name="差_出版署2010年度中央部门决算草案 2" xfId="25"/>
    <cellStyle name="百分比 2" xfId="26"/>
    <cellStyle name="常规 6" xfId="27"/>
    <cellStyle name="注释" xfId="28" builtinId="10"/>
    <cellStyle name="60% - 强调文字颜色 2" xfId="29" builtinId="36"/>
    <cellStyle name="标题 4" xfId="30" builtinId="19"/>
    <cellStyle name="警告文本" xfId="31" builtinId="11"/>
    <cellStyle name="_ET_STYLE_NoName_00_" xfId="32"/>
    <cellStyle name="常规 5 2" xfId="33"/>
    <cellStyle name="标题" xfId="34" builtinId="15"/>
    <cellStyle name="解释性文本" xfId="35" builtinId="53"/>
    <cellStyle name="百分比 2 2" xfId="36"/>
    <cellStyle name="标题 1" xfId="37" builtinId="16"/>
    <cellStyle name="百分比 2 3" xfId="38"/>
    <cellStyle name="_ET_STYLE_NoName_00_ 2" xfId="39"/>
    <cellStyle name="常规 5 2 2" xfId="40"/>
    <cellStyle name="标题 2" xfId="41" builtinId="17"/>
    <cellStyle name="60% - 强调文字颜色 1" xfId="42" builtinId="32"/>
    <cellStyle name="标题 3" xfId="43" builtinId="18"/>
    <cellStyle name="60% - 强调文字颜色 4" xfId="44" builtinId="44"/>
    <cellStyle name="输出" xfId="45" builtinId="21"/>
    <cellStyle name="常规 31" xfId="46"/>
    <cellStyle name="常规 26" xfId="47"/>
    <cellStyle name="计算" xfId="48" builtinId="22"/>
    <cellStyle name="检查单元格" xfId="49" builtinId="23"/>
    <cellStyle name="20% - 强调文字颜色 6" xfId="50" builtinId="50"/>
    <cellStyle name="强调文字颜色 2" xfId="51" builtinId="33"/>
    <cellStyle name="链接单元格" xfId="52" builtinId="24"/>
    <cellStyle name="汇总" xfId="53" builtinId="25"/>
    <cellStyle name="好" xfId="54" builtinId="26"/>
    <cellStyle name="适中" xfId="55" builtinId="28"/>
    <cellStyle name="常规 8 2" xfId="56"/>
    <cellStyle name="20% - 强调文字颜色 5" xfId="57" builtinId="46"/>
    <cellStyle name="强调文字颜色 1" xfId="58" builtinId="29"/>
    <cellStyle name="20% - 强调文字颜色 1" xfId="59" builtinId="30"/>
    <cellStyle name="40% - 强调文字颜色 1" xfId="60" builtinId="31"/>
    <cellStyle name="20% - 强调文字颜色 2" xfId="61" builtinId="34"/>
    <cellStyle name="40% - 强调文字颜色 2" xfId="62" builtinId="35"/>
    <cellStyle name="强调文字颜色 3" xfId="63" builtinId="37"/>
    <cellStyle name="强调文字颜色 4" xfId="64" builtinId="41"/>
    <cellStyle name="20% - 强调文字颜色 4" xfId="65" builtinId="42"/>
    <cellStyle name="40% - 强调文字颜色 4" xfId="66" builtinId="43"/>
    <cellStyle name="强调文字颜色 5" xfId="67" builtinId="45"/>
    <cellStyle name="40% - 强调文字颜色 5" xfId="68" builtinId="47"/>
    <cellStyle name="60% - 强调文字颜色 5" xfId="69" builtinId="48"/>
    <cellStyle name="强调文字颜色 6" xfId="70" builtinId="49"/>
    <cellStyle name="40% - 强调文字颜色 6" xfId="71" builtinId="51"/>
    <cellStyle name="60% - 强调文字颜色 6" xfId="72" builtinId="52"/>
    <cellStyle name="ColLevel_0" xfId="73"/>
    <cellStyle name="百分比 3" xfId="74"/>
    <cellStyle name="差_5.中央部门决算（草案)-1" xfId="75"/>
    <cellStyle name="差_全国友协2010年度中央部门决算（草案）" xfId="76"/>
    <cellStyle name="差_全国友协2010年度中央部门决算（草案） 2" xfId="77"/>
    <cellStyle name="差_司法部2010年度中央部门决算（草案）报" xfId="78"/>
    <cellStyle name="差_司法部2010年度中央部门决算（草案）报 2" xfId="79"/>
    <cellStyle name="好_出版署2010年度中央部门决算草案 2" xfId="80"/>
    <cellStyle name="常规 21 2" xfId="81"/>
    <cellStyle name="常规 16 2" xfId="82"/>
    <cellStyle name="常规 10" xfId="83"/>
    <cellStyle name="常规 10 2" xfId="84"/>
    <cellStyle name="常规 10 2 2" xfId="85"/>
    <cellStyle name="常规 10 2 3" xfId="86"/>
    <cellStyle name="好_司法部2010年度中央部门决算（草案）报 2" xfId="87"/>
    <cellStyle name="常规 10 3" xfId="88"/>
    <cellStyle name="常规 10 4" xfId="89"/>
    <cellStyle name="常规 11" xfId="90"/>
    <cellStyle name="常规 11 2" xfId="91"/>
    <cellStyle name="常规 12" xfId="92"/>
    <cellStyle name="常规 12 2" xfId="93"/>
    <cellStyle name="常规 12 3" xfId="94"/>
    <cellStyle name="常规 13" xfId="95"/>
    <cellStyle name="常规 13 2" xfId="96"/>
    <cellStyle name="常规 14" xfId="97"/>
    <cellStyle name="常规 14 2" xfId="98"/>
    <cellStyle name="常规 14_建管站" xfId="99"/>
    <cellStyle name="常规 20" xfId="100"/>
    <cellStyle name="常规 15" xfId="101"/>
    <cellStyle name="常规 20 2" xfId="102"/>
    <cellStyle name="常规 15 2" xfId="103"/>
    <cellStyle name="好_出版署2010年度中央部门决算草案" xfId="104"/>
    <cellStyle name="常规 21" xfId="105"/>
    <cellStyle name="常规 16" xfId="106"/>
    <cellStyle name="常规 22" xfId="107"/>
    <cellStyle name="常规 17" xfId="108"/>
    <cellStyle name="常规 22 2" xfId="109"/>
    <cellStyle name="常规 17 2" xfId="110"/>
    <cellStyle name="常规 23" xfId="111"/>
    <cellStyle name="常规 18" xfId="112"/>
    <cellStyle name="常规 23 2" xfId="113"/>
    <cellStyle name="常规 18 2" xfId="114"/>
    <cellStyle name="常规 24" xfId="115"/>
    <cellStyle name="常规 19" xfId="116"/>
    <cellStyle name="常规 24 2" xfId="117"/>
    <cellStyle name="常规 19 2" xfId="118"/>
    <cellStyle name="常规 2" xfId="119"/>
    <cellStyle name="常规 2 2" xfId="120"/>
    <cellStyle name="常规 42" xfId="121"/>
    <cellStyle name="常规 37" xfId="122"/>
    <cellStyle name="常规 2 2 2" xfId="123"/>
    <cellStyle name="常规 2 2 2 2" xfId="124"/>
    <cellStyle name="常规 43" xfId="125"/>
    <cellStyle name="常规 38" xfId="126"/>
    <cellStyle name="常规 2 2 3" xfId="127"/>
    <cellStyle name="常规 2 3" xfId="128"/>
    <cellStyle name="常规 2 3 2" xfId="129"/>
    <cellStyle name="好_5.中央部门决算（草案)-1 2" xfId="130"/>
    <cellStyle name="常规 2 4" xfId="131"/>
    <cellStyle name="常规 2 4 2" xfId="132"/>
    <cellStyle name="常规 2 5" xfId="133"/>
    <cellStyle name="常规 2 5 2" xfId="134"/>
    <cellStyle name="常规 2 6" xfId="135"/>
    <cellStyle name="常规 30" xfId="136"/>
    <cellStyle name="常规 25" xfId="137"/>
    <cellStyle name="常规 25 2" xfId="138"/>
    <cellStyle name="常规 25 3" xfId="139"/>
    <cellStyle name="常规 32" xfId="140"/>
    <cellStyle name="常规 27" xfId="141"/>
    <cellStyle name="常规 27 2" xfId="142"/>
    <cellStyle name="常规 27 3" xfId="143"/>
    <cellStyle name="常规 33" xfId="144"/>
    <cellStyle name="常规 28" xfId="145"/>
    <cellStyle name="常规 33 2" xfId="146"/>
    <cellStyle name="常规 28 2" xfId="147"/>
    <cellStyle name="常规 34" xfId="148"/>
    <cellStyle name="常规 29" xfId="149"/>
    <cellStyle name="常规 34 2" xfId="150"/>
    <cellStyle name="常规 29 2" xfId="151"/>
    <cellStyle name="常规 3" xfId="152"/>
    <cellStyle name="常规 3 10" xfId="153"/>
    <cellStyle name="常规 3 11" xfId="154"/>
    <cellStyle name="常规 3 12" xfId="155"/>
    <cellStyle name="常规 3 13" xfId="156"/>
    <cellStyle name="常规 3 2" xfId="157"/>
    <cellStyle name="常规 3 2 2" xfId="158"/>
    <cellStyle name="常规 3 2 3" xfId="159"/>
    <cellStyle name="常规 3 2 3 2" xfId="160"/>
    <cellStyle name="常规 3 2 4" xfId="161"/>
    <cellStyle name="常规 3 22" xfId="162"/>
    <cellStyle name="常规 3 3" xfId="163"/>
    <cellStyle name="常规 3 3 2" xfId="164"/>
    <cellStyle name="常规 3 4" xfId="165"/>
    <cellStyle name="常规 3 6" xfId="166"/>
    <cellStyle name="常规 3 7" xfId="167"/>
    <cellStyle name="常规 3 8" xfId="168"/>
    <cellStyle name="常规 3 9" xfId="169"/>
    <cellStyle name="常规 3_农业股2018年预算汇总表" xfId="170"/>
    <cellStyle name="常规 40" xfId="171"/>
    <cellStyle name="常规 35" xfId="172"/>
    <cellStyle name="常规 35 2" xfId="173"/>
    <cellStyle name="常规 41" xfId="174"/>
    <cellStyle name="常规 36" xfId="175"/>
    <cellStyle name="常规 36 2" xfId="176"/>
    <cellStyle name="常规 36 2 2" xfId="177"/>
    <cellStyle name="常规 4" xfId="178"/>
    <cellStyle name="常规 4 2" xfId="179"/>
    <cellStyle name="常规 4 4" xfId="180"/>
    <cellStyle name="常规 4 2 2" xfId="181"/>
    <cellStyle name="常规 4 2 3" xfId="182"/>
    <cellStyle name="常规 4 3" xfId="183"/>
    <cellStyle name="常规 45" xfId="184"/>
    <cellStyle name="常规 46" xfId="185"/>
    <cellStyle name="常规 47" xfId="186"/>
    <cellStyle name="常规 48" xfId="187"/>
    <cellStyle name="常规 49" xfId="188"/>
    <cellStyle name="常规 5" xfId="189"/>
    <cellStyle name="常规 5 3" xfId="190"/>
    <cellStyle name="常规 5 4" xfId="191"/>
    <cellStyle name="常规 6 2" xfId="192"/>
    <cellStyle name="常规 65" xfId="193"/>
    <cellStyle name="常规 65 2" xfId="194"/>
    <cellStyle name="常规 7" xfId="195"/>
    <cellStyle name="常规 7 2" xfId="196"/>
    <cellStyle name="常规 8" xfId="197"/>
    <cellStyle name="常规 9" xfId="198"/>
    <cellStyle name="常规 9 2" xfId="199"/>
    <cellStyle name="常规 9 3" xfId="200"/>
    <cellStyle name="常规_2017公共预算安排7、8、9、12、13、14、15、16" xfId="201"/>
    <cellStyle name="常规_3岳阳县2016年财政预算方案" xfId="202"/>
    <cellStyle name="常规_Sheet1" xfId="203"/>
    <cellStyle name="常规_Sheet1_1_3岳阳县2016年财政预算方案" xfId="204"/>
    <cellStyle name="常规_Sheet1_3岳阳县2016年财政预算方案 2" xfId="205"/>
    <cellStyle name="常规_SRBJ9701" xfId="206"/>
    <cellStyle name="好_5.中央部门决算（草案)-1" xfId="207"/>
    <cellStyle name="好_全国友协2010年度中央部门决算（草案）" xfId="208"/>
    <cellStyle name="好_全国友协2010年度中央部门决算（草案） 2" xfId="209"/>
    <cellStyle name="好_司法部2010年度中央部门决算（草案）报" xfId="210"/>
    <cellStyle name="千位分隔 2" xfId="211"/>
    <cellStyle name="千位分隔 3" xfId="212"/>
    <cellStyle name="样式 1" xfId="213"/>
    <cellStyle name="样式 1 2" xfId="21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"/>
  <sheetViews>
    <sheetView workbookViewId="0">
      <selection activeCell="H9" sqref="H9"/>
    </sheetView>
  </sheetViews>
  <sheetFormatPr defaultColWidth="9" defaultRowHeight="25.15" customHeight="1" outlineLevelCol="1"/>
  <cols>
    <col min="1" max="1" width="12.3333333333333" style="242" customWidth="1"/>
    <col min="2" max="2" width="52.5833333333333" customWidth="1"/>
  </cols>
  <sheetData>
    <row r="1" ht="52.5" customHeight="1" spans="1:2">
      <c r="A1" s="243" t="s">
        <v>0</v>
      </c>
      <c r="B1" s="243"/>
    </row>
    <row r="2" s="241" customFormat="1" ht="36" customHeight="1" spans="1:2">
      <c r="A2" s="139" t="s">
        <v>1</v>
      </c>
      <c r="B2" s="139" t="s">
        <v>2</v>
      </c>
    </row>
    <row r="3" s="241" customFormat="1" ht="33" customHeight="1" spans="1:2">
      <c r="A3" s="139">
        <v>1</v>
      </c>
      <c r="B3" s="244" t="s">
        <v>3</v>
      </c>
    </row>
    <row r="4" s="241" customFormat="1" ht="33" customHeight="1" spans="1:2">
      <c r="A4" s="139">
        <v>2</v>
      </c>
      <c r="B4" s="244" t="s">
        <v>4</v>
      </c>
    </row>
    <row r="5" s="241" customFormat="1" ht="33" customHeight="1" spans="1:2">
      <c r="A5" s="139">
        <v>3</v>
      </c>
      <c r="B5" s="244" t="s">
        <v>5</v>
      </c>
    </row>
    <row r="6" s="241" customFormat="1" ht="33" customHeight="1" spans="1:2">
      <c r="A6" s="139">
        <v>4</v>
      </c>
      <c r="B6" s="244" t="s">
        <v>6</v>
      </c>
    </row>
    <row r="7" s="241" customFormat="1" ht="33" customHeight="1" spans="1:2">
      <c r="A7" s="139">
        <v>5</v>
      </c>
      <c r="B7" s="244" t="s">
        <v>7</v>
      </c>
    </row>
    <row r="8" s="241" customFormat="1" ht="33" customHeight="1" spans="1:2">
      <c r="A8" s="139">
        <v>6</v>
      </c>
      <c r="B8" s="244" t="s">
        <v>8</v>
      </c>
    </row>
    <row r="9" s="241" customFormat="1" ht="33" customHeight="1" spans="1:2">
      <c r="A9" s="139">
        <v>7</v>
      </c>
      <c r="B9" s="244" t="s">
        <v>9</v>
      </c>
    </row>
    <row r="10" s="241" customFormat="1" ht="33" customHeight="1" spans="1:2">
      <c r="A10" s="139">
        <v>8</v>
      </c>
      <c r="B10" s="244" t="s">
        <v>10</v>
      </c>
    </row>
    <row r="11" s="241" customFormat="1" ht="33" customHeight="1" spans="1:2">
      <c r="A11" s="139">
        <v>9</v>
      </c>
      <c r="B11" s="244" t="s">
        <v>11</v>
      </c>
    </row>
    <row r="12" s="241" customFormat="1" ht="33" customHeight="1" spans="1:2">
      <c r="A12" s="139">
        <v>10</v>
      </c>
      <c r="B12" s="244" t="s">
        <v>12</v>
      </c>
    </row>
    <row r="13" s="241" customFormat="1" ht="33" customHeight="1" spans="1:2">
      <c r="A13" s="139">
        <v>11</v>
      </c>
      <c r="B13" s="244" t="s">
        <v>13</v>
      </c>
    </row>
    <row r="14" s="241" customFormat="1" ht="33" customHeight="1" spans="1:2">
      <c r="A14" s="139">
        <v>12</v>
      </c>
      <c r="B14" s="244" t="s">
        <v>14</v>
      </c>
    </row>
    <row r="15" s="241" customFormat="1" ht="33" customHeight="1" spans="1:2">
      <c r="A15" s="139">
        <v>13</v>
      </c>
      <c r="B15" s="244" t="s">
        <v>15</v>
      </c>
    </row>
    <row r="16" s="241" customFormat="1" ht="33" customHeight="1" spans="1:2">
      <c r="A16" s="139">
        <v>14</v>
      </c>
      <c r="B16" s="244" t="s">
        <v>16</v>
      </c>
    </row>
    <row r="17" s="241" customFormat="1" ht="33" customHeight="1" spans="1:2">
      <c r="A17" s="139">
        <v>15</v>
      </c>
      <c r="B17" s="244" t="s">
        <v>17</v>
      </c>
    </row>
    <row r="18" s="241" customFormat="1" ht="33" customHeight="1" spans="1:2">
      <c r="A18" s="139">
        <v>16</v>
      </c>
      <c r="B18" s="244" t="s">
        <v>18</v>
      </c>
    </row>
  </sheetData>
  <mergeCells count="1">
    <mergeCell ref="A1:B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zoomScaleSheetLayoutView="106" topLeftCell="A7" workbookViewId="0">
      <selection activeCell="G12" sqref="G12"/>
    </sheetView>
  </sheetViews>
  <sheetFormatPr defaultColWidth="8.58333333333333" defaultRowHeight="30" customHeight="1" outlineLevelCol="2"/>
  <cols>
    <col min="1" max="1" width="33.75" style="104" customWidth="1"/>
    <col min="2" max="2" width="19" style="104" customWidth="1"/>
    <col min="3" max="3" width="21.5" style="104" customWidth="1"/>
    <col min="4" max="32" width="9" style="104" customWidth="1"/>
    <col min="33" max="16384" width="8.58333333333333" style="104"/>
  </cols>
  <sheetData>
    <row r="1" customHeight="1" spans="1:3">
      <c r="A1" s="105" t="s">
        <v>2685</v>
      </c>
      <c r="B1" s="105"/>
      <c r="C1" s="105"/>
    </row>
    <row r="2" customHeight="1" spans="1:3">
      <c r="A2" s="106"/>
      <c r="B2" s="107"/>
      <c r="C2" s="107" t="s">
        <v>20</v>
      </c>
    </row>
    <row r="3" customHeight="1" spans="1:3">
      <c r="A3" s="108" t="s">
        <v>120</v>
      </c>
      <c r="B3" s="109" t="s">
        <v>2677</v>
      </c>
      <c r="C3" s="110" t="s">
        <v>2686</v>
      </c>
    </row>
    <row r="4" s="103" customFormat="1" customHeight="1" spans="1:3">
      <c r="A4" s="111" t="s">
        <v>2687</v>
      </c>
      <c r="B4" s="112">
        <v>0</v>
      </c>
      <c r="C4" s="113"/>
    </row>
    <row r="5" customHeight="1" spans="1:3">
      <c r="A5" s="111" t="s">
        <v>2688</v>
      </c>
      <c r="B5" s="112">
        <v>0</v>
      </c>
      <c r="C5" s="111"/>
    </row>
    <row r="6" customHeight="1" spans="1:3">
      <c r="A6" s="111" t="s">
        <v>2689</v>
      </c>
      <c r="B6" s="113">
        <v>0</v>
      </c>
      <c r="C6" s="111"/>
    </row>
    <row r="7" customHeight="1" spans="1:3">
      <c r="A7" s="111" t="s">
        <v>2690</v>
      </c>
      <c r="B7" s="112">
        <v>0</v>
      </c>
      <c r="C7" s="111"/>
    </row>
    <row r="8" customHeight="1" spans="1:3">
      <c r="A8" s="111" t="s">
        <v>2691</v>
      </c>
      <c r="B8" s="113">
        <v>0</v>
      </c>
      <c r="C8" s="111"/>
    </row>
    <row r="9" customHeight="1" spans="1:3">
      <c r="A9" s="111" t="s">
        <v>2692</v>
      </c>
      <c r="B9" s="113">
        <v>0</v>
      </c>
      <c r="C9" s="111"/>
    </row>
    <row r="10" customHeight="1" spans="1:3">
      <c r="A10" s="111" t="s">
        <v>2693</v>
      </c>
      <c r="B10" s="114">
        <v>0</v>
      </c>
      <c r="C10" s="111"/>
    </row>
    <row r="11" customHeight="1" spans="1:3">
      <c r="A11" s="109" t="s">
        <v>2683</v>
      </c>
      <c r="B11" s="115">
        <v>0</v>
      </c>
      <c r="C11" s="109"/>
    </row>
    <row r="12" customHeight="1" spans="1:3">
      <c r="A12" s="116" t="s">
        <v>2694</v>
      </c>
      <c r="B12" s="116"/>
      <c r="C12" s="116"/>
    </row>
  </sheetData>
  <mergeCells count="2">
    <mergeCell ref="A1:C1"/>
    <mergeCell ref="A12:C12"/>
  </mergeCells>
  <printOptions horizontalCentered="1"/>
  <pageMargins left="0.748031496062992" right="0.748031496062992" top="0.984251968503937" bottom="0.984251968503937" header="0.511811023622047" footer="0.511811023622047"/>
  <pageSetup paperSize="9" scale="85" orientation="portrait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tabSelected="1" workbookViewId="0">
      <selection activeCell="A13" sqref="A13:B13"/>
    </sheetView>
  </sheetViews>
  <sheetFormatPr defaultColWidth="26.0833333333333" defaultRowHeight="52.5" customHeight="1" outlineLevelCol="1"/>
  <cols>
    <col min="1" max="1" width="32.5" style="1" customWidth="1"/>
    <col min="2" max="2" width="37.25" style="1" customWidth="1"/>
    <col min="3" max="16384" width="26.0833333333333" style="1"/>
  </cols>
  <sheetData>
    <row r="1" customHeight="1" spans="1:2">
      <c r="A1" s="91" t="s">
        <v>2695</v>
      </c>
      <c r="B1" s="92"/>
    </row>
    <row r="2" ht="36" customHeight="1" spans="1:2">
      <c r="A2" s="93" t="s">
        <v>2696</v>
      </c>
      <c r="B2" s="94"/>
    </row>
    <row r="3" customHeight="1" spans="1:2">
      <c r="A3" s="95"/>
      <c r="B3" s="96" t="s">
        <v>2697</v>
      </c>
    </row>
    <row r="4" ht="39.75" customHeight="1" spans="1:2">
      <c r="A4" s="97" t="s">
        <v>2698</v>
      </c>
      <c r="B4" s="97" t="s">
        <v>2699</v>
      </c>
    </row>
    <row r="5" ht="39.75" customHeight="1" spans="1:2">
      <c r="A5" s="98" t="s">
        <v>2700</v>
      </c>
      <c r="B5" s="99"/>
    </row>
    <row r="6" ht="39.75" customHeight="1" spans="1:2">
      <c r="A6" s="98" t="s">
        <v>2701</v>
      </c>
      <c r="B6" s="99"/>
    </row>
    <row r="7" ht="39.75" customHeight="1" spans="1:2">
      <c r="A7" s="98" t="s">
        <v>2702</v>
      </c>
      <c r="B7" s="99"/>
    </row>
    <row r="8" ht="39.75" customHeight="1" spans="1:2">
      <c r="A8" s="98" t="s">
        <v>2703</v>
      </c>
      <c r="B8" s="99"/>
    </row>
    <row r="9" ht="39.75" customHeight="1" spans="1:2">
      <c r="A9" s="98" t="s">
        <v>2704</v>
      </c>
      <c r="B9" s="99"/>
    </row>
    <row r="10" ht="39.75" customHeight="1" spans="1:2">
      <c r="A10" s="98" t="s">
        <v>2652</v>
      </c>
      <c r="B10" s="99"/>
    </row>
    <row r="11" ht="39.75" customHeight="1" spans="1:2">
      <c r="A11" s="98" t="s">
        <v>2705</v>
      </c>
      <c r="B11" s="100"/>
    </row>
    <row r="12" ht="39.75" customHeight="1" spans="1:2">
      <c r="A12" s="101" t="s">
        <v>2706</v>
      </c>
      <c r="B12" s="99"/>
    </row>
    <row r="13" ht="39.75" customHeight="1" spans="1:2">
      <c r="A13" s="102" t="s">
        <v>2707</v>
      </c>
      <c r="B13" s="98"/>
    </row>
  </sheetData>
  <mergeCells count="2">
    <mergeCell ref="A2:B2"/>
    <mergeCell ref="A13:B13"/>
  </mergeCells>
  <printOptions horizontalCentered="1"/>
  <pageMargins left="0.748031496062992" right="0.748031496062992" top="0.984251968503937" bottom="0.984251968503937" header="0.511811023622047" footer="0.511811023622047"/>
  <pageSetup paperSize="9" orientation="portrait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workbookViewId="0">
      <selection activeCell="J9" sqref="J9"/>
    </sheetView>
  </sheetViews>
  <sheetFormatPr defaultColWidth="8.25" defaultRowHeight="40.15" customHeight="1" outlineLevelRow="4" outlineLevelCol="2"/>
  <cols>
    <col min="1" max="1" width="19.75" style="81" customWidth="1"/>
    <col min="2" max="2" width="22" style="82" customWidth="1"/>
    <col min="3" max="3" width="23.3333333333333" style="81" customWidth="1"/>
    <col min="4" max="16384" width="8.25" style="81"/>
  </cols>
  <sheetData>
    <row r="1" customHeight="1" spans="1:3">
      <c r="A1" s="83" t="s">
        <v>2708</v>
      </c>
      <c r="B1" s="84"/>
      <c r="C1" s="84"/>
    </row>
    <row r="2" customHeight="1" spans="1:3">
      <c r="A2" s="85"/>
      <c r="B2" s="85"/>
      <c r="C2" s="86" t="s">
        <v>20</v>
      </c>
    </row>
    <row r="3" customHeight="1" spans="1:3">
      <c r="A3" s="87" t="s">
        <v>2670</v>
      </c>
      <c r="B3" s="88" t="s">
        <v>2671</v>
      </c>
      <c r="C3" s="88" t="s">
        <v>2672</v>
      </c>
    </row>
    <row r="4" customHeight="1" spans="1:3">
      <c r="A4" s="87" t="s">
        <v>2673</v>
      </c>
      <c r="B4" s="89">
        <v>0</v>
      </c>
      <c r="C4" s="89">
        <v>0</v>
      </c>
    </row>
    <row r="5" customHeight="1" spans="1:3">
      <c r="A5" s="90" t="s">
        <v>2709</v>
      </c>
      <c r="B5" s="90"/>
      <c r="C5" s="90"/>
    </row>
  </sheetData>
  <mergeCells count="2">
    <mergeCell ref="A1:C1"/>
    <mergeCell ref="A5:C5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G5" sqref="G5"/>
    </sheetView>
  </sheetViews>
  <sheetFormatPr defaultColWidth="10.5" defaultRowHeight="30" customHeight="1" outlineLevelCol="2"/>
  <cols>
    <col min="1" max="1" width="32.75" style="52" customWidth="1"/>
    <col min="2" max="3" width="17.3333333333333" style="52" customWidth="1"/>
    <col min="4" max="32" width="9" style="52" customWidth="1"/>
    <col min="33" max="224" width="10.5" style="52" customWidth="1"/>
    <col min="225" max="251" width="9" style="52" customWidth="1"/>
    <col min="252" max="252" width="36.3333333333333" style="52" customWidth="1"/>
    <col min="253" max="16384" width="10.5" style="52"/>
  </cols>
  <sheetData>
    <row r="1" customHeight="1" spans="1:3">
      <c r="A1" s="67" t="s">
        <v>2710</v>
      </c>
      <c r="B1" s="67"/>
      <c r="C1" s="67"/>
    </row>
    <row r="2" customHeight="1" spans="1:3">
      <c r="A2" s="68"/>
      <c r="B2" s="68"/>
      <c r="C2" s="69" t="s">
        <v>20</v>
      </c>
    </row>
    <row r="3" customHeight="1" spans="1:3">
      <c r="A3" s="70" t="s">
        <v>2676</v>
      </c>
      <c r="B3" s="71"/>
      <c r="C3" s="72"/>
    </row>
    <row r="4" customHeight="1" spans="1:3">
      <c r="A4" s="73" t="s">
        <v>2711</v>
      </c>
      <c r="B4" s="74" t="s">
        <v>2677</v>
      </c>
      <c r="C4" s="74" t="s">
        <v>2686</v>
      </c>
    </row>
    <row r="5" customHeight="1" spans="1:3">
      <c r="A5" s="75" t="s">
        <v>2712</v>
      </c>
      <c r="B5" s="76">
        <v>0</v>
      </c>
      <c r="C5" s="77"/>
    </row>
    <row r="6" customHeight="1" spans="1:3">
      <c r="A6" s="75"/>
      <c r="B6" s="76"/>
      <c r="C6" s="76"/>
    </row>
    <row r="7" customHeight="1" spans="1:3">
      <c r="A7" s="75"/>
      <c r="B7" s="76"/>
      <c r="C7" s="76"/>
    </row>
    <row r="8" customHeight="1" spans="1:3">
      <c r="A8" s="75"/>
      <c r="B8" s="78"/>
      <c r="C8" s="78"/>
    </row>
    <row r="9" customHeight="1" spans="1:3">
      <c r="A9" s="75"/>
      <c r="B9" s="79"/>
      <c r="C9" s="79"/>
    </row>
    <row r="10" customHeight="1" spans="1:3">
      <c r="A10" s="73" t="s">
        <v>115</v>
      </c>
      <c r="B10" s="80">
        <v>0</v>
      </c>
      <c r="C10" s="80"/>
    </row>
    <row r="11" customHeight="1" spans="1:3">
      <c r="A11" s="65" t="s">
        <v>2713</v>
      </c>
      <c r="B11" s="66"/>
      <c r="C11" s="66"/>
    </row>
  </sheetData>
  <mergeCells count="3">
    <mergeCell ref="A1:C1"/>
    <mergeCell ref="A3:C3"/>
    <mergeCell ref="A11:C11"/>
  </mergeCells>
  <printOptions horizontalCentered="1"/>
  <pageMargins left="0.748031496062992" right="0.748031496062992" top="0.984251968503937" bottom="0.984251968503937" header="0.511811023622047" footer="0.511811023622047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G6" sqref="G6"/>
    </sheetView>
  </sheetViews>
  <sheetFormatPr defaultColWidth="8.58333333333333" defaultRowHeight="30" customHeight="1" outlineLevelCol="2"/>
  <cols>
    <col min="1" max="1" width="36.5833333333333" style="52" customWidth="1"/>
    <col min="2" max="2" width="14.8333333333333" style="52" customWidth="1"/>
    <col min="3" max="3" width="24.25" style="52" customWidth="1"/>
    <col min="4" max="32" width="9" style="52" customWidth="1"/>
    <col min="33" max="16384" width="8.58333333333333" style="52"/>
  </cols>
  <sheetData>
    <row r="1" customHeight="1" spans="1:3">
      <c r="A1" s="53" t="s">
        <v>2714</v>
      </c>
      <c r="B1" s="53"/>
      <c r="C1" s="53"/>
    </row>
    <row r="2" customHeight="1" spans="1:3">
      <c r="A2" s="54"/>
      <c r="B2" s="55"/>
      <c r="C2" s="55" t="s">
        <v>20</v>
      </c>
    </row>
    <row r="3" customHeight="1" spans="1:3">
      <c r="A3" s="56" t="s">
        <v>120</v>
      </c>
      <c r="B3" s="57"/>
      <c r="C3" s="58"/>
    </row>
    <row r="4" customHeight="1" spans="1:3">
      <c r="A4" s="59" t="s">
        <v>2711</v>
      </c>
      <c r="B4" s="59" t="s">
        <v>2677</v>
      </c>
      <c r="C4" s="60" t="s">
        <v>2686</v>
      </c>
    </row>
    <row r="5" customHeight="1" spans="1:3">
      <c r="A5" s="61" t="s">
        <v>2715</v>
      </c>
      <c r="B5" s="62">
        <v>0</v>
      </c>
      <c r="C5" s="63"/>
    </row>
    <row r="6" customHeight="1" spans="1:3">
      <c r="A6" s="61" t="s">
        <v>2716</v>
      </c>
      <c r="B6" s="62">
        <v>0</v>
      </c>
      <c r="C6" s="61"/>
    </row>
    <row r="7" customHeight="1" spans="1:3">
      <c r="A7" s="61" t="s">
        <v>2717</v>
      </c>
      <c r="B7" s="62">
        <v>0</v>
      </c>
      <c r="C7" s="61"/>
    </row>
    <row r="8" customHeight="1" spans="1:3">
      <c r="A8" s="61" t="s">
        <v>2718</v>
      </c>
      <c r="B8" s="63">
        <v>0</v>
      </c>
      <c r="C8" s="61"/>
    </row>
    <row r="9" customHeight="1" spans="1:3">
      <c r="A9" s="61" t="s">
        <v>2719</v>
      </c>
      <c r="B9" s="63"/>
      <c r="C9" s="61"/>
    </row>
    <row r="10" customHeight="1" spans="1:3">
      <c r="A10" s="59" t="s">
        <v>115</v>
      </c>
      <c r="B10" s="64">
        <v>0</v>
      </c>
      <c r="C10" s="59"/>
    </row>
    <row r="11" customHeight="1" spans="1:3">
      <c r="A11" s="65" t="s">
        <v>2720</v>
      </c>
      <c r="B11" s="66"/>
      <c r="C11" s="66"/>
    </row>
  </sheetData>
  <mergeCells count="3">
    <mergeCell ref="A1:C1"/>
    <mergeCell ref="A3:C3"/>
    <mergeCell ref="A11:C11"/>
  </mergeCells>
  <printOptions horizontalCentered="1"/>
  <pageMargins left="0.748031496062992" right="0.748031496062992" top="0.984251968503937" bottom="0.984251968503937" header="0.511811023622047" footer="0.511811023622047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L8" sqref="L8"/>
    </sheetView>
  </sheetViews>
  <sheetFormatPr defaultColWidth="8.58333333333333" defaultRowHeight="25.15" customHeight="1"/>
  <cols>
    <col min="1" max="1" width="14.8333333333333" style="17" customWidth="1"/>
    <col min="2" max="7" width="13.25" style="17" customWidth="1"/>
    <col min="8" max="9" width="11.5" style="17" customWidth="1"/>
    <col min="10" max="10" width="14" style="17" customWidth="1"/>
    <col min="11" max="32" width="9" style="17" customWidth="1"/>
    <col min="33" max="16384" width="8.58333333333333" style="17"/>
  </cols>
  <sheetData>
    <row r="1" customHeight="1" spans="1:9">
      <c r="A1" s="19" t="s">
        <v>2721</v>
      </c>
      <c r="B1" s="19"/>
      <c r="C1" s="19"/>
      <c r="D1" s="20"/>
      <c r="E1" s="19"/>
      <c r="F1" s="19"/>
      <c r="G1" s="19"/>
      <c r="H1" s="19"/>
      <c r="I1" s="19"/>
    </row>
    <row r="2" customHeight="1" spans="1:9">
      <c r="A2" s="21"/>
      <c r="B2" s="22"/>
      <c r="C2" s="22"/>
      <c r="D2" s="23"/>
      <c r="E2" s="22"/>
      <c r="F2" s="22"/>
      <c r="G2" s="22"/>
      <c r="H2" s="43"/>
      <c r="I2" s="43" t="s">
        <v>20</v>
      </c>
    </row>
    <row r="3" customHeight="1" spans="1:9">
      <c r="A3" s="44" t="s">
        <v>2722</v>
      </c>
      <c r="B3" s="45" t="s">
        <v>115</v>
      </c>
      <c r="C3" s="45" t="s">
        <v>2723</v>
      </c>
      <c r="D3" s="45" t="s">
        <v>2724</v>
      </c>
      <c r="E3" s="45" t="s">
        <v>2725</v>
      </c>
      <c r="F3" s="45" t="s">
        <v>2726</v>
      </c>
      <c r="G3" s="45" t="s">
        <v>2727</v>
      </c>
      <c r="H3" s="45" t="s">
        <v>2728</v>
      </c>
      <c r="I3" s="45" t="s">
        <v>2729</v>
      </c>
    </row>
    <row r="4" customHeight="1" spans="1:10">
      <c r="A4" s="40" t="s">
        <v>2730</v>
      </c>
      <c r="B4" s="35">
        <f>C4+D4+E4+F4+G4+H4+I4</f>
        <v>2489.62</v>
      </c>
      <c r="C4" s="35"/>
      <c r="D4" s="35">
        <f>D5</f>
        <v>488</v>
      </c>
      <c r="E4" s="35">
        <f>E5+E6+E7</f>
        <v>176.37</v>
      </c>
      <c r="F4" s="35">
        <f>F5+F6+F7</f>
        <v>87.25</v>
      </c>
      <c r="G4" s="35">
        <f>G5</f>
        <v>1728</v>
      </c>
      <c r="H4" s="35">
        <f>H5+H6+H7</f>
        <v>7.3</v>
      </c>
      <c r="I4" s="35">
        <v>2.7</v>
      </c>
      <c r="J4" s="48"/>
    </row>
    <row r="5" customHeight="1" spans="1:9">
      <c r="A5" s="40" t="s">
        <v>2731</v>
      </c>
      <c r="B5" s="35">
        <f>D5+E5+F5+G5</f>
        <v>2292.24</v>
      </c>
      <c r="C5" s="35"/>
      <c r="D5" s="35">
        <v>488</v>
      </c>
      <c r="E5" s="35">
        <v>58.79</v>
      </c>
      <c r="F5" s="35">
        <v>17.45</v>
      </c>
      <c r="G5" s="35">
        <v>1728</v>
      </c>
      <c r="H5" s="35">
        <v>0</v>
      </c>
      <c r="I5" s="35">
        <v>0</v>
      </c>
    </row>
    <row r="6" customHeight="1" spans="1:9">
      <c r="A6" s="46" t="s">
        <v>2732</v>
      </c>
      <c r="B6" s="35"/>
      <c r="C6" s="36"/>
      <c r="D6" s="36"/>
      <c r="E6" s="36"/>
      <c r="F6" s="36"/>
      <c r="G6" s="36"/>
      <c r="H6" s="36"/>
      <c r="I6" s="49"/>
    </row>
    <row r="7" customHeight="1" spans="1:9">
      <c r="A7" s="38" t="s">
        <v>2733</v>
      </c>
      <c r="B7" s="35">
        <f>C7+D7+E7+F7+G7+H7+I7</f>
        <v>197.38</v>
      </c>
      <c r="C7" s="37"/>
      <c r="D7" s="37">
        <v>0</v>
      </c>
      <c r="E7" s="37">
        <v>117.58</v>
      </c>
      <c r="F7" s="37">
        <v>69.8</v>
      </c>
      <c r="G7" s="37">
        <v>0</v>
      </c>
      <c r="H7" s="37">
        <v>7.3</v>
      </c>
      <c r="I7" s="50">
        <v>2.7</v>
      </c>
    </row>
    <row r="8" customHeight="1" spans="1:9">
      <c r="A8" s="38" t="s">
        <v>2734</v>
      </c>
      <c r="B8" s="35">
        <f>C8+D8+E8+H8+F8+G8+I8</f>
        <v>197.38</v>
      </c>
      <c r="C8" s="37"/>
      <c r="D8" s="37">
        <v>0</v>
      </c>
      <c r="E8" s="37">
        <v>117.58</v>
      </c>
      <c r="F8" s="37">
        <v>69.8</v>
      </c>
      <c r="G8" s="37">
        <v>0</v>
      </c>
      <c r="H8" s="47">
        <v>7.3</v>
      </c>
      <c r="I8" s="51">
        <v>2.7</v>
      </c>
    </row>
    <row r="9" customHeight="1" spans="1:9">
      <c r="A9" s="38" t="s">
        <v>2735</v>
      </c>
      <c r="B9" s="35"/>
      <c r="C9" s="37"/>
      <c r="D9" s="37"/>
      <c r="E9" s="37"/>
      <c r="F9" s="37"/>
      <c r="G9" s="37"/>
      <c r="H9" s="47"/>
      <c r="I9" s="51"/>
    </row>
    <row r="10" customHeight="1" spans="1:9">
      <c r="A10" s="38" t="s">
        <v>2736</v>
      </c>
      <c r="B10" s="35"/>
      <c r="C10" s="37"/>
      <c r="D10" s="37"/>
      <c r="E10" s="37"/>
      <c r="F10" s="37"/>
      <c r="G10" s="37"/>
      <c r="H10" s="37"/>
      <c r="I10" s="36"/>
    </row>
    <row r="11" customHeight="1" spans="1:9">
      <c r="A11" s="38" t="s">
        <v>2737</v>
      </c>
      <c r="B11" s="35"/>
      <c r="C11" s="37"/>
      <c r="D11" s="37"/>
      <c r="E11" s="37"/>
      <c r="F11" s="37"/>
      <c r="G11" s="37"/>
      <c r="H11" s="37"/>
      <c r="I11" s="41"/>
    </row>
    <row r="12" customHeight="1" spans="1:9">
      <c r="A12" s="38" t="s">
        <v>2738</v>
      </c>
      <c r="B12" s="35"/>
      <c r="C12" s="37"/>
      <c r="D12" s="37"/>
      <c r="E12" s="37"/>
      <c r="F12" s="37"/>
      <c r="G12" s="37"/>
      <c r="H12" s="37"/>
      <c r="I12" s="37"/>
    </row>
  </sheetData>
  <mergeCells count="1">
    <mergeCell ref="A1:I1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N6" sqref="N6"/>
    </sheetView>
  </sheetViews>
  <sheetFormatPr defaultColWidth="8.58333333333333" defaultRowHeight="30" customHeight="1"/>
  <cols>
    <col min="1" max="1" width="18.25" style="17" customWidth="1"/>
    <col min="2" max="2" width="8.75" style="18" customWidth="1"/>
    <col min="3" max="9" width="11.25" style="18" customWidth="1"/>
    <col min="10" max="32" width="9" style="17" customWidth="1"/>
    <col min="33" max="16384" width="8.58333333333333" style="17"/>
  </cols>
  <sheetData>
    <row r="1" customHeight="1" spans="1:9">
      <c r="A1" s="19" t="s">
        <v>2739</v>
      </c>
      <c r="B1" s="19"/>
      <c r="C1" s="19"/>
      <c r="D1" s="20"/>
      <c r="E1" s="19"/>
      <c r="F1" s="19"/>
      <c r="G1" s="19"/>
      <c r="H1" s="19"/>
      <c r="I1" s="19"/>
    </row>
    <row r="2" customHeight="1" spans="1:9">
      <c r="A2" s="21"/>
      <c r="B2" s="22"/>
      <c r="C2" s="22"/>
      <c r="D2" s="23"/>
      <c r="E2" s="22"/>
      <c r="F2" s="22"/>
      <c r="G2" s="22"/>
      <c r="H2" s="24"/>
      <c r="I2" s="24" t="s">
        <v>20</v>
      </c>
    </row>
    <row r="3" customHeight="1" spans="1:9">
      <c r="A3" s="25" t="s">
        <v>2722</v>
      </c>
      <c r="B3" s="26" t="s">
        <v>115</v>
      </c>
      <c r="C3" s="27" t="s">
        <v>2723</v>
      </c>
      <c r="D3" s="27" t="s">
        <v>2724</v>
      </c>
      <c r="E3" s="28" t="s">
        <v>2725</v>
      </c>
      <c r="F3" s="29" t="s">
        <v>2726</v>
      </c>
      <c r="G3" s="29" t="s">
        <v>2727</v>
      </c>
      <c r="H3" s="29" t="s">
        <v>2728</v>
      </c>
      <c r="I3" s="26" t="s">
        <v>2729</v>
      </c>
    </row>
    <row r="4" s="16" customFormat="1" customHeight="1" spans="1:9">
      <c r="A4" s="30" t="s">
        <v>2740</v>
      </c>
      <c r="B4" s="31">
        <f>C4+D4+E4+F4+G4+H4+I4</f>
        <v>2489.62</v>
      </c>
      <c r="C4" s="32"/>
      <c r="D4" s="31">
        <f>D5</f>
        <v>488</v>
      </c>
      <c r="E4" s="33">
        <f>E5+E6+E7</f>
        <v>176.37</v>
      </c>
      <c r="F4" s="31">
        <f>F5</f>
        <v>87.25</v>
      </c>
      <c r="G4" s="31">
        <f>G5</f>
        <v>1728</v>
      </c>
      <c r="H4" s="31">
        <f>H5</f>
        <v>7.3</v>
      </c>
      <c r="I4" s="31">
        <f>I5</f>
        <v>2.7</v>
      </c>
    </row>
    <row r="5" s="16" customFormat="1" customHeight="1" spans="1:9">
      <c r="A5" s="30" t="s">
        <v>2741</v>
      </c>
      <c r="B5" s="31">
        <f>C5+D5+E5+F5+G5+H5+I5</f>
        <v>2489.62</v>
      </c>
      <c r="C5" s="32"/>
      <c r="D5" s="31">
        <v>488</v>
      </c>
      <c r="E5" s="33">
        <v>176.37</v>
      </c>
      <c r="F5" s="31">
        <v>87.25</v>
      </c>
      <c r="G5" s="31">
        <v>1728</v>
      </c>
      <c r="H5" s="31">
        <v>7.3</v>
      </c>
      <c r="I5" s="31">
        <v>2.7</v>
      </c>
    </row>
    <row r="6" customHeight="1" spans="1:9">
      <c r="A6" s="34" t="s">
        <v>2742</v>
      </c>
      <c r="B6" s="35">
        <f t="shared" ref="B6:B9" si="0">C6+D6+E6+F6+G6+H6+I6</f>
        <v>0</v>
      </c>
      <c r="C6" s="36"/>
      <c r="D6" s="37"/>
      <c r="E6" s="37"/>
      <c r="F6" s="37"/>
      <c r="G6" s="37"/>
      <c r="H6" s="37"/>
      <c r="I6" s="41"/>
    </row>
    <row r="7" customHeight="1" spans="1:9">
      <c r="A7" s="38" t="s">
        <v>2743</v>
      </c>
      <c r="B7" s="35">
        <f t="shared" si="0"/>
        <v>0</v>
      </c>
      <c r="C7" s="37"/>
      <c r="D7" s="37"/>
      <c r="E7" s="37"/>
      <c r="F7" s="37"/>
      <c r="G7" s="37"/>
      <c r="H7" s="37"/>
      <c r="I7" s="37"/>
    </row>
    <row r="8" customHeight="1" spans="1:9">
      <c r="A8" s="39" t="s">
        <v>2744</v>
      </c>
      <c r="B8" s="35">
        <f t="shared" si="0"/>
        <v>0</v>
      </c>
      <c r="C8" s="37"/>
      <c r="D8" s="37"/>
      <c r="E8" s="37"/>
      <c r="F8" s="37"/>
      <c r="G8" s="37"/>
      <c r="H8" s="37"/>
      <c r="I8" s="37"/>
    </row>
    <row r="9" customHeight="1" spans="1:9">
      <c r="A9" s="40" t="s">
        <v>2745</v>
      </c>
      <c r="B9" s="35">
        <f t="shared" si="0"/>
        <v>0</v>
      </c>
      <c r="C9" s="37"/>
      <c r="D9" s="37"/>
      <c r="E9" s="37"/>
      <c r="F9" s="37"/>
      <c r="G9" s="37"/>
      <c r="H9" s="37"/>
      <c r="I9" s="37"/>
    </row>
    <row r="17" customHeight="1" spans="14:14">
      <c r="N17" s="42"/>
    </row>
  </sheetData>
  <mergeCells count="1">
    <mergeCell ref="A1:I1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topLeftCell="A10" workbookViewId="0">
      <selection activeCell="B4" sqref="B4"/>
    </sheetView>
  </sheetViews>
  <sheetFormatPr defaultColWidth="8.58333333333333" defaultRowHeight="14.25" outlineLevelCol="1"/>
  <cols>
    <col min="1" max="1" width="45.0833333333333" style="1" customWidth="1"/>
    <col min="2" max="2" width="32.25" style="2" customWidth="1"/>
    <col min="3" max="32" width="9" style="1" customWidth="1"/>
    <col min="33" max="16384" width="8.58333333333333" style="1"/>
  </cols>
  <sheetData>
    <row r="1" ht="63" customHeight="1" spans="1:2">
      <c r="A1" s="3" t="s">
        <v>2746</v>
      </c>
      <c r="B1" s="3"/>
    </row>
    <row r="2" ht="39.75" customHeight="1" spans="1:2">
      <c r="A2" s="4"/>
      <c r="B2" s="5" t="s">
        <v>20</v>
      </c>
    </row>
    <row r="3" ht="50.15" customHeight="1" spans="1:2">
      <c r="A3" s="6" t="s">
        <v>2625</v>
      </c>
      <c r="B3" s="6" t="s">
        <v>2747</v>
      </c>
    </row>
    <row r="4" ht="50.15" customHeight="1" spans="1:2">
      <c r="A4" s="7" t="s">
        <v>115</v>
      </c>
      <c r="B4" s="7">
        <f>B6+B7</f>
        <v>14</v>
      </c>
    </row>
    <row r="5" ht="50.15" customHeight="1" spans="1:2">
      <c r="A5" s="8" t="s">
        <v>2748</v>
      </c>
      <c r="B5" s="7">
        <v>0</v>
      </c>
    </row>
    <row r="6" ht="50.15" customHeight="1" spans="1:2">
      <c r="A6" s="8" t="s">
        <v>2749</v>
      </c>
      <c r="B6" s="7">
        <v>8</v>
      </c>
    </row>
    <row r="7" ht="50.15" customHeight="1" spans="1:2">
      <c r="A7" s="9" t="s">
        <v>2750</v>
      </c>
      <c r="B7" s="10">
        <f>B8</f>
        <v>6</v>
      </c>
    </row>
    <row r="8" ht="50.15" customHeight="1" spans="1:2">
      <c r="A8" s="11" t="s">
        <v>2751</v>
      </c>
      <c r="B8" s="10">
        <v>6</v>
      </c>
    </row>
    <row r="9" ht="50.15" customHeight="1" spans="1:2">
      <c r="A9" s="12" t="s">
        <v>2752</v>
      </c>
      <c r="B9" s="13">
        <v>0</v>
      </c>
    </row>
    <row r="10" ht="127.5" customHeight="1" spans="1:2">
      <c r="A10" s="14" t="s">
        <v>2753</v>
      </c>
      <c r="B10" s="15"/>
    </row>
  </sheetData>
  <mergeCells count="2">
    <mergeCell ref="A1:B1"/>
    <mergeCell ref="A10:B10"/>
  </mergeCells>
  <printOptions horizontalCentered="1"/>
  <pageMargins left="0.748031496062992" right="0.748031496062992" top="0.984251968503937" bottom="0.984251968503937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F30"/>
  <sheetViews>
    <sheetView workbookViewId="0">
      <selection activeCell="H22" sqref="H22"/>
    </sheetView>
  </sheetViews>
  <sheetFormatPr defaultColWidth="8.58333333333333" defaultRowHeight="19.9" customHeight="1" outlineLevelCol="5"/>
  <cols>
    <col min="1" max="1" width="40.75" style="215" customWidth="1"/>
    <col min="2" max="2" width="11.0833333333333" style="128" customWidth="1"/>
    <col min="3" max="3" width="23.0833333333333" style="128" customWidth="1"/>
    <col min="4" max="4" width="11.25" style="128" customWidth="1"/>
    <col min="5" max="32" width="9" style="215" customWidth="1"/>
    <col min="33" max="16384" width="8.58333333333333" style="215"/>
  </cols>
  <sheetData>
    <row r="1" customHeight="1" spans="1:4">
      <c r="A1" s="216"/>
      <c r="B1" s="216"/>
      <c r="C1" s="216"/>
      <c r="D1" s="217"/>
    </row>
    <row r="2" customHeight="1" spans="1:4">
      <c r="A2" s="218" t="s">
        <v>19</v>
      </c>
      <c r="B2" s="218"/>
      <c r="C2" s="218"/>
      <c r="D2" s="218"/>
    </row>
    <row r="3" customHeight="1" spans="1:4">
      <c r="A3" s="216"/>
      <c r="B3" s="216"/>
      <c r="C3" s="216"/>
      <c r="D3" s="219" t="s">
        <v>20</v>
      </c>
    </row>
    <row r="4" customHeight="1" spans="1:4">
      <c r="A4" s="220" t="s">
        <v>21</v>
      </c>
      <c r="B4" s="221" t="s">
        <v>22</v>
      </c>
      <c r="C4" s="220" t="s">
        <v>23</v>
      </c>
      <c r="D4" s="222" t="s">
        <v>22</v>
      </c>
    </row>
    <row r="5" customHeight="1" spans="1:4">
      <c r="A5" s="223" t="s">
        <v>24</v>
      </c>
      <c r="B5" s="224">
        <f>B6+B7</f>
        <v>684</v>
      </c>
      <c r="C5" s="223" t="s">
        <v>25</v>
      </c>
      <c r="D5" s="225">
        <f>+SUM(D6:D25)</f>
        <v>3416.93</v>
      </c>
    </row>
    <row r="6" customHeight="1" spans="1:4">
      <c r="A6" s="226" t="s">
        <v>26</v>
      </c>
      <c r="B6" s="227">
        <v>550</v>
      </c>
      <c r="C6" s="228" t="s">
        <v>27</v>
      </c>
      <c r="D6" s="227">
        <v>1872.04</v>
      </c>
    </row>
    <row r="7" customHeight="1" spans="1:4">
      <c r="A7" s="226" t="s">
        <v>28</v>
      </c>
      <c r="B7" s="227">
        <v>134</v>
      </c>
      <c r="C7" s="228" t="s">
        <v>29</v>
      </c>
      <c r="D7" s="227">
        <v>8</v>
      </c>
    </row>
    <row r="8" customHeight="1" spans="1:4">
      <c r="A8" s="223" t="s">
        <v>30</v>
      </c>
      <c r="B8" s="229">
        <f>B9+B10+B11+B12+B13+B14+B15+B16+B17+B18+B19+B20+B21+B22+B23</f>
        <v>2732.92577</v>
      </c>
      <c r="C8" s="228" t="s">
        <v>31</v>
      </c>
      <c r="D8" s="227">
        <v>27</v>
      </c>
    </row>
    <row r="9" customHeight="1" spans="1:4">
      <c r="A9" s="230" t="s">
        <v>32</v>
      </c>
      <c r="B9" s="227">
        <v>69.58</v>
      </c>
      <c r="C9" s="228" t="s">
        <v>33</v>
      </c>
      <c r="D9" s="227">
        <v>20</v>
      </c>
    </row>
    <row r="10" customHeight="1" spans="1:4">
      <c r="A10" s="230" t="s">
        <v>34</v>
      </c>
      <c r="B10" s="227">
        <v>504</v>
      </c>
      <c r="C10" s="228" t="s">
        <v>35</v>
      </c>
      <c r="D10" s="227">
        <v>0</v>
      </c>
    </row>
    <row r="11" customHeight="1" spans="1:4">
      <c r="A11" s="230" t="s">
        <v>36</v>
      </c>
      <c r="B11" s="227">
        <v>240</v>
      </c>
      <c r="C11" s="228" t="s">
        <v>37</v>
      </c>
      <c r="D11" s="227">
        <v>21</v>
      </c>
    </row>
    <row r="12" customHeight="1" spans="1:4">
      <c r="A12" s="230" t="s">
        <v>38</v>
      </c>
      <c r="B12" s="227">
        <v>0</v>
      </c>
      <c r="C12" s="228" t="s">
        <v>39</v>
      </c>
      <c r="D12" s="227">
        <v>124.94</v>
      </c>
    </row>
    <row r="13" customHeight="1" spans="1:4">
      <c r="A13" s="230" t="s">
        <v>40</v>
      </c>
      <c r="B13" s="227">
        <v>75.01</v>
      </c>
      <c r="C13" s="228" t="s">
        <v>41</v>
      </c>
      <c r="D13" s="227">
        <v>53</v>
      </c>
    </row>
    <row r="14" customHeight="1" spans="1:4">
      <c r="A14" s="230" t="s">
        <v>42</v>
      </c>
      <c r="B14" s="227">
        <v>61.87</v>
      </c>
      <c r="C14" s="228" t="s">
        <v>43</v>
      </c>
      <c r="D14" s="227">
        <v>0</v>
      </c>
    </row>
    <row r="15" customHeight="1" spans="1:4">
      <c r="A15" s="230" t="s">
        <v>44</v>
      </c>
      <c r="B15" s="227">
        <v>0</v>
      </c>
      <c r="C15" s="228" t="s">
        <v>45</v>
      </c>
      <c r="D15" s="227">
        <v>112</v>
      </c>
    </row>
    <row r="16" customHeight="1" spans="1:4">
      <c r="A16" s="230" t="s">
        <v>46</v>
      </c>
      <c r="B16" s="227">
        <v>99.04</v>
      </c>
      <c r="C16" s="228" t="s">
        <v>47</v>
      </c>
      <c r="D16" s="227">
        <v>990.18</v>
      </c>
    </row>
    <row r="17" customHeight="1" spans="1:4">
      <c r="A17" s="230" t="s">
        <v>48</v>
      </c>
      <c r="B17" s="227">
        <v>0</v>
      </c>
      <c r="C17" s="228" t="s">
        <v>49</v>
      </c>
      <c r="D17" s="227">
        <v>52</v>
      </c>
    </row>
    <row r="18" customHeight="1" spans="1:4">
      <c r="A18" s="230" t="s">
        <v>50</v>
      </c>
      <c r="B18" s="227">
        <v>91.66</v>
      </c>
      <c r="C18" s="228" t="s">
        <v>51</v>
      </c>
      <c r="D18" s="227">
        <v>10</v>
      </c>
    </row>
    <row r="19" customHeight="1" spans="1:4">
      <c r="A19" s="230" t="s">
        <v>52</v>
      </c>
      <c r="B19" s="227">
        <v>1349.08577</v>
      </c>
      <c r="C19" s="228" t="s">
        <v>53</v>
      </c>
      <c r="D19" s="227">
        <v>0</v>
      </c>
    </row>
    <row r="20" customHeight="1" spans="1:4">
      <c r="A20" s="230" t="s">
        <v>54</v>
      </c>
      <c r="B20" s="227">
        <v>98.4</v>
      </c>
      <c r="C20" s="228" t="s">
        <v>55</v>
      </c>
      <c r="D20" s="227">
        <v>4</v>
      </c>
    </row>
    <row r="21" customHeight="1" spans="1:4">
      <c r="A21" s="230" t="s">
        <v>56</v>
      </c>
      <c r="B21" s="227">
        <v>3.5</v>
      </c>
      <c r="C21" s="228" t="s">
        <v>57</v>
      </c>
      <c r="D21" s="227">
        <v>0</v>
      </c>
    </row>
    <row r="22" customHeight="1" spans="1:4">
      <c r="A22" s="230" t="s">
        <v>58</v>
      </c>
      <c r="B22" s="227">
        <v>30.78</v>
      </c>
      <c r="C22" s="228" t="s">
        <v>59</v>
      </c>
      <c r="D22" s="227">
        <v>26</v>
      </c>
    </row>
    <row r="23" customHeight="1" spans="1:4">
      <c r="A23" s="230" t="s">
        <v>60</v>
      </c>
      <c r="B23" s="227">
        <v>110</v>
      </c>
      <c r="C23" s="228" t="s">
        <v>61</v>
      </c>
      <c r="D23" s="227">
        <v>0</v>
      </c>
    </row>
    <row r="24" customHeight="1" spans="1:4">
      <c r="A24" s="230"/>
      <c r="B24" s="231"/>
      <c r="C24" s="228" t="s">
        <v>62</v>
      </c>
      <c r="D24" s="227">
        <v>0</v>
      </c>
    </row>
    <row r="25" customHeight="1" spans="1:4">
      <c r="A25" s="230"/>
      <c r="B25" s="232"/>
      <c r="C25" s="228" t="s">
        <v>63</v>
      </c>
      <c r="D25" s="227">
        <v>96.77</v>
      </c>
    </row>
    <row r="26" customHeight="1" spans="1:4">
      <c r="A26" s="233"/>
      <c r="B26" s="234"/>
      <c r="C26" s="228"/>
      <c r="D26" s="227"/>
    </row>
    <row r="27" customHeight="1" spans="1:4">
      <c r="A27" s="230"/>
      <c r="B27" s="234"/>
      <c r="C27" s="228"/>
      <c r="D27" s="235"/>
    </row>
    <row r="28" customHeight="1" spans="1:4">
      <c r="A28" s="223" t="s">
        <v>64</v>
      </c>
      <c r="B28" s="236">
        <v>0</v>
      </c>
      <c r="C28" s="223" t="s">
        <v>65</v>
      </c>
      <c r="D28" s="237">
        <v>0</v>
      </c>
    </row>
    <row r="29" customHeight="1" spans="1:6">
      <c r="A29" s="220" t="s">
        <v>66</v>
      </c>
      <c r="B29" s="221">
        <f>B5+B8+B28</f>
        <v>3416.92577</v>
      </c>
      <c r="C29" s="220" t="s">
        <v>67</v>
      </c>
      <c r="D29" s="238">
        <f>D5-D28</f>
        <v>3416.93</v>
      </c>
      <c r="F29" s="239"/>
    </row>
    <row r="30" customHeight="1" spans="1:4">
      <c r="A30" s="216"/>
      <c r="B30" s="240"/>
      <c r="C30" s="216"/>
      <c r="D30" s="216"/>
    </row>
  </sheetData>
  <mergeCells count="1">
    <mergeCell ref="A2:D2"/>
  </mergeCells>
  <printOptions horizontalCentered="1"/>
  <pageMargins left="0.354330708661417" right="0.275590551181102" top="0.748031496062992" bottom="0.74803149606299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workbookViewId="0">
      <selection activeCell="K14" sqref="K14"/>
    </sheetView>
  </sheetViews>
  <sheetFormatPr defaultColWidth="8.58333333333333" defaultRowHeight="20.15" customHeight="1" outlineLevelCol="5"/>
  <cols>
    <col min="1" max="1" width="35.8333333333333" style="192" customWidth="1"/>
    <col min="2" max="2" width="35.0833333333333" style="193" customWidth="1"/>
    <col min="3" max="3" width="9" style="192" customWidth="1"/>
    <col min="4" max="4" width="11.25" style="192" customWidth="1"/>
    <col min="5" max="32" width="9" style="192" customWidth="1"/>
    <col min="33" max="16384" width="8.58333333333333" style="192"/>
  </cols>
  <sheetData>
    <row r="1" ht="36" customHeight="1" spans="1:6">
      <c r="A1" s="194" t="s">
        <v>68</v>
      </c>
      <c r="B1" s="194"/>
      <c r="C1" s="195"/>
      <c r="D1" s="195"/>
      <c r="E1" s="195"/>
      <c r="F1" s="195"/>
    </row>
    <row r="2" s="190" customFormat="1" ht="23.25" customHeight="1" spans="1:6">
      <c r="A2" s="196"/>
      <c r="B2" s="197" t="s">
        <v>20</v>
      </c>
      <c r="C2" s="195"/>
      <c r="D2" s="195"/>
      <c r="E2" s="195"/>
      <c r="F2" s="195"/>
    </row>
    <row r="3" s="190" customFormat="1" ht="23.25" customHeight="1" spans="1:6">
      <c r="A3" s="198" t="s">
        <v>69</v>
      </c>
      <c r="B3" s="199" t="s">
        <v>70</v>
      </c>
      <c r="C3" s="200"/>
      <c r="D3" s="200"/>
      <c r="E3" s="200"/>
      <c r="F3" s="200"/>
    </row>
    <row r="4" ht="23.25" customHeight="1" spans="1:6">
      <c r="A4" s="201" t="s">
        <v>71</v>
      </c>
      <c r="B4" s="202">
        <f>B6+B22</f>
        <v>684</v>
      </c>
      <c r="C4" s="203"/>
      <c r="D4" s="200"/>
      <c r="E4" s="200"/>
      <c r="F4" s="200"/>
    </row>
    <row r="5" ht="23.25" customHeight="1" spans="1:6">
      <c r="A5" s="201" t="s">
        <v>72</v>
      </c>
      <c r="B5" s="202">
        <v>684</v>
      </c>
      <c r="C5" s="195"/>
      <c r="D5" s="195"/>
      <c r="E5" s="195"/>
      <c r="F5" s="195"/>
    </row>
    <row r="6" ht="23.25" customHeight="1" spans="1:6">
      <c r="A6" s="204" t="s">
        <v>73</v>
      </c>
      <c r="B6" s="199">
        <f>B7+B8</f>
        <v>550</v>
      </c>
      <c r="C6" s="195"/>
      <c r="D6" s="195"/>
      <c r="E6" s="195"/>
      <c r="F6" s="195"/>
    </row>
    <row r="7" ht="23.25" customHeight="1" spans="1:6">
      <c r="A7" s="205" t="s">
        <v>74</v>
      </c>
      <c r="B7" s="206">
        <v>550</v>
      </c>
      <c r="C7" s="195"/>
      <c r="D7" s="195"/>
      <c r="E7" s="195"/>
      <c r="F7" s="195"/>
    </row>
    <row r="8" ht="23.25" customHeight="1" spans="1:6">
      <c r="A8" s="205" t="s">
        <v>75</v>
      </c>
      <c r="B8" s="206">
        <v>0</v>
      </c>
      <c r="C8" s="195"/>
      <c r="D8" s="195"/>
      <c r="E8" s="195"/>
      <c r="F8" s="195"/>
    </row>
    <row r="9" ht="23.25" customHeight="1" spans="1:6">
      <c r="A9" s="205" t="s">
        <v>76</v>
      </c>
      <c r="B9" s="206">
        <v>0</v>
      </c>
      <c r="C9" s="195"/>
      <c r="D9" s="195"/>
      <c r="E9" s="195"/>
      <c r="F9" s="195" t="s">
        <v>77</v>
      </c>
    </row>
    <row r="10" ht="23.25" customHeight="1" spans="1:6">
      <c r="A10" s="205" t="s">
        <v>78</v>
      </c>
      <c r="B10" s="206">
        <v>0</v>
      </c>
      <c r="C10" s="195"/>
      <c r="D10" s="195"/>
      <c r="E10" s="195"/>
      <c r="F10" s="195"/>
    </row>
    <row r="11" ht="23.25" customHeight="1" spans="1:6">
      <c r="A11" s="205" t="s">
        <v>79</v>
      </c>
      <c r="B11" s="206">
        <v>0</v>
      </c>
      <c r="C11" s="195"/>
      <c r="D11" s="195"/>
      <c r="E11" s="195"/>
      <c r="F11" s="195"/>
    </row>
    <row r="12" ht="23.25" customHeight="1" spans="1:6">
      <c r="A12" s="205" t="s">
        <v>80</v>
      </c>
      <c r="B12" s="206">
        <v>0</v>
      </c>
      <c r="C12" s="195"/>
      <c r="D12" s="195"/>
      <c r="E12" s="195"/>
      <c r="F12" s="195"/>
    </row>
    <row r="13" ht="23.25" customHeight="1" spans="1:6">
      <c r="A13" s="207" t="s">
        <v>81</v>
      </c>
      <c r="B13" s="206">
        <v>0</v>
      </c>
      <c r="C13" s="195"/>
      <c r="D13" s="195"/>
      <c r="E13" s="195"/>
      <c r="F13" s="195"/>
    </row>
    <row r="14" ht="23.25" customHeight="1" spans="1:6">
      <c r="A14" s="205" t="s">
        <v>82</v>
      </c>
      <c r="B14" s="206">
        <v>0</v>
      </c>
      <c r="C14" s="195"/>
      <c r="D14" s="195"/>
      <c r="E14" s="195"/>
      <c r="F14" s="195"/>
    </row>
    <row r="15" ht="23.25" customHeight="1" spans="1:6">
      <c r="A15" s="205" t="s">
        <v>83</v>
      </c>
      <c r="B15" s="206">
        <v>0</v>
      </c>
      <c r="C15" s="195"/>
      <c r="D15" s="195"/>
      <c r="E15" s="195"/>
      <c r="F15" s="195"/>
    </row>
    <row r="16" ht="23.25" customHeight="1" spans="1:2">
      <c r="A16" s="205" t="s">
        <v>84</v>
      </c>
      <c r="B16" s="206">
        <v>0</v>
      </c>
    </row>
    <row r="17" ht="23.25" customHeight="1" spans="1:2">
      <c r="A17" s="205" t="s">
        <v>85</v>
      </c>
      <c r="B17" s="206">
        <v>0</v>
      </c>
    </row>
    <row r="18" ht="23.25" customHeight="1" spans="1:2">
      <c r="A18" s="205" t="s">
        <v>86</v>
      </c>
      <c r="B18" s="206">
        <v>0</v>
      </c>
    </row>
    <row r="19" ht="23.25" customHeight="1" spans="1:2">
      <c r="A19" s="205" t="s">
        <v>87</v>
      </c>
      <c r="B19" s="206">
        <v>0</v>
      </c>
    </row>
    <row r="20" ht="23.25" customHeight="1" spans="1:2">
      <c r="A20" s="205" t="s">
        <v>88</v>
      </c>
      <c r="B20" s="206">
        <v>0</v>
      </c>
    </row>
    <row r="21" s="190" customFormat="1" ht="23.25" customHeight="1" spans="1:2">
      <c r="A21" s="205" t="s">
        <v>89</v>
      </c>
      <c r="B21" s="206">
        <v>0</v>
      </c>
    </row>
    <row r="22" ht="23.25" customHeight="1" spans="1:2">
      <c r="A22" s="208" t="s">
        <v>90</v>
      </c>
      <c r="B22" s="209">
        <f>B23+B30</f>
        <v>134</v>
      </c>
    </row>
    <row r="23" ht="23.25" customHeight="1" spans="1:2">
      <c r="A23" s="205" t="s">
        <v>91</v>
      </c>
      <c r="B23" s="210">
        <v>20</v>
      </c>
    </row>
    <row r="24" ht="23.25" customHeight="1" spans="1:2">
      <c r="A24" s="205" t="s">
        <v>92</v>
      </c>
      <c r="B24" s="210">
        <v>20</v>
      </c>
    </row>
    <row r="25" ht="23.25" customHeight="1" spans="1:2">
      <c r="A25" s="205" t="s">
        <v>93</v>
      </c>
      <c r="B25" s="210">
        <v>0</v>
      </c>
    </row>
    <row r="26" ht="23.25" customHeight="1" spans="1:2">
      <c r="A26" s="205" t="s">
        <v>94</v>
      </c>
      <c r="B26" s="210">
        <v>0</v>
      </c>
    </row>
    <row r="27" ht="23.25" customHeight="1" spans="1:2">
      <c r="A27" s="205" t="s">
        <v>95</v>
      </c>
      <c r="B27" s="210">
        <v>0</v>
      </c>
    </row>
    <row r="28" ht="23.25" customHeight="1" spans="1:2">
      <c r="A28" s="205" t="s">
        <v>96</v>
      </c>
      <c r="B28" s="210">
        <v>0</v>
      </c>
    </row>
    <row r="29" ht="23.25" customHeight="1" spans="1:2">
      <c r="A29" s="211" t="s">
        <v>97</v>
      </c>
      <c r="B29" s="210">
        <v>0</v>
      </c>
    </row>
    <row r="30" ht="23.25" customHeight="1" spans="1:2">
      <c r="A30" s="205" t="s">
        <v>98</v>
      </c>
      <c r="B30" s="210">
        <v>114</v>
      </c>
    </row>
    <row r="31" ht="23.25" customHeight="1" spans="1:2">
      <c r="A31" s="208" t="s">
        <v>99</v>
      </c>
      <c r="B31" s="209">
        <v>0</v>
      </c>
    </row>
    <row r="32" ht="23.25" customHeight="1" spans="1:2">
      <c r="A32" s="205" t="s">
        <v>100</v>
      </c>
      <c r="B32" s="212">
        <v>0</v>
      </c>
    </row>
    <row r="33" ht="23.25" customHeight="1" spans="1:2">
      <c r="A33" s="205" t="s">
        <v>101</v>
      </c>
      <c r="B33" s="212">
        <v>0</v>
      </c>
    </row>
    <row r="34" ht="23.25" customHeight="1" spans="1:2">
      <c r="A34" s="211" t="s">
        <v>102</v>
      </c>
      <c r="B34" s="212">
        <v>0</v>
      </c>
    </row>
    <row r="35" ht="23.25" customHeight="1" spans="1:2">
      <c r="A35" s="211" t="s">
        <v>103</v>
      </c>
      <c r="B35" s="212">
        <v>0</v>
      </c>
    </row>
    <row r="36" ht="23.25" customHeight="1" spans="1:2">
      <c r="A36" s="211" t="s">
        <v>104</v>
      </c>
      <c r="B36" s="212">
        <v>0</v>
      </c>
    </row>
    <row r="37" ht="23.25" customHeight="1" spans="1:2">
      <c r="A37" s="211" t="s">
        <v>105</v>
      </c>
      <c r="B37" s="212">
        <v>0</v>
      </c>
    </row>
    <row r="38" ht="23.25" customHeight="1" spans="1:2">
      <c r="A38" s="211" t="s">
        <v>106</v>
      </c>
      <c r="B38" s="212">
        <v>0</v>
      </c>
    </row>
    <row r="39" ht="23.25" customHeight="1" spans="1:2">
      <c r="A39" s="204" t="s">
        <v>107</v>
      </c>
      <c r="B39" s="209"/>
    </row>
    <row r="40" ht="23.25" customHeight="1" spans="1:2">
      <c r="A40" s="213" t="s">
        <v>108</v>
      </c>
      <c r="B40" s="212">
        <v>0</v>
      </c>
    </row>
    <row r="41" ht="23.25" customHeight="1" spans="1:2">
      <c r="A41" s="213" t="s">
        <v>109</v>
      </c>
      <c r="B41" s="212">
        <v>0</v>
      </c>
    </row>
    <row r="42" ht="23.25" customHeight="1" spans="1:2">
      <c r="A42" s="213" t="s">
        <v>110</v>
      </c>
      <c r="B42" s="212">
        <v>0</v>
      </c>
    </row>
    <row r="43" ht="23.25" customHeight="1" spans="1:2">
      <c r="A43" s="213" t="s">
        <v>111</v>
      </c>
      <c r="B43" s="212">
        <v>0</v>
      </c>
    </row>
    <row r="44" ht="23.25" customHeight="1" spans="1:2">
      <c r="A44" s="205" t="s">
        <v>112</v>
      </c>
      <c r="B44" s="212">
        <v>0</v>
      </c>
    </row>
    <row r="45" ht="23.25" customHeight="1" spans="1:2">
      <c r="A45" s="201" t="s">
        <v>113</v>
      </c>
      <c r="B45" s="199">
        <v>0</v>
      </c>
    </row>
    <row r="46" ht="23.25" customHeight="1" spans="1:2">
      <c r="A46" s="201" t="s">
        <v>114</v>
      </c>
      <c r="B46" s="199">
        <v>0</v>
      </c>
    </row>
    <row r="47" s="191" customFormat="1" ht="23.25" customHeight="1" spans="1:2">
      <c r="A47" s="201" t="s">
        <v>115</v>
      </c>
      <c r="B47" s="199"/>
    </row>
    <row r="48" s="191" customFormat="1" ht="23.25" customHeight="1" spans="1:2">
      <c r="A48" s="198" t="s">
        <v>116</v>
      </c>
      <c r="B48" s="214">
        <v>0.898</v>
      </c>
    </row>
  </sheetData>
  <autoFilter ref="A2:A48">
    <extLst/>
  </autoFilter>
  <mergeCells count="1">
    <mergeCell ref="A1:B1"/>
  </mergeCells>
  <printOptions horizontalCentered="1"/>
  <pageMargins left="1.14173228346457" right="0.748031496062992" top="0.984251968503937" bottom="0.984251968503937" header="0.511811023622047" footer="0.511811023622047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F1389"/>
  <sheetViews>
    <sheetView workbookViewId="0">
      <selection activeCell="H7" sqref="H7"/>
    </sheetView>
  </sheetViews>
  <sheetFormatPr defaultColWidth="9.08333333333333" defaultRowHeight="14.25" outlineLevelCol="5"/>
  <cols>
    <col min="1" max="1" width="9.33333333333333" style="81" customWidth="1"/>
    <col min="2" max="2" width="39.5" style="81" customWidth="1"/>
    <col min="3" max="3" width="21.3333333333333" style="180" customWidth="1"/>
    <col min="4" max="4" width="9.5" style="81" customWidth="1"/>
    <col min="5" max="5" width="9.08333333333333" style="181"/>
    <col min="6" max="16384" width="9.08333333333333" style="81"/>
  </cols>
  <sheetData>
    <row r="1" ht="38.25" customHeight="1" spans="1:3">
      <c r="A1" s="182" t="s">
        <v>117</v>
      </c>
      <c r="B1" s="182"/>
      <c r="C1" s="182"/>
    </row>
    <row r="2" ht="18.4" customHeight="1" spans="1:2">
      <c r="A2" s="183"/>
      <c r="B2" s="183"/>
    </row>
    <row r="3" ht="16.9" customHeight="1" spans="1:3">
      <c r="A3" s="184" t="s">
        <v>118</v>
      </c>
      <c r="B3" s="184" t="s">
        <v>119</v>
      </c>
      <c r="C3" s="185" t="s">
        <v>120</v>
      </c>
    </row>
    <row r="4" ht="16.9" customHeight="1" spans="1:6">
      <c r="A4" s="186"/>
      <c r="B4" s="187" t="s">
        <v>121</v>
      </c>
      <c r="C4" s="188">
        <f>C5+C295+C313+C434+C545+C594+C711+C783+C861+C885+C1017+C1081+C1157+C1184+C1223+C1303+C1375+C1378</f>
        <v>3416.93</v>
      </c>
      <c r="D4" s="189"/>
      <c r="F4" s="189"/>
    </row>
    <row r="5" ht="16.9" customHeight="1" spans="1:3">
      <c r="A5" s="186" t="s">
        <v>122</v>
      </c>
      <c r="B5" s="187" t="s">
        <v>123</v>
      </c>
      <c r="C5" s="188">
        <f>C6+C18+C27+C39+C51+C62+C73+C85+C104+C119+C151+C161+C197+C210+C218+C225+C231+C249+C255+C237</f>
        <v>1872.04</v>
      </c>
    </row>
    <row r="6" ht="16.9" customHeight="1" spans="1:3">
      <c r="A6" s="186" t="s">
        <v>124</v>
      </c>
      <c r="B6" s="187" t="s">
        <v>125</v>
      </c>
      <c r="C6" s="185">
        <f>C7+C8+C9+C10+C11+C12+C13+C14+C15+C16+C17</f>
        <v>8</v>
      </c>
    </row>
    <row r="7" ht="16.9" customHeight="1" spans="1:3">
      <c r="A7" s="186" t="s">
        <v>126</v>
      </c>
      <c r="B7" s="186" t="s">
        <v>127</v>
      </c>
      <c r="C7" s="185">
        <v>5</v>
      </c>
    </row>
    <row r="8" ht="16.9" customHeight="1" spans="1:3">
      <c r="A8" s="186" t="s">
        <v>128</v>
      </c>
      <c r="B8" s="186" t="s">
        <v>129</v>
      </c>
      <c r="C8" s="185">
        <v>3</v>
      </c>
    </row>
    <row r="9" ht="16.9" customHeight="1" spans="1:3">
      <c r="A9" s="186" t="s">
        <v>130</v>
      </c>
      <c r="B9" s="186" t="s">
        <v>131</v>
      </c>
      <c r="C9" s="185">
        <v>0</v>
      </c>
    </row>
    <row r="10" ht="16.9" customHeight="1" spans="1:3">
      <c r="A10" s="186" t="s">
        <v>132</v>
      </c>
      <c r="B10" s="186" t="s">
        <v>133</v>
      </c>
      <c r="C10" s="185">
        <v>0</v>
      </c>
    </row>
    <row r="11" ht="16.9" customHeight="1" spans="1:3">
      <c r="A11" s="186" t="s">
        <v>134</v>
      </c>
      <c r="B11" s="186" t="s">
        <v>135</v>
      </c>
      <c r="C11" s="185">
        <v>0</v>
      </c>
    </row>
    <row r="12" ht="16.9" customHeight="1" spans="1:3">
      <c r="A12" s="186" t="s">
        <v>136</v>
      </c>
      <c r="B12" s="186" t="s">
        <v>137</v>
      </c>
      <c r="C12" s="185">
        <v>0</v>
      </c>
    </row>
    <row r="13" ht="16.9" customHeight="1" spans="1:3">
      <c r="A13" s="186" t="s">
        <v>138</v>
      </c>
      <c r="B13" s="186" t="s">
        <v>139</v>
      </c>
      <c r="C13" s="185">
        <v>0</v>
      </c>
    </row>
    <row r="14" ht="16.9" customHeight="1" spans="1:3">
      <c r="A14" s="186" t="s">
        <v>140</v>
      </c>
      <c r="B14" s="186" t="s">
        <v>141</v>
      </c>
      <c r="C14" s="185">
        <v>0</v>
      </c>
    </row>
    <row r="15" ht="16.9" customHeight="1" spans="1:3">
      <c r="A15" s="186" t="s">
        <v>142</v>
      </c>
      <c r="B15" s="186" t="s">
        <v>143</v>
      </c>
      <c r="C15" s="185">
        <v>0</v>
      </c>
    </row>
    <row r="16" ht="16.9" customHeight="1" spans="1:3">
      <c r="A16" s="186" t="s">
        <v>144</v>
      </c>
      <c r="B16" s="186" t="s">
        <v>145</v>
      </c>
      <c r="C16" s="185">
        <v>0</v>
      </c>
    </row>
    <row r="17" ht="16.9" customHeight="1" spans="1:3">
      <c r="A17" s="186" t="s">
        <v>146</v>
      </c>
      <c r="B17" s="186" t="s">
        <v>147</v>
      </c>
      <c r="C17" s="185">
        <v>0</v>
      </c>
    </row>
    <row r="18" ht="16.9" customHeight="1" spans="1:3">
      <c r="A18" s="186" t="s">
        <v>148</v>
      </c>
      <c r="B18" s="187" t="s">
        <v>149</v>
      </c>
      <c r="C18" s="185">
        <f>C19+C20</f>
        <v>5</v>
      </c>
    </row>
    <row r="19" ht="16.9" customHeight="1" spans="1:3">
      <c r="A19" s="186" t="s">
        <v>150</v>
      </c>
      <c r="B19" s="186" t="s">
        <v>127</v>
      </c>
      <c r="C19" s="185">
        <v>3</v>
      </c>
    </row>
    <row r="20" ht="16.9" customHeight="1" spans="1:3">
      <c r="A20" s="186" t="s">
        <v>151</v>
      </c>
      <c r="B20" s="186" t="s">
        <v>129</v>
      </c>
      <c r="C20" s="185">
        <v>2</v>
      </c>
    </row>
    <row r="21" ht="16.9" customHeight="1" spans="1:3">
      <c r="A21" s="186" t="s">
        <v>152</v>
      </c>
      <c r="B21" s="186" t="s">
        <v>131</v>
      </c>
      <c r="C21" s="185">
        <v>0</v>
      </c>
    </row>
    <row r="22" ht="16.9" customHeight="1" spans="1:3">
      <c r="A22" s="186" t="s">
        <v>153</v>
      </c>
      <c r="B22" s="186" t="s">
        <v>154</v>
      </c>
      <c r="C22" s="185">
        <v>0</v>
      </c>
    </row>
    <row r="23" ht="16.9" customHeight="1" spans="1:3">
      <c r="A23" s="186" t="s">
        <v>155</v>
      </c>
      <c r="B23" s="186" t="s">
        <v>156</v>
      </c>
      <c r="C23" s="185">
        <v>0</v>
      </c>
    </row>
    <row r="24" ht="16.9" customHeight="1" spans="1:3">
      <c r="A24" s="186" t="s">
        <v>157</v>
      </c>
      <c r="B24" s="186" t="s">
        <v>158</v>
      </c>
      <c r="C24" s="185">
        <v>0</v>
      </c>
    </row>
    <row r="25" ht="16.9" customHeight="1" spans="1:3">
      <c r="A25" s="186" t="s">
        <v>159</v>
      </c>
      <c r="B25" s="186" t="s">
        <v>145</v>
      </c>
      <c r="C25" s="185">
        <v>0</v>
      </c>
    </row>
    <row r="26" ht="16.9" customHeight="1" spans="1:3">
      <c r="A26" s="186" t="s">
        <v>160</v>
      </c>
      <c r="B26" s="186" t="s">
        <v>161</v>
      </c>
      <c r="C26" s="185">
        <v>0</v>
      </c>
    </row>
    <row r="27" ht="16.9" customHeight="1" spans="1:3">
      <c r="A27" s="186" t="s">
        <v>162</v>
      </c>
      <c r="B27" s="187" t="s">
        <v>163</v>
      </c>
      <c r="C27" s="185">
        <f>C28+C29+C38</f>
        <v>789</v>
      </c>
    </row>
    <row r="28" ht="16.9" customHeight="1" spans="1:3">
      <c r="A28" s="186" t="s">
        <v>164</v>
      </c>
      <c r="B28" s="186" t="s">
        <v>127</v>
      </c>
      <c r="C28" s="185">
        <v>496</v>
      </c>
    </row>
    <row r="29" ht="16.9" customHeight="1" spans="1:3">
      <c r="A29" s="186" t="s">
        <v>165</v>
      </c>
      <c r="B29" s="186" t="s">
        <v>129</v>
      </c>
      <c r="C29" s="185">
        <v>196</v>
      </c>
    </row>
    <row r="30" ht="16.9" customHeight="1" spans="1:3">
      <c r="A30" s="186" t="s">
        <v>166</v>
      </c>
      <c r="B30" s="186" t="s">
        <v>131</v>
      </c>
      <c r="C30" s="185">
        <v>0</v>
      </c>
    </row>
    <row r="31" ht="16.9" customHeight="1" spans="1:3">
      <c r="A31" s="186" t="s">
        <v>167</v>
      </c>
      <c r="B31" s="186" t="s">
        <v>168</v>
      </c>
      <c r="C31" s="185">
        <v>0</v>
      </c>
    </row>
    <row r="32" ht="16.9" customHeight="1" spans="1:3">
      <c r="A32" s="186" t="s">
        <v>169</v>
      </c>
      <c r="B32" s="186" t="s">
        <v>170</v>
      </c>
      <c r="C32" s="185">
        <v>0</v>
      </c>
    </row>
    <row r="33" ht="16.9" customHeight="1" spans="1:3">
      <c r="A33" s="186" t="s">
        <v>171</v>
      </c>
      <c r="B33" s="186" t="s">
        <v>172</v>
      </c>
      <c r="C33" s="185">
        <v>0</v>
      </c>
    </row>
    <row r="34" ht="16.9" customHeight="1" spans="1:3">
      <c r="A34" s="186" t="s">
        <v>173</v>
      </c>
      <c r="B34" s="186" t="s">
        <v>174</v>
      </c>
      <c r="C34" s="185">
        <v>0</v>
      </c>
    </row>
    <row r="35" ht="16.9" customHeight="1" spans="1:3">
      <c r="A35" s="186" t="s">
        <v>175</v>
      </c>
      <c r="B35" s="186" t="s">
        <v>176</v>
      </c>
      <c r="C35" s="185">
        <v>0</v>
      </c>
    </row>
    <row r="36" ht="16.9" customHeight="1" spans="1:3">
      <c r="A36" s="186" t="s">
        <v>177</v>
      </c>
      <c r="B36" s="186" t="s">
        <v>178</v>
      </c>
      <c r="C36" s="185">
        <v>0</v>
      </c>
    </row>
    <row r="37" ht="16.9" customHeight="1" spans="1:3">
      <c r="A37" s="186" t="s">
        <v>179</v>
      </c>
      <c r="B37" s="186" t="s">
        <v>145</v>
      </c>
      <c r="C37" s="185">
        <v>0</v>
      </c>
    </row>
    <row r="38" ht="16.9" customHeight="1" spans="1:3">
      <c r="A38" s="186" t="s">
        <v>180</v>
      </c>
      <c r="B38" s="186" t="s">
        <v>181</v>
      </c>
      <c r="C38" s="185">
        <v>97</v>
      </c>
    </row>
    <row r="39" ht="16.9" customHeight="1" spans="1:3">
      <c r="A39" s="186" t="s">
        <v>182</v>
      </c>
      <c r="B39" s="187" t="s">
        <v>183</v>
      </c>
      <c r="C39" s="185">
        <f>C40+C41</f>
        <v>20</v>
      </c>
    </row>
    <row r="40" ht="16.9" customHeight="1" spans="1:3">
      <c r="A40" s="186" t="s">
        <v>184</v>
      </c>
      <c r="B40" s="186" t="s">
        <v>127</v>
      </c>
      <c r="C40" s="185">
        <v>12</v>
      </c>
    </row>
    <row r="41" ht="16.9" customHeight="1" spans="1:3">
      <c r="A41" s="186" t="s">
        <v>185</v>
      </c>
      <c r="B41" s="186" t="s">
        <v>129</v>
      </c>
      <c r="C41" s="185">
        <v>8</v>
      </c>
    </row>
    <row r="42" ht="16.9" customHeight="1" spans="1:3">
      <c r="A42" s="186" t="s">
        <v>186</v>
      </c>
      <c r="B42" s="186" t="s">
        <v>131</v>
      </c>
      <c r="C42" s="185">
        <v>0</v>
      </c>
    </row>
    <row r="43" ht="16.9" customHeight="1" spans="1:3">
      <c r="A43" s="186" t="s">
        <v>187</v>
      </c>
      <c r="B43" s="186" t="s">
        <v>188</v>
      </c>
      <c r="C43" s="185">
        <v>0</v>
      </c>
    </row>
    <row r="44" ht="16.9" customHeight="1" spans="1:3">
      <c r="A44" s="186" t="s">
        <v>189</v>
      </c>
      <c r="B44" s="186" t="s">
        <v>190</v>
      </c>
      <c r="C44" s="185">
        <v>0</v>
      </c>
    </row>
    <row r="45" ht="16.9" customHeight="1" spans="1:3">
      <c r="A45" s="186" t="s">
        <v>191</v>
      </c>
      <c r="B45" s="186" t="s">
        <v>192</v>
      </c>
      <c r="C45" s="185">
        <v>0</v>
      </c>
    </row>
    <row r="46" ht="16.9" customHeight="1" spans="1:3">
      <c r="A46" s="186" t="s">
        <v>193</v>
      </c>
      <c r="B46" s="186" t="s">
        <v>194</v>
      </c>
      <c r="C46" s="185">
        <v>0</v>
      </c>
    </row>
    <row r="47" ht="16.9" customHeight="1" spans="1:3">
      <c r="A47" s="186" t="s">
        <v>195</v>
      </c>
      <c r="B47" s="186" t="s">
        <v>196</v>
      </c>
      <c r="C47" s="185">
        <v>0</v>
      </c>
    </row>
    <row r="48" ht="16.9" customHeight="1" spans="1:3">
      <c r="A48" s="186" t="s">
        <v>197</v>
      </c>
      <c r="B48" s="186" t="s">
        <v>198</v>
      </c>
      <c r="C48" s="185">
        <v>0</v>
      </c>
    </row>
    <row r="49" ht="16.9" customHeight="1" spans="1:3">
      <c r="A49" s="186" t="s">
        <v>199</v>
      </c>
      <c r="B49" s="186" t="s">
        <v>145</v>
      </c>
      <c r="C49" s="185">
        <v>0</v>
      </c>
    </row>
    <row r="50" ht="16.9" customHeight="1" spans="1:3">
      <c r="A50" s="186" t="s">
        <v>200</v>
      </c>
      <c r="B50" s="186" t="s">
        <v>201</v>
      </c>
      <c r="C50" s="185">
        <v>0</v>
      </c>
    </row>
    <row r="51" ht="16.9" customHeight="1" spans="1:3">
      <c r="A51" s="186" t="s">
        <v>202</v>
      </c>
      <c r="B51" s="187" t="s">
        <v>203</v>
      </c>
      <c r="C51" s="185">
        <f>C52+C53</f>
        <v>7</v>
      </c>
    </row>
    <row r="52" ht="16.9" customHeight="1" spans="1:3">
      <c r="A52" s="186" t="s">
        <v>204</v>
      </c>
      <c r="B52" s="186" t="s">
        <v>127</v>
      </c>
      <c r="C52" s="185">
        <v>4</v>
      </c>
    </row>
    <row r="53" ht="16.9" customHeight="1" spans="1:3">
      <c r="A53" s="186" t="s">
        <v>205</v>
      </c>
      <c r="B53" s="186" t="s">
        <v>129</v>
      </c>
      <c r="C53" s="185">
        <v>3</v>
      </c>
    </row>
    <row r="54" ht="16.9" customHeight="1" spans="1:3">
      <c r="A54" s="186" t="s">
        <v>206</v>
      </c>
      <c r="B54" s="186" t="s">
        <v>131</v>
      </c>
      <c r="C54" s="185">
        <v>0</v>
      </c>
    </row>
    <row r="55" ht="16.9" customHeight="1" spans="1:3">
      <c r="A55" s="186" t="s">
        <v>207</v>
      </c>
      <c r="B55" s="186" t="s">
        <v>208</v>
      </c>
      <c r="C55" s="185">
        <v>0</v>
      </c>
    </row>
    <row r="56" ht="16.9" customHeight="1" spans="1:3">
      <c r="A56" s="186" t="s">
        <v>209</v>
      </c>
      <c r="B56" s="186" t="s">
        <v>210</v>
      </c>
      <c r="C56" s="185">
        <v>0</v>
      </c>
    </row>
    <row r="57" ht="16.9" customHeight="1" spans="1:3">
      <c r="A57" s="186" t="s">
        <v>211</v>
      </c>
      <c r="B57" s="186" t="s">
        <v>212</v>
      </c>
      <c r="C57" s="185">
        <v>0</v>
      </c>
    </row>
    <row r="58" ht="16.9" customHeight="1" spans="1:3">
      <c r="A58" s="186" t="s">
        <v>213</v>
      </c>
      <c r="B58" s="186" t="s">
        <v>214</v>
      </c>
      <c r="C58" s="185">
        <v>0</v>
      </c>
    </row>
    <row r="59" ht="16.9" customHeight="1" spans="1:3">
      <c r="A59" s="186" t="s">
        <v>215</v>
      </c>
      <c r="B59" s="186" t="s">
        <v>216</v>
      </c>
      <c r="C59" s="185">
        <v>0</v>
      </c>
    </row>
    <row r="60" ht="16.9" customHeight="1" spans="1:3">
      <c r="A60" s="186" t="s">
        <v>217</v>
      </c>
      <c r="B60" s="186" t="s">
        <v>145</v>
      </c>
      <c r="C60" s="185">
        <v>0</v>
      </c>
    </row>
    <row r="61" ht="16.9" customHeight="1" spans="1:3">
      <c r="A61" s="186" t="s">
        <v>218</v>
      </c>
      <c r="B61" s="186" t="s">
        <v>219</v>
      </c>
      <c r="C61" s="185">
        <v>0</v>
      </c>
    </row>
    <row r="62" ht="16.9" customHeight="1" spans="1:3">
      <c r="A62" s="186" t="s">
        <v>220</v>
      </c>
      <c r="B62" s="187" t="s">
        <v>221</v>
      </c>
      <c r="C62" s="185">
        <f>C63+C64</f>
        <v>70</v>
      </c>
    </row>
    <row r="63" ht="16.9" customHeight="1" spans="1:3">
      <c r="A63" s="186" t="s">
        <v>222</v>
      </c>
      <c r="B63" s="186" t="s">
        <v>127</v>
      </c>
      <c r="C63" s="185">
        <v>40.5</v>
      </c>
    </row>
    <row r="64" ht="16.9" customHeight="1" spans="1:3">
      <c r="A64" s="186" t="s">
        <v>223</v>
      </c>
      <c r="B64" s="186" t="s">
        <v>129</v>
      </c>
      <c r="C64" s="185">
        <v>29.5</v>
      </c>
    </row>
    <row r="65" ht="16.9" customHeight="1" spans="1:3">
      <c r="A65" s="186" t="s">
        <v>224</v>
      </c>
      <c r="B65" s="186" t="s">
        <v>131</v>
      </c>
      <c r="C65" s="185">
        <v>0</v>
      </c>
    </row>
    <row r="66" ht="16.9" customHeight="1" spans="1:3">
      <c r="A66" s="186" t="s">
        <v>225</v>
      </c>
      <c r="B66" s="186" t="s">
        <v>226</v>
      </c>
      <c r="C66" s="185">
        <v>0</v>
      </c>
    </row>
    <row r="67" ht="16.9" customHeight="1" spans="1:3">
      <c r="A67" s="186" t="s">
        <v>227</v>
      </c>
      <c r="B67" s="186" t="s">
        <v>228</v>
      </c>
      <c r="C67" s="185">
        <v>0</v>
      </c>
    </row>
    <row r="68" ht="16.9" customHeight="1" spans="1:3">
      <c r="A68" s="186" t="s">
        <v>229</v>
      </c>
      <c r="B68" s="186" t="s">
        <v>230</v>
      </c>
      <c r="C68" s="185">
        <v>0</v>
      </c>
    </row>
    <row r="69" ht="16.9" customHeight="1" spans="1:3">
      <c r="A69" s="186" t="s">
        <v>231</v>
      </c>
      <c r="B69" s="186" t="s">
        <v>232</v>
      </c>
      <c r="C69" s="185">
        <v>0</v>
      </c>
    </row>
    <row r="70" ht="16.9" customHeight="1" spans="1:3">
      <c r="A70" s="186" t="s">
        <v>233</v>
      </c>
      <c r="B70" s="186" t="s">
        <v>234</v>
      </c>
      <c r="C70" s="185">
        <v>0</v>
      </c>
    </row>
    <row r="71" ht="16.9" customHeight="1" spans="1:3">
      <c r="A71" s="186" t="s">
        <v>235</v>
      </c>
      <c r="B71" s="186" t="s">
        <v>145</v>
      </c>
      <c r="C71" s="185">
        <v>0</v>
      </c>
    </row>
    <row r="72" ht="16.9" customHeight="1" spans="1:3">
      <c r="A72" s="186" t="s">
        <v>236</v>
      </c>
      <c r="B72" s="186" t="s">
        <v>237</v>
      </c>
      <c r="C72" s="185">
        <v>0</v>
      </c>
    </row>
    <row r="73" ht="16.9" customHeight="1" spans="1:3">
      <c r="A73" s="186" t="s">
        <v>238</v>
      </c>
      <c r="B73" s="187" t="s">
        <v>239</v>
      </c>
      <c r="C73" s="185">
        <f>C81+C84</f>
        <v>20</v>
      </c>
    </row>
    <row r="74" ht="16.9" customHeight="1" spans="1:3">
      <c r="A74" s="186" t="s">
        <v>240</v>
      </c>
      <c r="B74" s="186" t="s">
        <v>127</v>
      </c>
      <c r="C74" s="185">
        <v>0</v>
      </c>
    </row>
    <row r="75" ht="16.9" customHeight="1" spans="1:3">
      <c r="A75" s="186" t="s">
        <v>241</v>
      </c>
      <c r="B75" s="186" t="s">
        <v>129</v>
      </c>
      <c r="C75" s="185">
        <v>0</v>
      </c>
    </row>
    <row r="76" ht="16.9" customHeight="1" spans="1:3">
      <c r="A76" s="186" t="s">
        <v>242</v>
      </c>
      <c r="B76" s="186" t="s">
        <v>131</v>
      </c>
      <c r="C76" s="185">
        <v>0</v>
      </c>
    </row>
    <row r="77" ht="16.9" customHeight="1" spans="1:3">
      <c r="A77" s="186" t="s">
        <v>243</v>
      </c>
      <c r="B77" s="186" t="s">
        <v>244</v>
      </c>
      <c r="C77" s="185">
        <v>0</v>
      </c>
    </row>
    <row r="78" ht="16.9" customHeight="1" spans="1:3">
      <c r="A78" s="186" t="s">
        <v>245</v>
      </c>
      <c r="B78" s="186" t="s">
        <v>246</v>
      </c>
      <c r="C78" s="185">
        <v>0</v>
      </c>
    </row>
    <row r="79" ht="16.9" customHeight="1" spans="1:3">
      <c r="A79" s="186" t="s">
        <v>247</v>
      </c>
      <c r="B79" s="186" t="s">
        <v>248</v>
      </c>
      <c r="C79" s="185">
        <v>0</v>
      </c>
    </row>
    <row r="80" ht="16.9" customHeight="1" spans="1:3">
      <c r="A80" s="186" t="s">
        <v>249</v>
      </c>
      <c r="B80" s="186" t="s">
        <v>250</v>
      </c>
      <c r="C80" s="185">
        <v>0</v>
      </c>
    </row>
    <row r="81" ht="16.9" customHeight="1" spans="1:3">
      <c r="A81" s="186" t="s">
        <v>251</v>
      </c>
      <c r="B81" s="186" t="s">
        <v>252</v>
      </c>
      <c r="C81" s="185">
        <v>10</v>
      </c>
    </row>
    <row r="82" ht="16.9" customHeight="1" spans="1:3">
      <c r="A82" s="186" t="s">
        <v>253</v>
      </c>
      <c r="B82" s="186" t="s">
        <v>232</v>
      </c>
      <c r="C82" s="185">
        <v>0</v>
      </c>
    </row>
    <row r="83" ht="16.9" customHeight="1" spans="1:3">
      <c r="A83" s="186" t="s">
        <v>254</v>
      </c>
      <c r="B83" s="186" t="s">
        <v>145</v>
      </c>
      <c r="C83" s="185">
        <v>0</v>
      </c>
    </row>
    <row r="84" ht="16.9" customHeight="1" spans="1:3">
      <c r="A84" s="186" t="s">
        <v>255</v>
      </c>
      <c r="B84" s="186" t="s">
        <v>256</v>
      </c>
      <c r="C84" s="185">
        <v>10</v>
      </c>
    </row>
    <row r="85" ht="16.9" customHeight="1" spans="1:3">
      <c r="A85" s="186" t="s">
        <v>257</v>
      </c>
      <c r="B85" s="187" t="s">
        <v>258</v>
      </c>
      <c r="C85" s="185">
        <f>C87</f>
        <v>4</v>
      </c>
    </row>
    <row r="86" ht="16.9" customHeight="1" spans="1:3">
      <c r="A86" s="186" t="s">
        <v>259</v>
      </c>
      <c r="B86" s="186" t="s">
        <v>127</v>
      </c>
      <c r="C86" s="185">
        <v>0</v>
      </c>
    </row>
    <row r="87" ht="16.9" customHeight="1" spans="1:3">
      <c r="A87" s="186" t="s">
        <v>260</v>
      </c>
      <c r="B87" s="186" t="s">
        <v>129</v>
      </c>
      <c r="C87" s="185">
        <v>4</v>
      </c>
    </row>
    <row r="88" ht="16.9" customHeight="1" spans="1:3">
      <c r="A88" s="186" t="s">
        <v>261</v>
      </c>
      <c r="B88" s="186" t="s">
        <v>131</v>
      </c>
      <c r="C88" s="185">
        <v>0</v>
      </c>
    </row>
    <row r="89" ht="16.9" customHeight="1" spans="1:3">
      <c r="A89" s="186" t="s">
        <v>262</v>
      </c>
      <c r="B89" s="186" t="s">
        <v>263</v>
      </c>
      <c r="C89" s="185">
        <v>0</v>
      </c>
    </row>
    <row r="90" ht="16.9" customHeight="1" spans="1:3">
      <c r="A90" s="186" t="s">
        <v>264</v>
      </c>
      <c r="B90" s="186" t="s">
        <v>265</v>
      </c>
      <c r="C90" s="185">
        <v>0</v>
      </c>
    </row>
    <row r="91" ht="16.9" customHeight="1" spans="1:3">
      <c r="A91" s="186" t="s">
        <v>266</v>
      </c>
      <c r="B91" s="186" t="s">
        <v>232</v>
      </c>
      <c r="C91" s="185">
        <v>0</v>
      </c>
    </row>
    <row r="92" ht="16.9" customHeight="1" spans="1:3">
      <c r="A92" s="186" t="s">
        <v>267</v>
      </c>
      <c r="B92" s="186" t="s">
        <v>145</v>
      </c>
      <c r="C92" s="185">
        <v>0</v>
      </c>
    </row>
    <row r="93" ht="16.9" customHeight="1" spans="1:3">
      <c r="A93" s="186" t="s">
        <v>268</v>
      </c>
      <c r="B93" s="186" t="s">
        <v>269</v>
      </c>
      <c r="C93" s="185">
        <v>0</v>
      </c>
    </row>
    <row r="94" ht="16.9" customHeight="1" spans="1:3">
      <c r="A94" s="186" t="s">
        <v>270</v>
      </c>
      <c r="B94" s="187" t="s">
        <v>271</v>
      </c>
      <c r="C94" s="185">
        <v>0</v>
      </c>
    </row>
    <row r="95" ht="16.9" customHeight="1" spans="1:3">
      <c r="A95" s="186" t="s">
        <v>272</v>
      </c>
      <c r="B95" s="186" t="s">
        <v>127</v>
      </c>
      <c r="C95" s="185">
        <v>0</v>
      </c>
    </row>
    <row r="96" ht="16.9" customHeight="1" spans="1:3">
      <c r="A96" s="186" t="s">
        <v>273</v>
      </c>
      <c r="B96" s="186" t="s">
        <v>129</v>
      </c>
      <c r="C96" s="185">
        <v>0</v>
      </c>
    </row>
    <row r="97" ht="16.9" customHeight="1" spans="1:3">
      <c r="A97" s="186" t="s">
        <v>274</v>
      </c>
      <c r="B97" s="186" t="s">
        <v>131</v>
      </c>
      <c r="C97" s="185">
        <v>0</v>
      </c>
    </row>
    <row r="98" ht="16.9" customHeight="1" spans="1:3">
      <c r="A98" s="186" t="s">
        <v>275</v>
      </c>
      <c r="B98" s="186" t="s">
        <v>276</v>
      </c>
      <c r="C98" s="185">
        <v>0</v>
      </c>
    </row>
    <row r="99" ht="16.9" customHeight="1" spans="1:3">
      <c r="A99" s="186" t="s">
        <v>277</v>
      </c>
      <c r="B99" s="186" t="s">
        <v>278</v>
      </c>
      <c r="C99" s="185">
        <v>0</v>
      </c>
    </row>
    <row r="100" ht="16.9" customHeight="1" spans="1:3">
      <c r="A100" s="186" t="s">
        <v>279</v>
      </c>
      <c r="B100" s="186" t="s">
        <v>280</v>
      </c>
      <c r="C100" s="185">
        <v>0</v>
      </c>
    </row>
    <row r="101" ht="16.9" customHeight="1" spans="1:3">
      <c r="A101" s="186" t="s">
        <v>281</v>
      </c>
      <c r="B101" s="186" t="s">
        <v>232</v>
      </c>
      <c r="C101" s="185">
        <v>0</v>
      </c>
    </row>
    <row r="102" ht="16.9" customHeight="1" spans="1:3">
      <c r="A102" s="186" t="s">
        <v>282</v>
      </c>
      <c r="B102" s="186" t="s">
        <v>145</v>
      </c>
      <c r="C102" s="185">
        <v>0</v>
      </c>
    </row>
    <row r="103" ht="16.9" customHeight="1" spans="1:3">
      <c r="A103" s="186" t="s">
        <v>283</v>
      </c>
      <c r="B103" s="186" t="s">
        <v>284</v>
      </c>
      <c r="C103" s="185">
        <v>0</v>
      </c>
    </row>
    <row r="104" ht="16.9" customHeight="1" spans="1:3">
      <c r="A104" s="186" t="s">
        <v>285</v>
      </c>
      <c r="B104" s="187" t="s">
        <v>286</v>
      </c>
      <c r="C104" s="185">
        <f>C105</f>
        <v>5</v>
      </c>
    </row>
    <row r="105" ht="16.9" customHeight="1" spans="1:3">
      <c r="A105" s="186" t="s">
        <v>287</v>
      </c>
      <c r="B105" s="186" t="s">
        <v>127</v>
      </c>
      <c r="C105" s="185">
        <v>5</v>
      </c>
    </row>
    <row r="106" ht="16.9" customHeight="1" spans="1:3">
      <c r="A106" s="186" t="s">
        <v>288</v>
      </c>
      <c r="B106" s="186" t="s">
        <v>129</v>
      </c>
      <c r="C106" s="185">
        <v>0</v>
      </c>
    </row>
    <row r="107" ht="16.9" customHeight="1" spans="1:3">
      <c r="A107" s="186" t="s">
        <v>289</v>
      </c>
      <c r="B107" s="186" t="s">
        <v>131</v>
      </c>
      <c r="C107" s="185">
        <v>0</v>
      </c>
    </row>
    <row r="108" ht="16.9" customHeight="1" spans="1:3">
      <c r="A108" s="186" t="s">
        <v>290</v>
      </c>
      <c r="B108" s="186" t="s">
        <v>291</v>
      </c>
      <c r="C108" s="185">
        <v>0</v>
      </c>
    </row>
    <row r="109" ht="16.9" customHeight="1" spans="1:3">
      <c r="A109" s="186" t="s">
        <v>292</v>
      </c>
      <c r="B109" s="186" t="s">
        <v>293</v>
      </c>
      <c r="C109" s="185">
        <v>0</v>
      </c>
    </row>
    <row r="110" ht="16.9" customHeight="1" spans="1:3">
      <c r="A110" s="186" t="s">
        <v>294</v>
      </c>
      <c r="B110" s="186" t="s">
        <v>295</v>
      </c>
      <c r="C110" s="185">
        <v>0</v>
      </c>
    </row>
    <row r="111" ht="16.9" customHeight="1" spans="1:3">
      <c r="A111" s="186" t="s">
        <v>296</v>
      </c>
      <c r="B111" s="186" t="s">
        <v>297</v>
      </c>
      <c r="C111" s="185">
        <v>0</v>
      </c>
    </row>
    <row r="112" ht="16.9" customHeight="1" spans="1:3">
      <c r="A112" s="186" t="s">
        <v>298</v>
      </c>
      <c r="B112" s="186" t="s">
        <v>299</v>
      </c>
      <c r="C112" s="185">
        <v>0</v>
      </c>
    </row>
    <row r="113" ht="16.9" customHeight="1" spans="1:3">
      <c r="A113" s="186" t="s">
        <v>300</v>
      </c>
      <c r="B113" s="186" t="s">
        <v>301</v>
      </c>
      <c r="C113" s="185">
        <v>0</v>
      </c>
    </row>
    <row r="114" ht="16.9" customHeight="1" spans="1:3">
      <c r="A114" s="186" t="s">
        <v>302</v>
      </c>
      <c r="B114" s="186" t="s">
        <v>303</v>
      </c>
      <c r="C114" s="185">
        <v>0</v>
      </c>
    </row>
    <row r="115" ht="16.9" customHeight="1" spans="1:3">
      <c r="A115" s="186" t="s">
        <v>304</v>
      </c>
      <c r="B115" s="186" t="s">
        <v>305</v>
      </c>
      <c r="C115" s="185">
        <v>0</v>
      </c>
    </row>
    <row r="116" ht="16.9" customHeight="1" spans="1:3">
      <c r="A116" s="186" t="s">
        <v>306</v>
      </c>
      <c r="B116" s="186" t="s">
        <v>307</v>
      </c>
      <c r="C116" s="185">
        <v>0</v>
      </c>
    </row>
    <row r="117" ht="16.9" customHeight="1" spans="1:3">
      <c r="A117" s="186" t="s">
        <v>308</v>
      </c>
      <c r="B117" s="186" t="s">
        <v>145</v>
      </c>
      <c r="C117" s="185">
        <v>0</v>
      </c>
    </row>
    <row r="118" ht="16.9" customHeight="1" spans="1:3">
      <c r="A118" s="186" t="s">
        <v>309</v>
      </c>
      <c r="B118" s="186" t="s">
        <v>310</v>
      </c>
      <c r="C118" s="185">
        <v>0</v>
      </c>
    </row>
    <row r="119" ht="16.9" customHeight="1" spans="1:3">
      <c r="A119" s="186" t="s">
        <v>311</v>
      </c>
      <c r="B119" s="187" t="s">
        <v>312</v>
      </c>
      <c r="C119" s="185">
        <f>C120</f>
        <v>10</v>
      </c>
    </row>
    <row r="120" ht="16.9" customHeight="1" spans="1:3">
      <c r="A120" s="186" t="s">
        <v>313</v>
      </c>
      <c r="B120" s="186" t="s">
        <v>127</v>
      </c>
      <c r="C120" s="185">
        <v>10</v>
      </c>
    </row>
    <row r="121" ht="16.9" customHeight="1" spans="1:3">
      <c r="A121" s="186" t="s">
        <v>314</v>
      </c>
      <c r="B121" s="186" t="s">
        <v>129</v>
      </c>
      <c r="C121" s="185">
        <v>0</v>
      </c>
    </row>
    <row r="122" ht="16.9" customHeight="1" spans="1:3">
      <c r="A122" s="186" t="s">
        <v>315</v>
      </c>
      <c r="B122" s="186" t="s">
        <v>131</v>
      </c>
      <c r="C122" s="185">
        <v>0</v>
      </c>
    </row>
    <row r="123" ht="16.9" customHeight="1" spans="1:3">
      <c r="A123" s="186" t="s">
        <v>316</v>
      </c>
      <c r="B123" s="186" t="s">
        <v>317</v>
      </c>
      <c r="C123" s="185">
        <v>0</v>
      </c>
    </row>
    <row r="124" ht="16.9" customHeight="1" spans="1:3">
      <c r="A124" s="186" t="s">
        <v>318</v>
      </c>
      <c r="B124" s="186" t="s">
        <v>319</v>
      </c>
      <c r="C124" s="185">
        <v>0</v>
      </c>
    </row>
    <row r="125" ht="16.9" customHeight="1" spans="1:3">
      <c r="A125" s="186" t="s">
        <v>320</v>
      </c>
      <c r="B125" s="186" t="s">
        <v>321</v>
      </c>
      <c r="C125" s="185">
        <v>0</v>
      </c>
    </row>
    <row r="126" ht="16.9" customHeight="1" spans="1:3">
      <c r="A126" s="186" t="s">
        <v>322</v>
      </c>
      <c r="B126" s="186" t="s">
        <v>145</v>
      </c>
      <c r="C126" s="185">
        <v>0</v>
      </c>
    </row>
    <row r="127" ht="16.9" customHeight="1" spans="1:3">
      <c r="A127" s="186" t="s">
        <v>323</v>
      </c>
      <c r="B127" s="186" t="s">
        <v>324</v>
      </c>
      <c r="C127" s="185">
        <v>0</v>
      </c>
    </row>
    <row r="128" ht="16.9" customHeight="1" spans="1:3">
      <c r="A128" s="186" t="s">
        <v>325</v>
      </c>
      <c r="B128" s="187" t="s">
        <v>326</v>
      </c>
      <c r="C128" s="185">
        <v>0</v>
      </c>
    </row>
    <row r="129" ht="16.9" customHeight="1" spans="1:3">
      <c r="A129" s="186" t="s">
        <v>327</v>
      </c>
      <c r="B129" s="186" t="s">
        <v>127</v>
      </c>
      <c r="C129" s="185">
        <v>0</v>
      </c>
    </row>
    <row r="130" ht="16.9" customHeight="1" spans="1:3">
      <c r="A130" s="186" t="s">
        <v>328</v>
      </c>
      <c r="B130" s="186" t="s">
        <v>129</v>
      </c>
      <c r="C130" s="185">
        <v>0</v>
      </c>
    </row>
    <row r="131" ht="16.9" customHeight="1" spans="1:3">
      <c r="A131" s="186" t="s">
        <v>329</v>
      </c>
      <c r="B131" s="186" t="s">
        <v>131</v>
      </c>
      <c r="C131" s="185">
        <v>0</v>
      </c>
    </row>
    <row r="132" ht="16.9" customHeight="1" spans="1:3">
      <c r="A132" s="186" t="s">
        <v>330</v>
      </c>
      <c r="B132" s="186" t="s">
        <v>331</v>
      </c>
      <c r="C132" s="185">
        <v>0</v>
      </c>
    </row>
    <row r="133" ht="16.9" customHeight="1" spans="1:3">
      <c r="A133" s="186" t="s">
        <v>332</v>
      </c>
      <c r="B133" s="186" t="s">
        <v>333</v>
      </c>
      <c r="C133" s="185">
        <v>0</v>
      </c>
    </row>
    <row r="134" ht="16.9" customHeight="1" spans="1:3">
      <c r="A134" s="186" t="s">
        <v>334</v>
      </c>
      <c r="B134" s="186" t="s">
        <v>335</v>
      </c>
      <c r="C134" s="185">
        <v>0</v>
      </c>
    </row>
    <row r="135" ht="16.9" customHeight="1" spans="1:3">
      <c r="A135" s="186" t="s">
        <v>336</v>
      </c>
      <c r="B135" s="186" t="s">
        <v>337</v>
      </c>
      <c r="C135" s="185">
        <v>0</v>
      </c>
    </row>
    <row r="136" ht="16.9" customHeight="1" spans="1:3">
      <c r="A136" s="186" t="s">
        <v>338</v>
      </c>
      <c r="B136" s="186" t="s">
        <v>339</v>
      </c>
      <c r="C136" s="185">
        <v>0</v>
      </c>
    </row>
    <row r="137" ht="16.9" customHeight="1" spans="1:3">
      <c r="A137" s="186" t="s">
        <v>340</v>
      </c>
      <c r="B137" s="186" t="s">
        <v>145</v>
      </c>
      <c r="C137" s="185">
        <v>0</v>
      </c>
    </row>
    <row r="138" ht="16.9" customHeight="1" spans="1:3">
      <c r="A138" s="186" t="s">
        <v>341</v>
      </c>
      <c r="B138" s="186" t="s">
        <v>342</v>
      </c>
      <c r="C138" s="185">
        <v>0</v>
      </c>
    </row>
    <row r="139" ht="16.9" customHeight="1" spans="1:3">
      <c r="A139" s="186" t="s">
        <v>343</v>
      </c>
      <c r="B139" s="187" t="s">
        <v>344</v>
      </c>
      <c r="C139" s="185">
        <v>0</v>
      </c>
    </row>
    <row r="140" ht="16.9" customHeight="1" spans="1:3">
      <c r="A140" s="186" t="s">
        <v>345</v>
      </c>
      <c r="B140" s="186" t="s">
        <v>127</v>
      </c>
      <c r="C140" s="185">
        <v>0</v>
      </c>
    </row>
    <row r="141" ht="16.9" customHeight="1" spans="1:3">
      <c r="A141" s="186" t="s">
        <v>346</v>
      </c>
      <c r="B141" s="186" t="s">
        <v>129</v>
      </c>
      <c r="C141" s="185">
        <v>0</v>
      </c>
    </row>
    <row r="142" ht="16.9" customHeight="1" spans="1:3">
      <c r="A142" s="186" t="s">
        <v>347</v>
      </c>
      <c r="B142" s="186" t="s">
        <v>131</v>
      </c>
      <c r="C142" s="185">
        <v>0</v>
      </c>
    </row>
    <row r="143" ht="16.9" customHeight="1" spans="1:3">
      <c r="A143" s="186" t="s">
        <v>348</v>
      </c>
      <c r="B143" s="186" t="s">
        <v>349</v>
      </c>
      <c r="C143" s="185">
        <v>0</v>
      </c>
    </row>
    <row r="144" ht="16.9" customHeight="1" spans="1:3">
      <c r="A144" s="186" t="s">
        <v>350</v>
      </c>
      <c r="B144" s="186" t="s">
        <v>351</v>
      </c>
      <c r="C144" s="185">
        <v>0</v>
      </c>
    </row>
    <row r="145" ht="16.9" customHeight="1" spans="1:3">
      <c r="A145" s="186" t="s">
        <v>352</v>
      </c>
      <c r="B145" s="186" t="s">
        <v>353</v>
      </c>
      <c r="C145" s="185">
        <v>0</v>
      </c>
    </row>
    <row r="146" ht="16.9" customHeight="1" spans="1:3">
      <c r="A146" s="186" t="s">
        <v>354</v>
      </c>
      <c r="B146" s="186" t="s">
        <v>355</v>
      </c>
      <c r="C146" s="185">
        <v>0</v>
      </c>
    </row>
    <row r="147" ht="16.9" customHeight="1" spans="1:3">
      <c r="A147" s="186" t="s">
        <v>356</v>
      </c>
      <c r="B147" s="186" t="s">
        <v>357</v>
      </c>
      <c r="C147" s="185">
        <v>0</v>
      </c>
    </row>
    <row r="148" ht="16.9" customHeight="1" spans="1:3">
      <c r="A148" s="186" t="s">
        <v>358</v>
      </c>
      <c r="B148" s="186" t="s">
        <v>359</v>
      </c>
      <c r="C148" s="185">
        <v>0</v>
      </c>
    </row>
    <row r="149" ht="16.9" customHeight="1" spans="1:3">
      <c r="A149" s="186" t="s">
        <v>360</v>
      </c>
      <c r="B149" s="186" t="s">
        <v>145</v>
      </c>
      <c r="C149" s="185">
        <v>0</v>
      </c>
    </row>
    <row r="150" ht="16.9" customHeight="1" spans="1:3">
      <c r="A150" s="186" t="s">
        <v>361</v>
      </c>
      <c r="B150" s="186" t="s">
        <v>362</v>
      </c>
      <c r="C150" s="185">
        <v>0</v>
      </c>
    </row>
    <row r="151" ht="16.9" customHeight="1" spans="1:3">
      <c r="A151" s="186" t="s">
        <v>363</v>
      </c>
      <c r="B151" s="187" t="s">
        <v>364</v>
      </c>
      <c r="C151" s="185">
        <f>C153</f>
        <v>5</v>
      </c>
    </row>
    <row r="152" ht="16.9" customHeight="1" spans="1:3">
      <c r="A152" s="186" t="s">
        <v>365</v>
      </c>
      <c r="B152" s="186" t="s">
        <v>127</v>
      </c>
      <c r="C152" s="185">
        <v>0</v>
      </c>
    </row>
    <row r="153" ht="16.9" customHeight="1" spans="1:3">
      <c r="A153" s="186" t="s">
        <v>366</v>
      </c>
      <c r="B153" s="186" t="s">
        <v>129</v>
      </c>
      <c r="C153" s="185">
        <v>5</v>
      </c>
    </row>
    <row r="154" ht="16.9" customHeight="1" spans="1:3">
      <c r="A154" s="186" t="s">
        <v>367</v>
      </c>
      <c r="B154" s="186" t="s">
        <v>131</v>
      </c>
      <c r="C154" s="185">
        <v>0</v>
      </c>
    </row>
    <row r="155" ht="16.9" customHeight="1" spans="1:3">
      <c r="A155" s="186" t="s">
        <v>368</v>
      </c>
      <c r="B155" s="186" t="s">
        <v>369</v>
      </c>
      <c r="C155" s="185">
        <v>0</v>
      </c>
    </row>
    <row r="156" ht="16.9" customHeight="1" spans="1:3">
      <c r="A156" s="186" t="s">
        <v>370</v>
      </c>
      <c r="B156" s="186" t="s">
        <v>371</v>
      </c>
      <c r="C156" s="185">
        <v>0</v>
      </c>
    </row>
    <row r="157" ht="16.9" customHeight="1" spans="1:3">
      <c r="A157" s="186" t="s">
        <v>372</v>
      </c>
      <c r="B157" s="186" t="s">
        <v>373</v>
      </c>
      <c r="C157" s="185">
        <v>0</v>
      </c>
    </row>
    <row r="158" ht="16.9" customHeight="1" spans="1:3">
      <c r="A158" s="186" t="s">
        <v>374</v>
      </c>
      <c r="B158" s="186" t="s">
        <v>232</v>
      </c>
      <c r="C158" s="185">
        <v>0</v>
      </c>
    </row>
    <row r="159" ht="16.9" customHeight="1" spans="1:3">
      <c r="A159" s="186" t="s">
        <v>375</v>
      </c>
      <c r="B159" s="186" t="s">
        <v>145</v>
      </c>
      <c r="C159" s="185">
        <v>0</v>
      </c>
    </row>
    <row r="160" ht="16.9" customHeight="1" spans="1:3">
      <c r="A160" s="186" t="s">
        <v>376</v>
      </c>
      <c r="B160" s="186" t="s">
        <v>377</v>
      </c>
      <c r="C160" s="185">
        <v>0</v>
      </c>
    </row>
    <row r="161" ht="16.9" customHeight="1" spans="1:3">
      <c r="A161" s="186" t="s">
        <v>378</v>
      </c>
      <c r="B161" s="187" t="s">
        <v>379</v>
      </c>
      <c r="C161" s="185">
        <f>C162</f>
        <v>3</v>
      </c>
    </row>
    <row r="162" ht="16.9" customHeight="1" spans="1:3">
      <c r="A162" s="186" t="s">
        <v>380</v>
      </c>
      <c r="B162" s="186" t="s">
        <v>127</v>
      </c>
      <c r="C162" s="185">
        <v>3</v>
      </c>
    </row>
    <row r="163" ht="16.9" customHeight="1" spans="1:3">
      <c r="A163" s="186" t="s">
        <v>381</v>
      </c>
      <c r="B163" s="186" t="s">
        <v>129</v>
      </c>
      <c r="C163" s="185">
        <v>0</v>
      </c>
    </row>
    <row r="164" ht="16.9" customHeight="1" spans="1:3">
      <c r="A164" s="186" t="s">
        <v>382</v>
      </c>
      <c r="B164" s="186" t="s">
        <v>131</v>
      </c>
      <c r="C164" s="185">
        <v>0</v>
      </c>
    </row>
    <row r="165" ht="16.9" customHeight="1" spans="1:3">
      <c r="A165" s="186" t="s">
        <v>383</v>
      </c>
      <c r="B165" s="186" t="s">
        <v>384</v>
      </c>
      <c r="C165" s="185">
        <v>0</v>
      </c>
    </row>
    <row r="166" ht="16.9" customHeight="1" spans="1:3">
      <c r="A166" s="186" t="s">
        <v>385</v>
      </c>
      <c r="B166" s="186" t="s">
        <v>386</v>
      </c>
      <c r="C166" s="185">
        <v>0</v>
      </c>
    </row>
    <row r="167" ht="16.9" customHeight="1" spans="1:3">
      <c r="A167" s="186" t="s">
        <v>387</v>
      </c>
      <c r="B167" s="186" t="s">
        <v>388</v>
      </c>
      <c r="C167" s="185">
        <v>0</v>
      </c>
    </row>
    <row r="168" ht="16.9" customHeight="1" spans="1:3">
      <c r="A168" s="186" t="s">
        <v>389</v>
      </c>
      <c r="B168" s="186" t="s">
        <v>390</v>
      </c>
      <c r="C168" s="185">
        <v>0</v>
      </c>
    </row>
    <row r="169" ht="16.9" customHeight="1" spans="1:3">
      <c r="A169" s="186" t="s">
        <v>391</v>
      </c>
      <c r="B169" s="186" t="s">
        <v>392</v>
      </c>
      <c r="C169" s="185">
        <v>0</v>
      </c>
    </row>
    <row r="170" ht="16.9" customHeight="1" spans="1:3">
      <c r="A170" s="186" t="s">
        <v>393</v>
      </c>
      <c r="B170" s="186" t="s">
        <v>394</v>
      </c>
      <c r="C170" s="185">
        <v>0</v>
      </c>
    </row>
    <row r="171" ht="16.9" customHeight="1" spans="1:3">
      <c r="A171" s="186" t="s">
        <v>395</v>
      </c>
      <c r="B171" s="186" t="s">
        <v>232</v>
      </c>
      <c r="C171" s="185">
        <v>0</v>
      </c>
    </row>
    <row r="172" ht="16.9" customHeight="1" spans="1:3">
      <c r="A172" s="186" t="s">
        <v>396</v>
      </c>
      <c r="B172" s="186" t="s">
        <v>145</v>
      </c>
      <c r="C172" s="185">
        <v>0</v>
      </c>
    </row>
    <row r="173" ht="16.9" customHeight="1" spans="1:3">
      <c r="A173" s="186" t="s">
        <v>397</v>
      </c>
      <c r="B173" s="186" t="s">
        <v>398</v>
      </c>
      <c r="C173" s="185">
        <v>0</v>
      </c>
    </row>
    <row r="174" ht="16.9" customHeight="1" spans="1:3">
      <c r="A174" s="186" t="s">
        <v>399</v>
      </c>
      <c r="B174" s="187" t="s">
        <v>400</v>
      </c>
      <c r="C174" s="185">
        <v>0</v>
      </c>
    </row>
    <row r="175" ht="16.9" customHeight="1" spans="1:3">
      <c r="A175" s="186" t="s">
        <v>401</v>
      </c>
      <c r="B175" s="186" t="s">
        <v>127</v>
      </c>
      <c r="C175" s="185">
        <v>0</v>
      </c>
    </row>
    <row r="176" ht="16.9" customHeight="1" spans="1:3">
      <c r="A176" s="186" t="s">
        <v>402</v>
      </c>
      <c r="B176" s="186" t="s">
        <v>129</v>
      </c>
      <c r="C176" s="185">
        <v>0</v>
      </c>
    </row>
    <row r="177" ht="16.9" customHeight="1" spans="1:3">
      <c r="A177" s="186" t="s">
        <v>403</v>
      </c>
      <c r="B177" s="186" t="s">
        <v>131</v>
      </c>
      <c r="C177" s="185">
        <v>0</v>
      </c>
    </row>
    <row r="178" ht="16.9" customHeight="1" spans="1:3">
      <c r="A178" s="186" t="s">
        <v>404</v>
      </c>
      <c r="B178" s="186" t="s">
        <v>405</v>
      </c>
      <c r="C178" s="185">
        <v>0</v>
      </c>
    </row>
    <row r="179" ht="16.9" customHeight="1" spans="1:3">
      <c r="A179" s="186" t="s">
        <v>406</v>
      </c>
      <c r="B179" s="186" t="s">
        <v>145</v>
      </c>
      <c r="C179" s="185">
        <v>0</v>
      </c>
    </row>
    <row r="180" ht="16.9" customHeight="1" spans="1:3">
      <c r="A180" s="186" t="s">
        <v>407</v>
      </c>
      <c r="B180" s="186" t="s">
        <v>408</v>
      </c>
      <c r="C180" s="185">
        <v>0</v>
      </c>
    </row>
    <row r="181" ht="17.25" customHeight="1" spans="1:3">
      <c r="A181" s="186" t="s">
        <v>409</v>
      </c>
      <c r="B181" s="187" t="s">
        <v>410</v>
      </c>
      <c r="C181" s="185">
        <v>0</v>
      </c>
    </row>
    <row r="182" ht="16.9" customHeight="1" spans="1:3">
      <c r="A182" s="186" t="s">
        <v>411</v>
      </c>
      <c r="B182" s="186" t="s">
        <v>127</v>
      </c>
      <c r="C182" s="185">
        <v>0</v>
      </c>
    </row>
    <row r="183" ht="16.9" customHeight="1" spans="1:3">
      <c r="A183" s="186" t="s">
        <v>412</v>
      </c>
      <c r="B183" s="186" t="s">
        <v>129</v>
      </c>
      <c r="C183" s="185">
        <v>0</v>
      </c>
    </row>
    <row r="184" ht="16.9" customHeight="1" spans="1:3">
      <c r="A184" s="186" t="s">
        <v>413</v>
      </c>
      <c r="B184" s="186" t="s">
        <v>131</v>
      </c>
      <c r="C184" s="185">
        <v>0</v>
      </c>
    </row>
    <row r="185" ht="16.9" customHeight="1" spans="1:3">
      <c r="A185" s="186" t="s">
        <v>414</v>
      </c>
      <c r="B185" s="186" t="s">
        <v>415</v>
      </c>
      <c r="C185" s="185">
        <v>0</v>
      </c>
    </row>
    <row r="186" ht="16.9" customHeight="1" spans="1:3">
      <c r="A186" s="186" t="s">
        <v>416</v>
      </c>
      <c r="B186" s="186" t="s">
        <v>145</v>
      </c>
      <c r="C186" s="185">
        <v>0</v>
      </c>
    </row>
    <row r="187" ht="16.9" customHeight="1" spans="1:3">
      <c r="A187" s="186" t="s">
        <v>417</v>
      </c>
      <c r="B187" s="186" t="s">
        <v>418</v>
      </c>
      <c r="C187" s="185">
        <v>0</v>
      </c>
    </row>
    <row r="188" ht="16.9" customHeight="1" spans="1:3">
      <c r="A188" s="186" t="s">
        <v>419</v>
      </c>
      <c r="B188" s="187" t="s">
        <v>420</v>
      </c>
      <c r="C188" s="185">
        <v>0</v>
      </c>
    </row>
    <row r="189" ht="16.9" customHeight="1" spans="1:3">
      <c r="A189" s="186" t="s">
        <v>421</v>
      </c>
      <c r="B189" s="186" t="s">
        <v>127</v>
      </c>
      <c r="C189" s="185">
        <v>0</v>
      </c>
    </row>
    <row r="190" ht="16.9" customHeight="1" spans="1:3">
      <c r="A190" s="186" t="s">
        <v>422</v>
      </c>
      <c r="B190" s="186" t="s">
        <v>129</v>
      </c>
      <c r="C190" s="185">
        <v>0</v>
      </c>
    </row>
    <row r="191" ht="16.9" customHeight="1" spans="1:3">
      <c r="A191" s="186" t="s">
        <v>423</v>
      </c>
      <c r="B191" s="186" t="s">
        <v>131</v>
      </c>
      <c r="C191" s="185">
        <v>0</v>
      </c>
    </row>
    <row r="192" ht="16.9" customHeight="1" spans="1:3">
      <c r="A192" s="186" t="s">
        <v>424</v>
      </c>
      <c r="B192" s="186" t="s">
        <v>425</v>
      </c>
      <c r="C192" s="185">
        <v>0</v>
      </c>
    </row>
    <row r="193" ht="16.9" customHeight="1" spans="1:3">
      <c r="A193" s="186" t="s">
        <v>426</v>
      </c>
      <c r="B193" s="186" t="s">
        <v>427</v>
      </c>
      <c r="C193" s="185">
        <v>0</v>
      </c>
    </row>
    <row r="194" ht="16.9" customHeight="1" spans="1:3">
      <c r="A194" s="186" t="s">
        <v>428</v>
      </c>
      <c r="B194" s="186" t="s">
        <v>429</v>
      </c>
      <c r="C194" s="185">
        <v>0</v>
      </c>
    </row>
    <row r="195" ht="16.9" customHeight="1" spans="1:3">
      <c r="A195" s="186" t="s">
        <v>430</v>
      </c>
      <c r="B195" s="186" t="s">
        <v>145</v>
      </c>
      <c r="C195" s="185">
        <v>0</v>
      </c>
    </row>
    <row r="196" ht="16.9" customHeight="1" spans="1:3">
      <c r="A196" s="186" t="s">
        <v>431</v>
      </c>
      <c r="B196" s="186" t="s">
        <v>432</v>
      </c>
      <c r="C196" s="185">
        <v>0</v>
      </c>
    </row>
    <row r="197" ht="16.9" customHeight="1" spans="1:3">
      <c r="A197" s="186" t="s">
        <v>433</v>
      </c>
      <c r="B197" s="187" t="s">
        <v>434</v>
      </c>
      <c r="C197" s="185">
        <f>C198</f>
        <v>5</v>
      </c>
    </row>
    <row r="198" ht="16.9" customHeight="1" spans="1:3">
      <c r="A198" s="186" t="s">
        <v>435</v>
      </c>
      <c r="B198" s="186" t="s">
        <v>127</v>
      </c>
      <c r="C198" s="185">
        <v>5</v>
      </c>
    </row>
    <row r="199" ht="16.9" customHeight="1" spans="1:3">
      <c r="A199" s="186" t="s">
        <v>436</v>
      </c>
      <c r="B199" s="186" t="s">
        <v>129</v>
      </c>
      <c r="C199" s="185">
        <v>0</v>
      </c>
    </row>
    <row r="200" ht="16.9" customHeight="1" spans="1:3">
      <c r="A200" s="186" t="s">
        <v>437</v>
      </c>
      <c r="B200" s="186" t="s">
        <v>131</v>
      </c>
      <c r="C200" s="185">
        <v>0</v>
      </c>
    </row>
    <row r="201" ht="16.9" customHeight="1" spans="1:3">
      <c r="A201" s="186" t="s">
        <v>438</v>
      </c>
      <c r="B201" s="186" t="s">
        <v>439</v>
      </c>
      <c r="C201" s="185">
        <v>0</v>
      </c>
    </row>
    <row r="202" ht="16.9" customHeight="1" spans="1:3">
      <c r="A202" s="186" t="s">
        <v>440</v>
      </c>
      <c r="B202" s="186" t="s">
        <v>441</v>
      </c>
      <c r="C202" s="185">
        <v>0</v>
      </c>
    </row>
    <row r="203" ht="16.9" customHeight="1" spans="1:3">
      <c r="A203" s="186" t="s">
        <v>442</v>
      </c>
      <c r="B203" s="187" t="s">
        <v>443</v>
      </c>
      <c r="C203" s="185">
        <v>0</v>
      </c>
    </row>
    <row r="204" ht="16.9" customHeight="1" spans="1:3">
      <c r="A204" s="186" t="s">
        <v>444</v>
      </c>
      <c r="B204" s="186" t="s">
        <v>127</v>
      </c>
      <c r="C204" s="185">
        <v>0</v>
      </c>
    </row>
    <row r="205" ht="16.9" customHeight="1" spans="1:3">
      <c r="A205" s="186" t="s">
        <v>445</v>
      </c>
      <c r="B205" s="186" t="s">
        <v>129</v>
      </c>
      <c r="C205" s="185">
        <v>0</v>
      </c>
    </row>
    <row r="206" ht="16.9" customHeight="1" spans="1:3">
      <c r="A206" s="186" t="s">
        <v>446</v>
      </c>
      <c r="B206" s="186" t="s">
        <v>131</v>
      </c>
      <c r="C206" s="185">
        <v>0</v>
      </c>
    </row>
    <row r="207" ht="16.9" customHeight="1" spans="1:3">
      <c r="A207" s="186" t="s">
        <v>447</v>
      </c>
      <c r="B207" s="186" t="s">
        <v>158</v>
      </c>
      <c r="C207" s="185">
        <v>0</v>
      </c>
    </row>
    <row r="208" ht="16.9" customHeight="1" spans="1:3">
      <c r="A208" s="186" t="s">
        <v>448</v>
      </c>
      <c r="B208" s="186" t="s">
        <v>145</v>
      </c>
      <c r="C208" s="185">
        <v>0</v>
      </c>
    </row>
    <row r="209" ht="16.9" customHeight="1" spans="1:3">
      <c r="A209" s="186" t="s">
        <v>449</v>
      </c>
      <c r="B209" s="186" t="s">
        <v>450</v>
      </c>
      <c r="C209" s="185">
        <v>0</v>
      </c>
    </row>
    <row r="210" ht="16.9" customHeight="1" spans="1:3">
      <c r="A210" s="186" t="s">
        <v>451</v>
      </c>
      <c r="B210" s="187" t="s">
        <v>452</v>
      </c>
      <c r="C210" s="185">
        <f>C212+C217</f>
        <v>20</v>
      </c>
    </row>
    <row r="211" ht="16.9" customHeight="1" spans="1:3">
      <c r="A211" s="186" t="s">
        <v>453</v>
      </c>
      <c r="B211" s="186" t="s">
        <v>127</v>
      </c>
      <c r="C211" s="185">
        <v>0</v>
      </c>
    </row>
    <row r="212" ht="16.9" customHeight="1" spans="1:3">
      <c r="A212" s="186" t="s">
        <v>454</v>
      </c>
      <c r="B212" s="186" t="s">
        <v>129</v>
      </c>
      <c r="C212" s="185">
        <v>10</v>
      </c>
    </row>
    <row r="213" ht="16.9" customHeight="1" spans="1:3">
      <c r="A213" s="186" t="s">
        <v>455</v>
      </c>
      <c r="B213" s="186" t="s">
        <v>131</v>
      </c>
      <c r="C213" s="185">
        <v>0</v>
      </c>
    </row>
    <row r="214" ht="16.9" customHeight="1" spans="1:3">
      <c r="A214" s="186" t="s">
        <v>456</v>
      </c>
      <c r="B214" s="186" t="s">
        <v>457</v>
      </c>
      <c r="C214" s="185">
        <v>0</v>
      </c>
    </row>
    <row r="215" ht="16.9" customHeight="1" spans="1:3">
      <c r="A215" s="186" t="s">
        <v>458</v>
      </c>
      <c r="B215" s="186" t="s">
        <v>459</v>
      </c>
      <c r="C215" s="185">
        <v>0</v>
      </c>
    </row>
    <row r="216" ht="16.9" customHeight="1" spans="1:3">
      <c r="A216" s="186" t="s">
        <v>460</v>
      </c>
      <c r="B216" s="186" t="s">
        <v>145</v>
      </c>
      <c r="C216" s="185">
        <v>0</v>
      </c>
    </row>
    <row r="217" ht="16.9" customHeight="1" spans="1:3">
      <c r="A217" s="186" t="s">
        <v>461</v>
      </c>
      <c r="B217" s="186" t="s">
        <v>462</v>
      </c>
      <c r="C217" s="185">
        <v>10</v>
      </c>
    </row>
    <row r="218" ht="16.9" customHeight="1" spans="1:3">
      <c r="A218" s="186" t="s">
        <v>463</v>
      </c>
      <c r="B218" s="187" t="s">
        <v>464</v>
      </c>
      <c r="C218" s="185">
        <f>C219+C220+C224</f>
        <v>559.04</v>
      </c>
    </row>
    <row r="219" ht="16.9" customHeight="1" spans="1:3">
      <c r="A219" s="186" t="s">
        <v>465</v>
      </c>
      <c r="B219" s="186" t="s">
        <v>127</v>
      </c>
      <c r="C219" s="185">
        <v>479.04</v>
      </c>
    </row>
    <row r="220" ht="16.9" customHeight="1" spans="1:3">
      <c r="A220" s="186" t="s">
        <v>466</v>
      </c>
      <c r="B220" s="186" t="s">
        <v>129</v>
      </c>
      <c r="C220" s="185">
        <v>30</v>
      </c>
    </row>
    <row r="221" ht="16.9" customHeight="1" spans="1:3">
      <c r="A221" s="186" t="s">
        <v>467</v>
      </c>
      <c r="B221" s="186" t="s">
        <v>131</v>
      </c>
      <c r="C221" s="185">
        <v>0</v>
      </c>
    </row>
    <row r="222" ht="16.9" customHeight="1" spans="1:3">
      <c r="A222" s="186" t="s">
        <v>468</v>
      </c>
      <c r="B222" s="186" t="s">
        <v>469</v>
      </c>
      <c r="C222" s="185">
        <v>0</v>
      </c>
    </row>
    <row r="223" ht="16.9" customHeight="1" spans="1:3">
      <c r="A223" s="186" t="s">
        <v>470</v>
      </c>
      <c r="B223" s="186" t="s">
        <v>145</v>
      </c>
      <c r="C223" s="185">
        <v>0</v>
      </c>
    </row>
    <row r="224" ht="16.9" customHeight="1" spans="1:3">
      <c r="A224" s="186" t="s">
        <v>471</v>
      </c>
      <c r="B224" s="186" t="s">
        <v>472</v>
      </c>
      <c r="C224" s="185">
        <v>50</v>
      </c>
    </row>
    <row r="225" ht="16.9" customHeight="1" spans="1:3">
      <c r="A225" s="186" t="s">
        <v>473</v>
      </c>
      <c r="B225" s="187" t="s">
        <v>474</v>
      </c>
      <c r="C225" s="185">
        <f>C227</f>
        <v>20</v>
      </c>
    </row>
    <row r="226" ht="16.9" customHeight="1" spans="1:3">
      <c r="A226" s="186" t="s">
        <v>475</v>
      </c>
      <c r="B226" s="186" t="s">
        <v>127</v>
      </c>
      <c r="C226" s="185">
        <v>0</v>
      </c>
    </row>
    <row r="227" ht="16.9" customHeight="1" spans="1:3">
      <c r="A227" s="186" t="s">
        <v>476</v>
      </c>
      <c r="B227" s="186" t="s">
        <v>129</v>
      </c>
      <c r="C227" s="185">
        <v>20</v>
      </c>
    </row>
    <row r="228" ht="16.9" customHeight="1" spans="1:3">
      <c r="A228" s="186" t="s">
        <v>477</v>
      </c>
      <c r="B228" s="186" t="s">
        <v>131</v>
      </c>
      <c r="C228" s="185">
        <v>0</v>
      </c>
    </row>
    <row r="229" ht="16.9" customHeight="1" spans="1:3">
      <c r="A229" s="186" t="s">
        <v>478</v>
      </c>
      <c r="B229" s="186" t="s">
        <v>145</v>
      </c>
      <c r="C229" s="185">
        <v>0</v>
      </c>
    </row>
    <row r="230" ht="16.9" customHeight="1" spans="1:3">
      <c r="A230" s="186" t="s">
        <v>479</v>
      </c>
      <c r="B230" s="186" t="s">
        <v>480</v>
      </c>
      <c r="C230" s="185">
        <v>0</v>
      </c>
    </row>
    <row r="231" ht="16.9" customHeight="1" spans="1:3">
      <c r="A231" s="186" t="s">
        <v>481</v>
      </c>
      <c r="B231" s="187" t="s">
        <v>482</v>
      </c>
      <c r="C231" s="185">
        <f>C233</f>
        <v>50</v>
      </c>
    </row>
    <row r="232" ht="16.9" customHeight="1" spans="1:3">
      <c r="A232" s="186" t="s">
        <v>483</v>
      </c>
      <c r="B232" s="186" t="s">
        <v>127</v>
      </c>
      <c r="C232" s="185">
        <v>0</v>
      </c>
    </row>
    <row r="233" ht="16.9" customHeight="1" spans="1:3">
      <c r="A233" s="186" t="s">
        <v>484</v>
      </c>
      <c r="B233" s="186" t="s">
        <v>129</v>
      </c>
      <c r="C233" s="185">
        <v>50</v>
      </c>
    </row>
    <row r="234" ht="16.9" customHeight="1" spans="1:3">
      <c r="A234" s="186" t="s">
        <v>485</v>
      </c>
      <c r="B234" s="186" t="s">
        <v>131</v>
      </c>
      <c r="C234" s="185">
        <v>0</v>
      </c>
    </row>
    <row r="235" ht="16.9" customHeight="1" spans="1:3">
      <c r="A235" s="186" t="s">
        <v>486</v>
      </c>
      <c r="B235" s="186" t="s">
        <v>145</v>
      </c>
      <c r="C235" s="185">
        <v>0</v>
      </c>
    </row>
    <row r="236" ht="16.9" customHeight="1" spans="1:3">
      <c r="A236" s="186" t="s">
        <v>487</v>
      </c>
      <c r="B236" s="186" t="s">
        <v>488</v>
      </c>
      <c r="C236" s="185">
        <v>0</v>
      </c>
    </row>
    <row r="237" ht="16.9" customHeight="1" spans="1:3">
      <c r="A237" s="186" t="s">
        <v>489</v>
      </c>
      <c r="B237" s="187" t="s">
        <v>490</v>
      </c>
      <c r="C237" s="185">
        <f>C242</f>
        <v>4</v>
      </c>
    </row>
    <row r="238" ht="16.9" customHeight="1" spans="1:3">
      <c r="A238" s="186" t="s">
        <v>491</v>
      </c>
      <c r="B238" s="186" t="s">
        <v>127</v>
      </c>
      <c r="C238" s="185">
        <v>0</v>
      </c>
    </row>
    <row r="239" ht="16.9" customHeight="1" spans="1:3">
      <c r="A239" s="186" t="s">
        <v>492</v>
      </c>
      <c r="B239" s="186" t="s">
        <v>129</v>
      </c>
      <c r="C239" s="185">
        <v>0</v>
      </c>
    </row>
    <row r="240" ht="16.9" customHeight="1" spans="1:3">
      <c r="A240" s="186" t="s">
        <v>493</v>
      </c>
      <c r="B240" s="186" t="s">
        <v>131</v>
      </c>
      <c r="C240" s="185">
        <v>0</v>
      </c>
    </row>
    <row r="241" ht="16.9" customHeight="1" spans="1:3">
      <c r="A241" s="186" t="s">
        <v>494</v>
      </c>
      <c r="B241" s="186" t="s">
        <v>145</v>
      </c>
      <c r="C241" s="185">
        <v>0</v>
      </c>
    </row>
    <row r="242" ht="16.9" customHeight="1" spans="1:3">
      <c r="A242" s="186" t="s">
        <v>495</v>
      </c>
      <c r="B242" s="186" t="s">
        <v>496</v>
      </c>
      <c r="C242" s="185">
        <v>4</v>
      </c>
    </row>
    <row r="243" ht="16.9" customHeight="1" spans="1:3">
      <c r="A243" s="186" t="s">
        <v>497</v>
      </c>
      <c r="B243" s="187" t="s">
        <v>498</v>
      </c>
      <c r="C243" s="185">
        <v>0</v>
      </c>
    </row>
    <row r="244" ht="16.9" customHeight="1" spans="1:3">
      <c r="A244" s="186" t="s">
        <v>499</v>
      </c>
      <c r="B244" s="186" t="s">
        <v>127</v>
      </c>
      <c r="C244" s="185">
        <v>0</v>
      </c>
    </row>
    <row r="245" ht="16.9" customHeight="1" spans="1:3">
      <c r="A245" s="186" t="s">
        <v>500</v>
      </c>
      <c r="B245" s="186" t="s">
        <v>129</v>
      </c>
      <c r="C245" s="185">
        <v>0</v>
      </c>
    </row>
    <row r="246" ht="16.9" customHeight="1" spans="1:3">
      <c r="A246" s="186" t="s">
        <v>501</v>
      </c>
      <c r="B246" s="186" t="s">
        <v>131</v>
      </c>
      <c r="C246" s="185">
        <v>0</v>
      </c>
    </row>
    <row r="247" ht="16.9" customHeight="1" spans="1:3">
      <c r="A247" s="186" t="s">
        <v>502</v>
      </c>
      <c r="B247" s="186" t="s">
        <v>145</v>
      </c>
      <c r="C247" s="185">
        <v>0</v>
      </c>
    </row>
    <row r="248" ht="16.9" customHeight="1" spans="1:3">
      <c r="A248" s="186" t="s">
        <v>503</v>
      </c>
      <c r="B248" s="186" t="s">
        <v>504</v>
      </c>
      <c r="C248" s="185">
        <v>0</v>
      </c>
    </row>
    <row r="249" ht="16.9" customHeight="1" spans="1:3">
      <c r="A249" s="186" t="s">
        <v>505</v>
      </c>
      <c r="B249" s="187" t="s">
        <v>506</v>
      </c>
      <c r="C249" s="185">
        <f>C251</f>
        <v>40</v>
      </c>
    </row>
    <row r="250" ht="16.9" customHeight="1" spans="1:3">
      <c r="A250" s="186" t="s">
        <v>507</v>
      </c>
      <c r="B250" s="186" t="s">
        <v>127</v>
      </c>
      <c r="C250" s="185">
        <v>0</v>
      </c>
    </row>
    <row r="251" ht="16.9" customHeight="1" spans="1:3">
      <c r="A251" s="186" t="s">
        <v>508</v>
      </c>
      <c r="B251" s="186" t="s">
        <v>129</v>
      </c>
      <c r="C251" s="185">
        <v>40</v>
      </c>
    </row>
    <row r="252" ht="16.9" customHeight="1" spans="1:3">
      <c r="A252" s="186" t="s">
        <v>509</v>
      </c>
      <c r="B252" s="186" t="s">
        <v>131</v>
      </c>
      <c r="C252" s="185">
        <v>0</v>
      </c>
    </row>
    <row r="253" ht="16.9" customHeight="1" spans="1:3">
      <c r="A253" s="186" t="s">
        <v>510</v>
      </c>
      <c r="B253" s="186" t="s">
        <v>145</v>
      </c>
      <c r="C253" s="185">
        <v>0</v>
      </c>
    </row>
    <row r="254" ht="16.9" customHeight="1" spans="1:3">
      <c r="A254" s="186" t="s">
        <v>511</v>
      </c>
      <c r="B254" s="186" t="s">
        <v>512</v>
      </c>
      <c r="C254" s="185">
        <v>0</v>
      </c>
    </row>
    <row r="255" ht="16.9" customHeight="1" spans="1:3">
      <c r="A255" s="186" t="s">
        <v>513</v>
      </c>
      <c r="B255" s="187" t="s">
        <v>514</v>
      </c>
      <c r="C255" s="185">
        <f>C257</f>
        <v>228</v>
      </c>
    </row>
    <row r="256" ht="16.9" customHeight="1" spans="1:3">
      <c r="A256" s="186" t="s">
        <v>515</v>
      </c>
      <c r="B256" s="186" t="s">
        <v>516</v>
      </c>
      <c r="C256" s="185">
        <v>0</v>
      </c>
    </row>
    <row r="257" ht="16.9" customHeight="1" spans="1:3">
      <c r="A257" s="186" t="s">
        <v>517</v>
      </c>
      <c r="B257" s="186" t="s">
        <v>518</v>
      </c>
      <c r="C257" s="185">
        <v>228</v>
      </c>
    </row>
    <row r="258" ht="16.9" customHeight="1" spans="1:3">
      <c r="A258" s="186" t="s">
        <v>519</v>
      </c>
      <c r="B258" s="187" t="s">
        <v>520</v>
      </c>
      <c r="C258" s="185">
        <v>0</v>
      </c>
    </row>
    <row r="259" ht="16.9" customHeight="1" spans="1:3">
      <c r="A259" s="186" t="s">
        <v>521</v>
      </c>
      <c r="B259" s="187" t="s">
        <v>522</v>
      </c>
      <c r="C259" s="185">
        <v>0</v>
      </c>
    </row>
    <row r="260" ht="16.9" customHeight="1" spans="1:3">
      <c r="A260" s="186" t="s">
        <v>523</v>
      </c>
      <c r="B260" s="186" t="s">
        <v>127</v>
      </c>
      <c r="C260" s="185">
        <v>0</v>
      </c>
    </row>
    <row r="261" ht="16.9" customHeight="1" spans="1:3">
      <c r="A261" s="186" t="s">
        <v>524</v>
      </c>
      <c r="B261" s="186" t="s">
        <v>129</v>
      </c>
      <c r="C261" s="185">
        <v>0</v>
      </c>
    </row>
    <row r="262" ht="16.9" customHeight="1" spans="1:3">
      <c r="A262" s="186" t="s">
        <v>525</v>
      </c>
      <c r="B262" s="186" t="s">
        <v>131</v>
      </c>
      <c r="C262" s="185">
        <v>0</v>
      </c>
    </row>
    <row r="263" ht="16.9" customHeight="1" spans="1:3">
      <c r="A263" s="186" t="s">
        <v>526</v>
      </c>
      <c r="B263" s="186" t="s">
        <v>469</v>
      </c>
      <c r="C263" s="185">
        <v>0</v>
      </c>
    </row>
    <row r="264" ht="16.9" customHeight="1" spans="1:3">
      <c r="A264" s="186" t="s">
        <v>527</v>
      </c>
      <c r="B264" s="186" t="s">
        <v>145</v>
      </c>
      <c r="C264" s="185">
        <v>0</v>
      </c>
    </row>
    <row r="265" ht="16.9" customHeight="1" spans="1:3">
      <c r="A265" s="186" t="s">
        <v>528</v>
      </c>
      <c r="B265" s="186" t="s">
        <v>529</v>
      </c>
      <c r="C265" s="185">
        <v>0</v>
      </c>
    </row>
    <row r="266" ht="16.9" customHeight="1" spans="1:3">
      <c r="A266" s="186" t="s">
        <v>530</v>
      </c>
      <c r="B266" s="187" t="s">
        <v>531</v>
      </c>
      <c r="C266" s="185">
        <v>0</v>
      </c>
    </row>
    <row r="267" ht="16.9" customHeight="1" spans="1:3">
      <c r="A267" s="186" t="s">
        <v>532</v>
      </c>
      <c r="B267" s="186" t="s">
        <v>533</v>
      </c>
      <c r="C267" s="185">
        <v>0</v>
      </c>
    </row>
    <row r="268" ht="16.9" customHeight="1" spans="1:3">
      <c r="A268" s="186" t="s">
        <v>534</v>
      </c>
      <c r="B268" s="186" t="s">
        <v>535</v>
      </c>
      <c r="C268" s="185">
        <v>0</v>
      </c>
    </row>
    <row r="269" ht="16.9" customHeight="1" spans="1:3">
      <c r="A269" s="186" t="s">
        <v>536</v>
      </c>
      <c r="B269" s="187" t="s">
        <v>537</v>
      </c>
      <c r="C269" s="185">
        <v>0</v>
      </c>
    </row>
    <row r="270" ht="16.9" customHeight="1" spans="1:3">
      <c r="A270" s="186" t="s">
        <v>538</v>
      </c>
      <c r="B270" s="186" t="s">
        <v>539</v>
      </c>
      <c r="C270" s="185">
        <v>0</v>
      </c>
    </row>
    <row r="271" ht="16.9" customHeight="1" spans="1:3">
      <c r="A271" s="186" t="s">
        <v>540</v>
      </c>
      <c r="B271" s="186" t="s">
        <v>541</v>
      </c>
      <c r="C271" s="185">
        <v>0</v>
      </c>
    </row>
    <row r="272" ht="16.9" customHeight="1" spans="1:3">
      <c r="A272" s="186" t="s">
        <v>542</v>
      </c>
      <c r="B272" s="186" t="s">
        <v>543</v>
      </c>
      <c r="C272" s="185">
        <v>0</v>
      </c>
    </row>
    <row r="273" ht="16.9" customHeight="1" spans="1:3">
      <c r="A273" s="186" t="s">
        <v>544</v>
      </c>
      <c r="B273" s="186" t="s">
        <v>545</v>
      </c>
      <c r="C273" s="185">
        <v>0</v>
      </c>
    </row>
    <row r="274" ht="16.9" customHeight="1" spans="1:3">
      <c r="A274" s="186" t="s">
        <v>546</v>
      </c>
      <c r="B274" s="186" t="s">
        <v>547</v>
      </c>
      <c r="C274" s="185">
        <v>0</v>
      </c>
    </row>
    <row r="275" ht="16.9" customHeight="1" spans="1:3">
      <c r="A275" s="186" t="s">
        <v>548</v>
      </c>
      <c r="B275" s="186" t="s">
        <v>549</v>
      </c>
      <c r="C275" s="185">
        <v>0</v>
      </c>
    </row>
    <row r="276" ht="16.9" customHeight="1" spans="1:3">
      <c r="A276" s="186" t="s">
        <v>550</v>
      </c>
      <c r="B276" s="187" t="s">
        <v>551</v>
      </c>
      <c r="C276" s="185">
        <v>0</v>
      </c>
    </row>
    <row r="277" ht="16.9" customHeight="1" spans="1:3">
      <c r="A277" s="186" t="s">
        <v>552</v>
      </c>
      <c r="B277" s="186" t="s">
        <v>553</v>
      </c>
      <c r="C277" s="185">
        <v>0</v>
      </c>
    </row>
    <row r="278" ht="16.9" customHeight="1" spans="1:3">
      <c r="A278" s="186" t="s">
        <v>554</v>
      </c>
      <c r="B278" s="186" t="s">
        <v>555</v>
      </c>
      <c r="C278" s="185">
        <v>0</v>
      </c>
    </row>
    <row r="279" ht="16.9" customHeight="1" spans="1:3">
      <c r="A279" s="186" t="s">
        <v>556</v>
      </c>
      <c r="B279" s="186" t="s">
        <v>557</v>
      </c>
      <c r="C279" s="185">
        <v>0</v>
      </c>
    </row>
    <row r="280" ht="16.9" customHeight="1" spans="1:3">
      <c r="A280" s="186" t="s">
        <v>558</v>
      </c>
      <c r="B280" s="186" t="s">
        <v>559</v>
      </c>
      <c r="C280" s="185">
        <v>0</v>
      </c>
    </row>
    <row r="281" ht="16.9" customHeight="1" spans="1:3">
      <c r="A281" s="186" t="s">
        <v>560</v>
      </c>
      <c r="B281" s="186" t="s">
        <v>561</v>
      </c>
      <c r="C281" s="185">
        <v>0</v>
      </c>
    </row>
    <row r="282" ht="16.9" customHeight="1" spans="1:3">
      <c r="A282" s="186" t="s">
        <v>562</v>
      </c>
      <c r="B282" s="187" t="s">
        <v>563</v>
      </c>
      <c r="C282" s="185">
        <v>0</v>
      </c>
    </row>
    <row r="283" ht="16.9" customHeight="1" spans="1:3">
      <c r="A283" s="186" t="s">
        <v>564</v>
      </c>
      <c r="B283" s="186" t="s">
        <v>565</v>
      </c>
      <c r="C283" s="185">
        <v>0</v>
      </c>
    </row>
    <row r="284" ht="16.9" customHeight="1" spans="1:3">
      <c r="A284" s="186" t="s">
        <v>566</v>
      </c>
      <c r="B284" s="186" t="s">
        <v>567</v>
      </c>
      <c r="C284" s="185">
        <v>0</v>
      </c>
    </row>
    <row r="285" ht="16.9" customHeight="1" spans="1:3">
      <c r="A285" s="186" t="s">
        <v>568</v>
      </c>
      <c r="B285" s="186" t="s">
        <v>569</v>
      </c>
      <c r="C285" s="185">
        <v>0</v>
      </c>
    </row>
    <row r="286" ht="16.9" customHeight="1" spans="1:3">
      <c r="A286" s="186" t="s">
        <v>570</v>
      </c>
      <c r="B286" s="187" t="s">
        <v>571</v>
      </c>
      <c r="C286" s="185">
        <v>0</v>
      </c>
    </row>
    <row r="287" ht="16.9" customHeight="1" spans="1:3">
      <c r="A287" s="186" t="s">
        <v>572</v>
      </c>
      <c r="B287" s="186" t="s">
        <v>573</v>
      </c>
      <c r="C287" s="185">
        <v>0</v>
      </c>
    </row>
    <row r="288" ht="16.9" customHeight="1" spans="1:3">
      <c r="A288" s="186" t="s">
        <v>574</v>
      </c>
      <c r="B288" s="187" t="s">
        <v>575</v>
      </c>
      <c r="C288" s="185">
        <v>0</v>
      </c>
    </row>
    <row r="289" ht="16.9" customHeight="1" spans="1:3">
      <c r="A289" s="186" t="s">
        <v>576</v>
      </c>
      <c r="B289" s="186" t="s">
        <v>577</v>
      </c>
      <c r="C289" s="185">
        <v>0</v>
      </c>
    </row>
    <row r="290" ht="16.9" customHeight="1" spans="1:3">
      <c r="A290" s="186" t="s">
        <v>578</v>
      </c>
      <c r="B290" s="186" t="s">
        <v>579</v>
      </c>
      <c r="C290" s="185">
        <v>0</v>
      </c>
    </row>
    <row r="291" ht="16.9" customHeight="1" spans="1:3">
      <c r="A291" s="186" t="s">
        <v>580</v>
      </c>
      <c r="B291" s="186" t="s">
        <v>581</v>
      </c>
      <c r="C291" s="185">
        <v>0</v>
      </c>
    </row>
    <row r="292" ht="16.9" customHeight="1" spans="1:3">
      <c r="A292" s="186" t="s">
        <v>582</v>
      </c>
      <c r="B292" s="186" t="s">
        <v>583</v>
      </c>
      <c r="C292" s="185">
        <v>0</v>
      </c>
    </row>
    <row r="293" ht="16.9" customHeight="1" spans="1:3">
      <c r="A293" s="186" t="s">
        <v>584</v>
      </c>
      <c r="B293" s="187" t="s">
        <v>585</v>
      </c>
      <c r="C293" s="185">
        <v>0</v>
      </c>
    </row>
    <row r="294" ht="16.9" customHeight="1" spans="1:3">
      <c r="A294" s="186" t="s">
        <v>586</v>
      </c>
      <c r="B294" s="186" t="s">
        <v>587</v>
      </c>
      <c r="C294" s="185">
        <v>0</v>
      </c>
    </row>
    <row r="295" ht="16.9" customHeight="1" spans="1:3">
      <c r="A295" s="186" t="s">
        <v>588</v>
      </c>
      <c r="B295" s="187" t="s">
        <v>589</v>
      </c>
      <c r="C295" s="188">
        <f>C302</f>
        <v>8</v>
      </c>
    </row>
    <row r="296" ht="16.9" customHeight="1" spans="1:3">
      <c r="A296" s="186" t="s">
        <v>590</v>
      </c>
      <c r="B296" s="187" t="s">
        <v>591</v>
      </c>
      <c r="C296" s="185">
        <v>0</v>
      </c>
    </row>
    <row r="297" ht="16.9" customHeight="1" spans="1:3">
      <c r="A297" s="186" t="s">
        <v>592</v>
      </c>
      <c r="B297" s="186" t="s">
        <v>593</v>
      </c>
      <c r="C297" s="185">
        <v>0</v>
      </c>
    </row>
    <row r="298" ht="16.9" customHeight="1" spans="1:3">
      <c r="A298" s="186" t="s">
        <v>594</v>
      </c>
      <c r="B298" s="187" t="s">
        <v>595</v>
      </c>
      <c r="C298" s="185">
        <v>0</v>
      </c>
    </row>
    <row r="299" ht="16.9" customHeight="1" spans="1:3">
      <c r="A299" s="186" t="s">
        <v>596</v>
      </c>
      <c r="B299" s="186" t="s">
        <v>597</v>
      </c>
      <c r="C299" s="185">
        <v>0</v>
      </c>
    </row>
    <row r="300" ht="16.9" customHeight="1" spans="1:3">
      <c r="A300" s="186" t="s">
        <v>598</v>
      </c>
      <c r="B300" s="187" t="s">
        <v>599</v>
      </c>
      <c r="C300" s="185">
        <v>0</v>
      </c>
    </row>
    <row r="301" ht="16.9" customHeight="1" spans="1:3">
      <c r="A301" s="186" t="s">
        <v>600</v>
      </c>
      <c r="B301" s="186" t="s">
        <v>601</v>
      </c>
      <c r="C301" s="185">
        <v>0</v>
      </c>
    </row>
    <row r="302" ht="16.9" customHeight="1" spans="1:3">
      <c r="A302" s="186" t="s">
        <v>602</v>
      </c>
      <c r="B302" s="187" t="s">
        <v>603</v>
      </c>
      <c r="C302" s="185">
        <f>C303+C310</f>
        <v>8</v>
      </c>
    </row>
    <row r="303" ht="16.9" customHeight="1" spans="1:3">
      <c r="A303" s="186" t="s">
        <v>604</v>
      </c>
      <c r="B303" s="186" t="s">
        <v>605</v>
      </c>
      <c r="C303" s="185">
        <v>5</v>
      </c>
    </row>
    <row r="304" ht="16.9" customHeight="1" spans="1:3">
      <c r="A304" s="186" t="s">
        <v>606</v>
      </c>
      <c r="B304" s="186" t="s">
        <v>607</v>
      </c>
      <c r="C304" s="185">
        <v>0</v>
      </c>
    </row>
    <row r="305" ht="16.9" customHeight="1" spans="1:3">
      <c r="A305" s="186" t="s">
        <v>608</v>
      </c>
      <c r="B305" s="186" t="s">
        <v>609</v>
      </c>
      <c r="C305" s="185">
        <v>0</v>
      </c>
    </row>
    <row r="306" ht="16.9" customHeight="1" spans="1:3">
      <c r="A306" s="186" t="s">
        <v>610</v>
      </c>
      <c r="B306" s="186" t="s">
        <v>611</v>
      </c>
      <c r="C306" s="185">
        <v>0</v>
      </c>
    </row>
    <row r="307" ht="16.9" customHeight="1" spans="1:3">
      <c r="A307" s="186" t="s">
        <v>612</v>
      </c>
      <c r="B307" s="186" t="s">
        <v>613</v>
      </c>
      <c r="C307" s="185">
        <v>0</v>
      </c>
    </row>
    <row r="308" ht="16.9" customHeight="1" spans="1:3">
      <c r="A308" s="186" t="s">
        <v>614</v>
      </c>
      <c r="B308" s="186" t="s">
        <v>615</v>
      </c>
      <c r="C308" s="185">
        <v>0</v>
      </c>
    </row>
    <row r="309" ht="16.9" customHeight="1" spans="1:3">
      <c r="A309" s="186" t="s">
        <v>616</v>
      </c>
      <c r="B309" s="186" t="s">
        <v>617</v>
      </c>
      <c r="C309" s="185">
        <v>0</v>
      </c>
    </row>
    <row r="310" ht="16.9" customHeight="1" spans="1:3">
      <c r="A310" s="186" t="s">
        <v>618</v>
      </c>
      <c r="B310" s="186" t="s">
        <v>619</v>
      </c>
      <c r="C310" s="185">
        <v>3</v>
      </c>
    </row>
    <row r="311" ht="16.9" customHeight="1" spans="1:3">
      <c r="A311" s="186" t="s">
        <v>620</v>
      </c>
      <c r="B311" s="187" t="s">
        <v>621</v>
      </c>
      <c r="C311" s="185">
        <v>0</v>
      </c>
    </row>
    <row r="312" ht="16.9" customHeight="1" spans="1:3">
      <c r="A312" s="186" t="s">
        <v>622</v>
      </c>
      <c r="B312" s="186" t="s">
        <v>623</v>
      </c>
      <c r="C312" s="185">
        <v>0</v>
      </c>
    </row>
    <row r="313" ht="16.9" customHeight="1" spans="1:3">
      <c r="A313" s="186" t="s">
        <v>624</v>
      </c>
      <c r="B313" s="187" t="s">
        <v>625</v>
      </c>
      <c r="C313" s="188">
        <f>C324+C353+C365+C374+C388+C397+C406+C414+C422+C431</f>
        <v>27</v>
      </c>
    </row>
    <row r="314" ht="16.9" customHeight="1" spans="1:3">
      <c r="A314" s="186" t="s">
        <v>626</v>
      </c>
      <c r="B314" s="187" t="s">
        <v>627</v>
      </c>
      <c r="C314" s="185">
        <v>0</v>
      </c>
    </row>
    <row r="315" ht="16.9" customHeight="1" spans="1:3">
      <c r="A315" s="186" t="s">
        <v>628</v>
      </c>
      <c r="B315" s="186" t="s">
        <v>629</v>
      </c>
      <c r="C315" s="185">
        <v>0</v>
      </c>
    </row>
    <row r="316" ht="16.9" customHeight="1" spans="1:3">
      <c r="A316" s="186" t="s">
        <v>630</v>
      </c>
      <c r="B316" s="186" t="s">
        <v>631</v>
      </c>
      <c r="C316" s="185">
        <v>0</v>
      </c>
    </row>
    <row r="317" ht="16.9" customHeight="1" spans="1:3">
      <c r="A317" s="186" t="s">
        <v>632</v>
      </c>
      <c r="B317" s="186" t="s">
        <v>633</v>
      </c>
      <c r="C317" s="185">
        <v>0</v>
      </c>
    </row>
    <row r="318" ht="16.9" customHeight="1" spans="1:3">
      <c r="A318" s="186" t="s">
        <v>634</v>
      </c>
      <c r="B318" s="186" t="s">
        <v>635</v>
      </c>
      <c r="C318" s="185">
        <v>0</v>
      </c>
    </row>
    <row r="319" ht="16.9" customHeight="1" spans="1:3">
      <c r="A319" s="186" t="s">
        <v>636</v>
      </c>
      <c r="B319" s="186" t="s">
        <v>637</v>
      </c>
      <c r="C319" s="185">
        <v>0</v>
      </c>
    </row>
    <row r="320" ht="16.9" customHeight="1" spans="1:3">
      <c r="A320" s="186" t="s">
        <v>638</v>
      </c>
      <c r="B320" s="186" t="s">
        <v>639</v>
      </c>
      <c r="C320" s="185">
        <v>0</v>
      </c>
    </row>
    <row r="321" ht="16.9" customHeight="1" spans="1:3">
      <c r="A321" s="186" t="s">
        <v>640</v>
      </c>
      <c r="B321" s="186" t="s">
        <v>641</v>
      </c>
      <c r="C321" s="185">
        <v>0</v>
      </c>
    </row>
    <row r="322" ht="16.9" customHeight="1" spans="1:3">
      <c r="A322" s="186" t="s">
        <v>642</v>
      </c>
      <c r="B322" s="186" t="s">
        <v>643</v>
      </c>
      <c r="C322" s="185">
        <v>0</v>
      </c>
    </row>
    <row r="323" ht="16.9" customHeight="1" spans="1:3">
      <c r="A323" s="186" t="s">
        <v>644</v>
      </c>
      <c r="B323" s="186" t="s">
        <v>645</v>
      </c>
      <c r="C323" s="185">
        <v>0</v>
      </c>
    </row>
    <row r="324" ht="16.9" customHeight="1" spans="1:3">
      <c r="A324" s="186" t="s">
        <v>646</v>
      </c>
      <c r="B324" s="187" t="s">
        <v>647</v>
      </c>
      <c r="C324" s="185">
        <f>C325</f>
        <v>15</v>
      </c>
    </row>
    <row r="325" ht="16.9" customHeight="1" spans="1:3">
      <c r="A325" s="186" t="s">
        <v>648</v>
      </c>
      <c r="B325" s="186" t="s">
        <v>127</v>
      </c>
      <c r="C325" s="185">
        <v>15</v>
      </c>
    </row>
    <row r="326" ht="16.9" customHeight="1" spans="1:3">
      <c r="A326" s="186" t="s">
        <v>649</v>
      </c>
      <c r="B326" s="186" t="s">
        <v>129</v>
      </c>
      <c r="C326" s="185">
        <v>0</v>
      </c>
    </row>
    <row r="327" ht="16.9" customHeight="1" spans="1:3">
      <c r="A327" s="186" t="s">
        <v>650</v>
      </c>
      <c r="B327" s="186" t="s">
        <v>131</v>
      </c>
      <c r="C327" s="185">
        <v>0</v>
      </c>
    </row>
    <row r="328" ht="16.9" customHeight="1" spans="1:3">
      <c r="A328" s="186" t="s">
        <v>651</v>
      </c>
      <c r="B328" s="186" t="s">
        <v>652</v>
      </c>
      <c r="C328" s="185">
        <v>0</v>
      </c>
    </row>
    <row r="329" ht="16.9" customHeight="1" spans="1:3">
      <c r="A329" s="186" t="s">
        <v>653</v>
      </c>
      <c r="B329" s="186" t="s">
        <v>654</v>
      </c>
      <c r="C329" s="185">
        <v>0</v>
      </c>
    </row>
    <row r="330" ht="16.9" customHeight="1" spans="1:3">
      <c r="A330" s="186" t="s">
        <v>655</v>
      </c>
      <c r="B330" s="186" t="s">
        <v>656</v>
      </c>
      <c r="C330" s="185">
        <v>0</v>
      </c>
    </row>
    <row r="331" ht="16.9" customHeight="1" spans="1:3">
      <c r="A331" s="186" t="s">
        <v>657</v>
      </c>
      <c r="B331" s="186" t="s">
        <v>658</v>
      </c>
      <c r="C331" s="185">
        <v>0</v>
      </c>
    </row>
    <row r="332" ht="16.9" customHeight="1" spans="1:3">
      <c r="A332" s="186" t="s">
        <v>659</v>
      </c>
      <c r="B332" s="186" t="s">
        <v>660</v>
      </c>
      <c r="C332" s="185">
        <v>0</v>
      </c>
    </row>
    <row r="333" ht="16.9" customHeight="1" spans="1:3">
      <c r="A333" s="186" t="s">
        <v>661</v>
      </c>
      <c r="B333" s="186" t="s">
        <v>662</v>
      </c>
      <c r="C333" s="185">
        <v>0</v>
      </c>
    </row>
    <row r="334" ht="16.9" customHeight="1" spans="1:3">
      <c r="A334" s="186" t="s">
        <v>663</v>
      </c>
      <c r="B334" s="186" t="s">
        <v>664</v>
      </c>
      <c r="C334" s="185">
        <v>0</v>
      </c>
    </row>
    <row r="335" ht="16.9" customHeight="1" spans="1:3">
      <c r="A335" s="186" t="s">
        <v>665</v>
      </c>
      <c r="B335" s="186" t="s">
        <v>666</v>
      </c>
      <c r="C335" s="185">
        <v>0</v>
      </c>
    </row>
    <row r="336" ht="16.9" customHeight="1" spans="1:3">
      <c r="A336" s="186" t="s">
        <v>667</v>
      </c>
      <c r="B336" s="186" t="s">
        <v>668</v>
      </c>
      <c r="C336" s="185">
        <v>0</v>
      </c>
    </row>
    <row r="337" ht="16.9" customHeight="1" spans="1:3">
      <c r="A337" s="186" t="s">
        <v>669</v>
      </c>
      <c r="B337" s="186" t="s">
        <v>670</v>
      </c>
      <c r="C337" s="185">
        <v>0</v>
      </c>
    </row>
    <row r="338" ht="16.9" customHeight="1" spans="1:3">
      <c r="A338" s="186" t="s">
        <v>671</v>
      </c>
      <c r="B338" s="186" t="s">
        <v>672</v>
      </c>
      <c r="C338" s="185">
        <v>0</v>
      </c>
    </row>
    <row r="339" ht="16.9" customHeight="1" spans="1:3">
      <c r="A339" s="186" t="s">
        <v>673</v>
      </c>
      <c r="B339" s="186" t="s">
        <v>674</v>
      </c>
      <c r="C339" s="185">
        <v>0</v>
      </c>
    </row>
    <row r="340" ht="16.9" customHeight="1" spans="1:3">
      <c r="A340" s="186" t="s">
        <v>675</v>
      </c>
      <c r="B340" s="186" t="s">
        <v>676</v>
      </c>
      <c r="C340" s="185">
        <v>0</v>
      </c>
    </row>
    <row r="341" ht="16.9" customHeight="1" spans="1:3">
      <c r="A341" s="186" t="s">
        <v>677</v>
      </c>
      <c r="B341" s="186" t="s">
        <v>678</v>
      </c>
      <c r="C341" s="185">
        <v>0</v>
      </c>
    </row>
    <row r="342" ht="16.9" customHeight="1" spans="1:3">
      <c r="A342" s="186" t="s">
        <v>679</v>
      </c>
      <c r="B342" s="186" t="s">
        <v>680</v>
      </c>
      <c r="C342" s="185">
        <v>0</v>
      </c>
    </row>
    <row r="343" ht="16.9" customHeight="1" spans="1:3">
      <c r="A343" s="186" t="s">
        <v>681</v>
      </c>
      <c r="B343" s="186" t="s">
        <v>232</v>
      </c>
      <c r="C343" s="185">
        <v>0</v>
      </c>
    </row>
    <row r="344" ht="16.9" customHeight="1" spans="1:3">
      <c r="A344" s="186" t="s">
        <v>682</v>
      </c>
      <c r="B344" s="186" t="s">
        <v>145</v>
      </c>
      <c r="C344" s="185">
        <v>0</v>
      </c>
    </row>
    <row r="345" ht="16.9" customHeight="1" spans="1:3">
      <c r="A345" s="186" t="s">
        <v>683</v>
      </c>
      <c r="B345" s="186" t="s">
        <v>684</v>
      </c>
      <c r="C345" s="185">
        <v>0</v>
      </c>
    </row>
    <row r="346" ht="16.9" customHeight="1" spans="1:3">
      <c r="A346" s="186" t="s">
        <v>685</v>
      </c>
      <c r="B346" s="187" t="s">
        <v>686</v>
      </c>
      <c r="C346" s="185">
        <v>0</v>
      </c>
    </row>
    <row r="347" ht="16.9" customHeight="1" spans="1:3">
      <c r="A347" s="186" t="s">
        <v>687</v>
      </c>
      <c r="B347" s="186" t="s">
        <v>127</v>
      </c>
      <c r="C347" s="185">
        <v>0</v>
      </c>
    </row>
    <row r="348" ht="16.9" customHeight="1" spans="1:3">
      <c r="A348" s="186" t="s">
        <v>688</v>
      </c>
      <c r="B348" s="186" t="s">
        <v>129</v>
      </c>
      <c r="C348" s="185">
        <v>0</v>
      </c>
    </row>
    <row r="349" ht="16.9" customHeight="1" spans="1:3">
      <c r="A349" s="186" t="s">
        <v>689</v>
      </c>
      <c r="B349" s="186" t="s">
        <v>131</v>
      </c>
      <c r="C349" s="185">
        <v>0</v>
      </c>
    </row>
    <row r="350" ht="16.9" customHeight="1" spans="1:3">
      <c r="A350" s="186" t="s">
        <v>690</v>
      </c>
      <c r="B350" s="186" t="s">
        <v>691</v>
      </c>
      <c r="C350" s="185">
        <v>0</v>
      </c>
    </row>
    <row r="351" ht="16.9" customHeight="1" spans="1:3">
      <c r="A351" s="186" t="s">
        <v>692</v>
      </c>
      <c r="B351" s="186" t="s">
        <v>145</v>
      </c>
      <c r="C351" s="185">
        <v>0</v>
      </c>
    </row>
    <row r="352" ht="16.9" customHeight="1" spans="1:3">
      <c r="A352" s="186" t="s">
        <v>693</v>
      </c>
      <c r="B352" s="186" t="s">
        <v>694</v>
      </c>
      <c r="C352" s="185">
        <v>0</v>
      </c>
    </row>
    <row r="353" ht="16.9" customHeight="1" spans="1:3">
      <c r="A353" s="186" t="s">
        <v>695</v>
      </c>
      <c r="B353" s="187" t="s">
        <v>696</v>
      </c>
      <c r="C353" s="185">
        <v>0</v>
      </c>
    </row>
    <row r="354" ht="16.9" customHeight="1" spans="1:3">
      <c r="A354" s="186" t="s">
        <v>697</v>
      </c>
      <c r="B354" s="186" t="s">
        <v>127</v>
      </c>
      <c r="C354" s="185">
        <v>0</v>
      </c>
    </row>
    <row r="355" ht="16.9" customHeight="1" spans="1:3">
      <c r="A355" s="186" t="s">
        <v>698</v>
      </c>
      <c r="B355" s="186" t="s">
        <v>129</v>
      </c>
      <c r="C355" s="185">
        <v>0</v>
      </c>
    </row>
    <row r="356" ht="16.9" customHeight="1" spans="1:3">
      <c r="A356" s="186" t="s">
        <v>699</v>
      </c>
      <c r="B356" s="186" t="s">
        <v>131</v>
      </c>
      <c r="C356" s="185">
        <v>0</v>
      </c>
    </row>
    <row r="357" ht="16.9" customHeight="1" spans="1:3">
      <c r="A357" s="186" t="s">
        <v>700</v>
      </c>
      <c r="B357" s="186" t="s">
        <v>701</v>
      </c>
      <c r="C357" s="185">
        <v>0</v>
      </c>
    </row>
    <row r="358" ht="16.9" customHeight="1" spans="1:3">
      <c r="A358" s="186" t="s">
        <v>702</v>
      </c>
      <c r="B358" s="186" t="s">
        <v>703</v>
      </c>
      <c r="C358" s="185">
        <v>0</v>
      </c>
    </row>
    <row r="359" ht="16.9" customHeight="1" spans="1:3">
      <c r="A359" s="186" t="s">
        <v>704</v>
      </c>
      <c r="B359" s="186" t="s">
        <v>705</v>
      </c>
      <c r="C359" s="185">
        <v>0</v>
      </c>
    </row>
    <row r="360" ht="16.9" customHeight="1" spans="1:3">
      <c r="A360" s="186" t="s">
        <v>706</v>
      </c>
      <c r="B360" s="186" t="s">
        <v>707</v>
      </c>
      <c r="C360" s="185">
        <v>0</v>
      </c>
    </row>
    <row r="361" ht="16.9" customHeight="1" spans="1:3">
      <c r="A361" s="186" t="s">
        <v>708</v>
      </c>
      <c r="B361" s="186" t="s">
        <v>709</v>
      </c>
      <c r="C361" s="185">
        <v>0</v>
      </c>
    </row>
    <row r="362" ht="16.9" customHeight="1" spans="1:3">
      <c r="A362" s="186" t="s">
        <v>710</v>
      </c>
      <c r="B362" s="186" t="s">
        <v>711</v>
      </c>
      <c r="C362" s="185">
        <v>0</v>
      </c>
    </row>
    <row r="363" ht="16.9" customHeight="1" spans="1:3">
      <c r="A363" s="186" t="s">
        <v>712</v>
      </c>
      <c r="B363" s="186" t="s">
        <v>145</v>
      </c>
      <c r="C363" s="185">
        <v>0</v>
      </c>
    </row>
    <row r="364" ht="16.9" customHeight="1" spans="1:3">
      <c r="A364" s="186" t="s">
        <v>713</v>
      </c>
      <c r="B364" s="186" t="s">
        <v>714</v>
      </c>
      <c r="C364" s="185">
        <v>0</v>
      </c>
    </row>
    <row r="365" ht="16.9" customHeight="1" spans="1:3">
      <c r="A365" s="186" t="s">
        <v>715</v>
      </c>
      <c r="B365" s="187" t="s">
        <v>716</v>
      </c>
      <c r="C365" s="185">
        <v>0</v>
      </c>
    </row>
    <row r="366" ht="16.9" customHeight="1" spans="1:3">
      <c r="A366" s="186" t="s">
        <v>717</v>
      </c>
      <c r="B366" s="186" t="s">
        <v>127</v>
      </c>
      <c r="C366" s="185">
        <v>0</v>
      </c>
    </row>
    <row r="367" ht="16.9" customHeight="1" spans="1:3">
      <c r="A367" s="186" t="s">
        <v>718</v>
      </c>
      <c r="B367" s="186" t="s">
        <v>129</v>
      </c>
      <c r="C367" s="185">
        <v>0</v>
      </c>
    </row>
    <row r="368" ht="16.9" customHeight="1" spans="1:3">
      <c r="A368" s="186" t="s">
        <v>719</v>
      </c>
      <c r="B368" s="186" t="s">
        <v>131</v>
      </c>
      <c r="C368" s="185">
        <v>0</v>
      </c>
    </row>
    <row r="369" ht="16.9" customHeight="1" spans="1:3">
      <c r="A369" s="186" t="s">
        <v>720</v>
      </c>
      <c r="B369" s="186" t="s">
        <v>721</v>
      </c>
      <c r="C369" s="185">
        <v>0</v>
      </c>
    </row>
    <row r="370" ht="16.9" customHeight="1" spans="1:3">
      <c r="A370" s="186" t="s">
        <v>722</v>
      </c>
      <c r="B370" s="186" t="s">
        <v>723</v>
      </c>
      <c r="C370" s="185">
        <v>0</v>
      </c>
    </row>
    <row r="371" ht="16.9" customHeight="1" spans="1:3">
      <c r="A371" s="186" t="s">
        <v>724</v>
      </c>
      <c r="B371" s="186" t="s">
        <v>725</v>
      </c>
      <c r="C371" s="185">
        <v>0</v>
      </c>
    </row>
    <row r="372" ht="16.9" customHeight="1" spans="1:3">
      <c r="A372" s="186" t="s">
        <v>726</v>
      </c>
      <c r="B372" s="186" t="s">
        <v>145</v>
      </c>
      <c r="C372" s="185">
        <v>0</v>
      </c>
    </row>
    <row r="373" ht="16.9" customHeight="1" spans="1:3">
      <c r="A373" s="186" t="s">
        <v>727</v>
      </c>
      <c r="B373" s="186" t="s">
        <v>728</v>
      </c>
      <c r="C373" s="185">
        <v>0</v>
      </c>
    </row>
    <row r="374" ht="16.9" customHeight="1" spans="1:3">
      <c r="A374" s="186" t="s">
        <v>729</v>
      </c>
      <c r="B374" s="187" t="s">
        <v>730</v>
      </c>
      <c r="C374" s="185">
        <f>C376</f>
        <v>5</v>
      </c>
    </row>
    <row r="375" ht="16.9" customHeight="1" spans="1:3">
      <c r="A375" s="186" t="s">
        <v>731</v>
      </c>
      <c r="B375" s="186" t="s">
        <v>127</v>
      </c>
      <c r="C375" s="185">
        <v>0</v>
      </c>
    </row>
    <row r="376" ht="16.9" customHeight="1" spans="1:3">
      <c r="A376" s="186" t="s">
        <v>732</v>
      </c>
      <c r="B376" s="186" t="s">
        <v>129</v>
      </c>
      <c r="C376" s="185">
        <v>5</v>
      </c>
    </row>
    <row r="377" ht="16.9" customHeight="1" spans="1:3">
      <c r="A377" s="186" t="s">
        <v>733</v>
      </c>
      <c r="B377" s="186" t="s">
        <v>131</v>
      </c>
      <c r="C377" s="185">
        <v>0</v>
      </c>
    </row>
    <row r="378" ht="16.9" customHeight="1" spans="1:3">
      <c r="A378" s="186" t="s">
        <v>734</v>
      </c>
      <c r="B378" s="186" t="s">
        <v>735</v>
      </c>
      <c r="C378" s="185">
        <v>0</v>
      </c>
    </row>
    <row r="379" ht="16.9" customHeight="1" spans="1:3">
      <c r="A379" s="186" t="s">
        <v>736</v>
      </c>
      <c r="B379" s="186" t="s">
        <v>737</v>
      </c>
      <c r="C379" s="185">
        <v>0</v>
      </c>
    </row>
    <row r="380" ht="16.9" customHeight="1" spans="1:3">
      <c r="A380" s="186" t="s">
        <v>738</v>
      </c>
      <c r="B380" s="186" t="s">
        <v>739</v>
      </c>
      <c r="C380" s="185">
        <v>0</v>
      </c>
    </row>
    <row r="381" ht="16.9" customHeight="1" spans="1:3">
      <c r="A381" s="186" t="s">
        <v>740</v>
      </c>
      <c r="B381" s="186" t="s">
        <v>741</v>
      </c>
      <c r="C381" s="185">
        <v>0</v>
      </c>
    </row>
    <row r="382" ht="16.9" customHeight="1" spans="1:3">
      <c r="A382" s="186" t="s">
        <v>742</v>
      </c>
      <c r="B382" s="186" t="s">
        <v>743</v>
      </c>
      <c r="C382" s="185">
        <v>0</v>
      </c>
    </row>
    <row r="383" ht="16.9" customHeight="1" spans="1:3">
      <c r="A383" s="186" t="s">
        <v>744</v>
      </c>
      <c r="B383" s="186" t="s">
        <v>745</v>
      </c>
      <c r="C383" s="185">
        <v>0</v>
      </c>
    </row>
    <row r="384" ht="16.9" customHeight="1" spans="1:3">
      <c r="A384" s="186" t="s">
        <v>746</v>
      </c>
      <c r="B384" s="186" t="s">
        <v>747</v>
      </c>
      <c r="C384" s="185">
        <v>0</v>
      </c>
    </row>
    <row r="385" ht="16.9" customHeight="1" spans="1:3">
      <c r="A385" s="186" t="s">
        <v>748</v>
      </c>
      <c r="B385" s="186" t="s">
        <v>749</v>
      </c>
      <c r="C385" s="185">
        <v>0</v>
      </c>
    </row>
    <row r="386" ht="16.9" customHeight="1" spans="1:3">
      <c r="A386" s="186" t="s">
        <v>750</v>
      </c>
      <c r="B386" s="186" t="s">
        <v>145</v>
      </c>
      <c r="C386" s="185">
        <v>0</v>
      </c>
    </row>
    <row r="387" ht="16.9" customHeight="1" spans="1:3">
      <c r="A387" s="186" t="s">
        <v>751</v>
      </c>
      <c r="B387" s="186" t="s">
        <v>752</v>
      </c>
      <c r="C387" s="185">
        <v>0</v>
      </c>
    </row>
    <row r="388" ht="16.9" customHeight="1" spans="1:3">
      <c r="A388" s="186" t="s">
        <v>753</v>
      </c>
      <c r="B388" s="187" t="s">
        <v>754</v>
      </c>
      <c r="C388" s="185">
        <v>0</v>
      </c>
    </row>
    <row r="389" ht="16.9" customHeight="1" spans="1:3">
      <c r="A389" s="186" t="s">
        <v>755</v>
      </c>
      <c r="B389" s="186" t="s">
        <v>127</v>
      </c>
      <c r="C389" s="185">
        <v>0</v>
      </c>
    </row>
    <row r="390" ht="16.9" customHeight="1" spans="1:3">
      <c r="A390" s="186" t="s">
        <v>756</v>
      </c>
      <c r="B390" s="186" t="s">
        <v>129</v>
      </c>
      <c r="C390" s="185">
        <v>0</v>
      </c>
    </row>
    <row r="391" ht="16.9" customHeight="1" spans="1:3">
      <c r="A391" s="186" t="s">
        <v>757</v>
      </c>
      <c r="B391" s="186" t="s">
        <v>131</v>
      </c>
      <c r="C391" s="185">
        <v>0</v>
      </c>
    </row>
    <row r="392" ht="16.9" customHeight="1" spans="1:3">
      <c r="A392" s="186" t="s">
        <v>758</v>
      </c>
      <c r="B392" s="186" t="s">
        <v>759</v>
      </c>
      <c r="C392" s="185">
        <v>0</v>
      </c>
    </row>
    <row r="393" ht="16.9" customHeight="1" spans="1:3">
      <c r="A393" s="186" t="s">
        <v>760</v>
      </c>
      <c r="B393" s="186" t="s">
        <v>761</v>
      </c>
      <c r="C393" s="185">
        <v>0</v>
      </c>
    </row>
    <row r="394" ht="16.9" customHeight="1" spans="1:3">
      <c r="A394" s="186" t="s">
        <v>762</v>
      </c>
      <c r="B394" s="186" t="s">
        <v>763</v>
      </c>
      <c r="C394" s="185">
        <v>0</v>
      </c>
    </row>
    <row r="395" ht="16.9" customHeight="1" spans="1:3">
      <c r="A395" s="186" t="s">
        <v>764</v>
      </c>
      <c r="B395" s="186" t="s">
        <v>145</v>
      </c>
      <c r="C395" s="185">
        <v>0</v>
      </c>
    </row>
    <row r="396" ht="16.9" customHeight="1" spans="1:3">
      <c r="A396" s="186" t="s">
        <v>765</v>
      </c>
      <c r="B396" s="186" t="s">
        <v>766</v>
      </c>
      <c r="C396" s="185">
        <v>0</v>
      </c>
    </row>
    <row r="397" ht="16.9" customHeight="1" spans="1:3">
      <c r="A397" s="186" t="s">
        <v>767</v>
      </c>
      <c r="B397" s="187" t="s">
        <v>768</v>
      </c>
      <c r="C397" s="185">
        <f>C399</f>
        <v>7</v>
      </c>
    </row>
    <row r="398" ht="16.9" customHeight="1" spans="1:3">
      <c r="A398" s="186" t="s">
        <v>769</v>
      </c>
      <c r="B398" s="186" t="s">
        <v>127</v>
      </c>
      <c r="C398" s="185">
        <v>0</v>
      </c>
    </row>
    <row r="399" ht="16.9" customHeight="1" spans="1:3">
      <c r="A399" s="186" t="s">
        <v>770</v>
      </c>
      <c r="B399" s="186" t="s">
        <v>129</v>
      </c>
      <c r="C399" s="185">
        <v>7</v>
      </c>
    </row>
    <row r="400" ht="16.9" customHeight="1" spans="1:3">
      <c r="A400" s="186" t="s">
        <v>771</v>
      </c>
      <c r="B400" s="186" t="s">
        <v>131</v>
      </c>
      <c r="C400" s="185">
        <v>0</v>
      </c>
    </row>
    <row r="401" ht="16.9" customHeight="1" spans="1:3">
      <c r="A401" s="186" t="s">
        <v>772</v>
      </c>
      <c r="B401" s="186" t="s">
        <v>773</v>
      </c>
      <c r="C401" s="185">
        <v>0</v>
      </c>
    </row>
    <row r="402" ht="16.9" customHeight="1" spans="1:3">
      <c r="A402" s="186" t="s">
        <v>774</v>
      </c>
      <c r="B402" s="186" t="s">
        <v>775</v>
      </c>
      <c r="C402" s="185">
        <v>0</v>
      </c>
    </row>
    <row r="403" ht="16.9" customHeight="1" spans="1:3">
      <c r="A403" s="186" t="s">
        <v>776</v>
      </c>
      <c r="B403" s="186" t="s">
        <v>777</v>
      </c>
      <c r="C403" s="185">
        <v>0</v>
      </c>
    </row>
    <row r="404" ht="16.9" customHeight="1" spans="1:3">
      <c r="A404" s="186" t="s">
        <v>778</v>
      </c>
      <c r="B404" s="186" t="s">
        <v>145</v>
      </c>
      <c r="C404" s="185">
        <v>0</v>
      </c>
    </row>
    <row r="405" ht="16.9" customHeight="1" spans="1:3">
      <c r="A405" s="186" t="s">
        <v>779</v>
      </c>
      <c r="B405" s="186" t="s">
        <v>780</v>
      </c>
      <c r="C405" s="185">
        <v>0</v>
      </c>
    </row>
    <row r="406" ht="16.9" customHeight="1" spans="1:3">
      <c r="A406" s="186" t="s">
        <v>781</v>
      </c>
      <c r="B406" s="187" t="s">
        <v>782</v>
      </c>
      <c r="C406" s="185">
        <v>0</v>
      </c>
    </row>
    <row r="407" ht="16.9" customHeight="1" spans="1:3">
      <c r="A407" s="186" t="s">
        <v>783</v>
      </c>
      <c r="B407" s="186" t="s">
        <v>127</v>
      </c>
      <c r="C407" s="185">
        <v>0</v>
      </c>
    </row>
    <row r="408" ht="16.9" customHeight="1" spans="1:3">
      <c r="A408" s="186" t="s">
        <v>784</v>
      </c>
      <c r="B408" s="186" t="s">
        <v>129</v>
      </c>
      <c r="C408" s="185">
        <v>0</v>
      </c>
    </row>
    <row r="409" ht="16.9" customHeight="1" spans="1:3">
      <c r="A409" s="186" t="s">
        <v>785</v>
      </c>
      <c r="B409" s="186" t="s">
        <v>131</v>
      </c>
      <c r="C409" s="185">
        <v>0</v>
      </c>
    </row>
    <row r="410" ht="16.9" customHeight="1" spans="1:3">
      <c r="A410" s="186" t="s">
        <v>786</v>
      </c>
      <c r="B410" s="186" t="s">
        <v>787</v>
      </c>
      <c r="C410" s="185">
        <v>0</v>
      </c>
    </row>
    <row r="411" ht="16.9" customHeight="1" spans="1:3">
      <c r="A411" s="186" t="s">
        <v>788</v>
      </c>
      <c r="B411" s="186" t="s">
        <v>789</v>
      </c>
      <c r="C411" s="185">
        <v>0</v>
      </c>
    </row>
    <row r="412" ht="16.9" customHeight="1" spans="1:3">
      <c r="A412" s="186" t="s">
        <v>790</v>
      </c>
      <c r="B412" s="186" t="s">
        <v>145</v>
      </c>
      <c r="C412" s="185">
        <v>0</v>
      </c>
    </row>
    <row r="413" ht="16.9" customHeight="1" spans="1:3">
      <c r="A413" s="186" t="s">
        <v>791</v>
      </c>
      <c r="B413" s="186" t="s">
        <v>792</v>
      </c>
      <c r="C413" s="185">
        <v>0</v>
      </c>
    </row>
    <row r="414" ht="16.9" customHeight="1" spans="1:3">
      <c r="A414" s="186" t="s">
        <v>793</v>
      </c>
      <c r="B414" s="187" t="s">
        <v>794</v>
      </c>
      <c r="C414" s="185">
        <v>0</v>
      </c>
    </row>
    <row r="415" ht="16.9" customHeight="1" spans="1:3">
      <c r="A415" s="186" t="s">
        <v>795</v>
      </c>
      <c r="B415" s="186" t="s">
        <v>127</v>
      </c>
      <c r="C415" s="185">
        <v>0</v>
      </c>
    </row>
    <row r="416" ht="16.9" customHeight="1" spans="1:3">
      <c r="A416" s="186" t="s">
        <v>796</v>
      </c>
      <c r="B416" s="186" t="s">
        <v>129</v>
      </c>
      <c r="C416" s="185">
        <v>0</v>
      </c>
    </row>
    <row r="417" ht="16.9" customHeight="1" spans="1:3">
      <c r="A417" s="186" t="s">
        <v>797</v>
      </c>
      <c r="B417" s="186" t="s">
        <v>798</v>
      </c>
      <c r="C417" s="185">
        <v>0</v>
      </c>
    </row>
    <row r="418" ht="16.9" customHeight="1" spans="1:3">
      <c r="A418" s="186" t="s">
        <v>799</v>
      </c>
      <c r="B418" s="186" t="s">
        <v>800</v>
      </c>
      <c r="C418" s="185">
        <v>0</v>
      </c>
    </row>
    <row r="419" ht="16.9" customHeight="1" spans="1:3">
      <c r="A419" s="186" t="s">
        <v>801</v>
      </c>
      <c r="B419" s="186" t="s">
        <v>802</v>
      </c>
      <c r="C419" s="185">
        <v>0</v>
      </c>
    </row>
    <row r="420" ht="16.9" customHeight="1" spans="1:3">
      <c r="A420" s="186" t="s">
        <v>803</v>
      </c>
      <c r="B420" s="186" t="s">
        <v>676</v>
      </c>
      <c r="C420" s="185">
        <v>0</v>
      </c>
    </row>
    <row r="421" ht="16.9" customHeight="1" spans="1:3">
      <c r="A421" s="186" t="s">
        <v>804</v>
      </c>
      <c r="B421" s="186" t="s">
        <v>805</v>
      </c>
      <c r="C421" s="185">
        <v>0</v>
      </c>
    </row>
    <row r="422" ht="16.9" customHeight="1" spans="1:3">
      <c r="A422" s="186" t="s">
        <v>806</v>
      </c>
      <c r="B422" s="187" t="s">
        <v>807</v>
      </c>
      <c r="C422" s="185">
        <v>0</v>
      </c>
    </row>
    <row r="423" ht="16.9" customHeight="1" spans="1:3">
      <c r="A423" s="186" t="s">
        <v>808</v>
      </c>
      <c r="B423" s="186" t="s">
        <v>809</v>
      </c>
      <c r="C423" s="185">
        <v>0</v>
      </c>
    </row>
    <row r="424" ht="16.9" customHeight="1" spans="1:3">
      <c r="A424" s="186" t="s">
        <v>810</v>
      </c>
      <c r="B424" s="186" t="s">
        <v>127</v>
      </c>
      <c r="C424" s="185">
        <v>0</v>
      </c>
    </row>
    <row r="425" ht="16.9" customHeight="1" spans="1:3">
      <c r="A425" s="186" t="s">
        <v>811</v>
      </c>
      <c r="B425" s="186" t="s">
        <v>812</v>
      </c>
      <c r="C425" s="185">
        <v>0</v>
      </c>
    </row>
    <row r="426" ht="16.9" customHeight="1" spans="1:3">
      <c r="A426" s="186" t="s">
        <v>813</v>
      </c>
      <c r="B426" s="186" t="s">
        <v>814</v>
      </c>
      <c r="C426" s="185">
        <v>0</v>
      </c>
    </row>
    <row r="427" ht="16.9" customHeight="1" spans="1:3">
      <c r="A427" s="186" t="s">
        <v>815</v>
      </c>
      <c r="B427" s="186" t="s">
        <v>816</v>
      </c>
      <c r="C427" s="185">
        <v>0</v>
      </c>
    </row>
    <row r="428" ht="16.9" customHeight="1" spans="1:3">
      <c r="A428" s="186" t="s">
        <v>817</v>
      </c>
      <c r="B428" s="186" t="s">
        <v>818</v>
      </c>
      <c r="C428" s="185">
        <v>0</v>
      </c>
    </row>
    <row r="429" ht="16.9" customHeight="1" spans="1:3">
      <c r="A429" s="186" t="s">
        <v>819</v>
      </c>
      <c r="B429" s="186" t="s">
        <v>820</v>
      </c>
      <c r="C429" s="185">
        <v>0</v>
      </c>
    </row>
    <row r="430" ht="16.9" customHeight="1" spans="1:3">
      <c r="A430" s="186" t="s">
        <v>821</v>
      </c>
      <c r="B430" s="186" t="s">
        <v>822</v>
      </c>
      <c r="C430" s="185">
        <v>0</v>
      </c>
    </row>
    <row r="431" ht="16.9" customHeight="1" spans="1:3">
      <c r="A431" s="186" t="s">
        <v>823</v>
      </c>
      <c r="B431" s="187" t="s">
        <v>824</v>
      </c>
      <c r="C431" s="185">
        <v>0</v>
      </c>
    </row>
    <row r="432" ht="16.9" customHeight="1" spans="1:3">
      <c r="A432" s="186" t="s">
        <v>825</v>
      </c>
      <c r="B432" s="186" t="s">
        <v>826</v>
      </c>
      <c r="C432" s="185">
        <v>0</v>
      </c>
    </row>
    <row r="433" ht="16.9" customHeight="1" spans="1:3">
      <c r="A433" s="186" t="s">
        <v>827</v>
      </c>
      <c r="B433" s="186" t="s">
        <v>828</v>
      </c>
      <c r="C433" s="185">
        <v>0</v>
      </c>
    </row>
    <row r="434" ht="16.9" customHeight="1" spans="1:3">
      <c r="A434" s="186" t="s">
        <v>829</v>
      </c>
      <c r="B434" s="187" t="s">
        <v>830</v>
      </c>
      <c r="C434" s="188">
        <f>C435</f>
        <v>20</v>
      </c>
    </row>
    <row r="435" ht="16.9" customHeight="1" spans="1:3">
      <c r="A435" s="186" t="s">
        <v>831</v>
      </c>
      <c r="B435" s="187" t="s">
        <v>832</v>
      </c>
      <c r="C435" s="185">
        <f>C437+C439</f>
        <v>20</v>
      </c>
    </row>
    <row r="436" ht="16.9" customHeight="1" spans="1:3">
      <c r="A436" s="186" t="s">
        <v>833</v>
      </c>
      <c r="B436" s="186" t="s">
        <v>127</v>
      </c>
      <c r="C436" s="185">
        <v>0</v>
      </c>
    </row>
    <row r="437" ht="16.9" customHeight="1" spans="1:3">
      <c r="A437" s="186" t="s">
        <v>834</v>
      </c>
      <c r="B437" s="186" t="s">
        <v>129</v>
      </c>
      <c r="C437" s="185">
        <v>0</v>
      </c>
    </row>
    <row r="438" ht="16.9" customHeight="1" spans="1:3">
      <c r="A438" s="186" t="s">
        <v>835</v>
      </c>
      <c r="B438" s="186" t="s">
        <v>131</v>
      </c>
      <c r="C438" s="185">
        <v>0</v>
      </c>
    </row>
    <row r="439" ht="16.9" customHeight="1" spans="1:3">
      <c r="A439" s="186" t="s">
        <v>836</v>
      </c>
      <c r="B439" s="186" t="s">
        <v>837</v>
      </c>
      <c r="C439" s="185">
        <v>20</v>
      </c>
    </row>
    <row r="440" ht="16.9" customHeight="1" spans="1:3">
      <c r="A440" s="186" t="s">
        <v>838</v>
      </c>
      <c r="B440" s="187" t="s">
        <v>839</v>
      </c>
      <c r="C440" s="185">
        <v>0</v>
      </c>
    </row>
    <row r="441" ht="16.9" customHeight="1" spans="1:3">
      <c r="A441" s="186" t="s">
        <v>840</v>
      </c>
      <c r="B441" s="186" t="s">
        <v>841</v>
      </c>
      <c r="C441" s="185">
        <v>0</v>
      </c>
    </row>
    <row r="442" ht="16.9" customHeight="1" spans="1:3">
      <c r="A442" s="186" t="s">
        <v>842</v>
      </c>
      <c r="B442" s="186" t="s">
        <v>843</v>
      </c>
      <c r="C442" s="185">
        <v>0</v>
      </c>
    </row>
    <row r="443" ht="16.9" customHeight="1" spans="1:3">
      <c r="A443" s="186" t="s">
        <v>844</v>
      </c>
      <c r="B443" s="186" t="s">
        <v>845</v>
      </c>
      <c r="C443" s="185">
        <v>0</v>
      </c>
    </row>
    <row r="444" ht="16.9" customHeight="1" spans="1:3">
      <c r="A444" s="186" t="s">
        <v>846</v>
      </c>
      <c r="B444" s="186" t="s">
        <v>847</v>
      </c>
      <c r="C444" s="185">
        <v>0</v>
      </c>
    </row>
    <row r="445" ht="16.9" customHeight="1" spans="1:3">
      <c r="A445" s="186" t="s">
        <v>848</v>
      </c>
      <c r="B445" s="186" t="s">
        <v>849</v>
      </c>
      <c r="C445" s="185">
        <v>0</v>
      </c>
    </row>
    <row r="446" ht="16.9" customHeight="1" spans="1:3">
      <c r="A446" s="186" t="s">
        <v>850</v>
      </c>
      <c r="B446" s="186" t="s">
        <v>851</v>
      </c>
      <c r="C446" s="185">
        <v>0</v>
      </c>
    </row>
    <row r="447" ht="16.9" customHeight="1" spans="1:3">
      <c r="A447" s="186" t="s">
        <v>852</v>
      </c>
      <c r="B447" s="186" t="s">
        <v>853</v>
      </c>
      <c r="C447" s="185">
        <v>0</v>
      </c>
    </row>
    <row r="448" ht="16.9" customHeight="1" spans="1:3">
      <c r="A448" s="186" t="s">
        <v>854</v>
      </c>
      <c r="B448" s="186" t="s">
        <v>855</v>
      </c>
      <c r="C448" s="185">
        <v>0</v>
      </c>
    </row>
    <row r="449" ht="16.9" customHeight="1" spans="1:3">
      <c r="A449" s="186" t="s">
        <v>856</v>
      </c>
      <c r="B449" s="187" t="s">
        <v>857</v>
      </c>
      <c r="C449" s="185">
        <v>0</v>
      </c>
    </row>
    <row r="450" ht="16.9" customHeight="1" spans="1:3">
      <c r="A450" s="186" t="s">
        <v>858</v>
      </c>
      <c r="B450" s="186" t="s">
        <v>859</v>
      </c>
      <c r="C450" s="185">
        <v>0</v>
      </c>
    </row>
    <row r="451" ht="16.9" customHeight="1" spans="1:3">
      <c r="A451" s="186" t="s">
        <v>860</v>
      </c>
      <c r="B451" s="186" t="s">
        <v>861</v>
      </c>
      <c r="C451" s="185">
        <v>0</v>
      </c>
    </row>
    <row r="452" ht="16.9" customHeight="1" spans="1:3">
      <c r="A452" s="186" t="s">
        <v>862</v>
      </c>
      <c r="B452" s="186" t="s">
        <v>863</v>
      </c>
      <c r="C452" s="185">
        <v>0</v>
      </c>
    </row>
    <row r="453" ht="16.9" customHeight="1" spans="1:3">
      <c r="A453" s="186" t="s">
        <v>864</v>
      </c>
      <c r="B453" s="186" t="s">
        <v>865</v>
      </c>
      <c r="C453" s="185">
        <v>0</v>
      </c>
    </row>
    <row r="454" ht="16.9" customHeight="1" spans="1:3">
      <c r="A454" s="186" t="s">
        <v>866</v>
      </c>
      <c r="B454" s="186" t="s">
        <v>867</v>
      </c>
      <c r="C454" s="185">
        <v>0</v>
      </c>
    </row>
    <row r="455" ht="16.9" customHeight="1" spans="1:3">
      <c r="A455" s="186" t="s">
        <v>868</v>
      </c>
      <c r="B455" s="186" t="s">
        <v>869</v>
      </c>
      <c r="C455" s="185">
        <v>0</v>
      </c>
    </row>
    <row r="456" ht="16.9" customHeight="1" spans="1:3">
      <c r="A456" s="186" t="s">
        <v>870</v>
      </c>
      <c r="B456" s="187" t="s">
        <v>871</v>
      </c>
      <c r="C456" s="185">
        <v>0</v>
      </c>
    </row>
    <row r="457" ht="16.9" customHeight="1" spans="1:3">
      <c r="A457" s="186" t="s">
        <v>872</v>
      </c>
      <c r="B457" s="186" t="s">
        <v>873</v>
      </c>
      <c r="C457" s="185">
        <v>0</v>
      </c>
    </row>
    <row r="458" ht="16.9" customHeight="1" spans="1:3">
      <c r="A458" s="186" t="s">
        <v>874</v>
      </c>
      <c r="B458" s="186" t="s">
        <v>875</v>
      </c>
      <c r="C458" s="185">
        <v>0</v>
      </c>
    </row>
    <row r="459" ht="16.9" customHeight="1" spans="1:3">
      <c r="A459" s="186" t="s">
        <v>876</v>
      </c>
      <c r="B459" s="186" t="s">
        <v>877</v>
      </c>
      <c r="C459" s="185">
        <v>0</v>
      </c>
    </row>
    <row r="460" ht="16.9" customHeight="1" spans="1:3">
      <c r="A460" s="186" t="s">
        <v>878</v>
      </c>
      <c r="B460" s="186" t="s">
        <v>879</v>
      </c>
      <c r="C460" s="185">
        <v>0</v>
      </c>
    </row>
    <row r="461" ht="16.9" customHeight="1" spans="1:3">
      <c r="A461" s="186" t="s">
        <v>880</v>
      </c>
      <c r="B461" s="186" t="s">
        <v>881</v>
      </c>
      <c r="C461" s="185">
        <v>0</v>
      </c>
    </row>
    <row r="462" ht="16.9" customHeight="1" spans="1:3">
      <c r="A462" s="186" t="s">
        <v>882</v>
      </c>
      <c r="B462" s="187" t="s">
        <v>883</v>
      </c>
      <c r="C462" s="185">
        <v>0</v>
      </c>
    </row>
    <row r="463" ht="16.9" customHeight="1" spans="1:3">
      <c r="A463" s="186" t="s">
        <v>884</v>
      </c>
      <c r="B463" s="186" t="s">
        <v>885</v>
      </c>
      <c r="C463" s="185">
        <v>0</v>
      </c>
    </row>
    <row r="464" ht="16.9" customHeight="1" spans="1:3">
      <c r="A464" s="186" t="s">
        <v>886</v>
      </c>
      <c r="B464" s="186" t="s">
        <v>887</v>
      </c>
      <c r="C464" s="185">
        <v>0</v>
      </c>
    </row>
    <row r="465" ht="16.9" customHeight="1" spans="1:3">
      <c r="A465" s="186" t="s">
        <v>888</v>
      </c>
      <c r="B465" s="186" t="s">
        <v>889</v>
      </c>
      <c r="C465" s="185">
        <v>0</v>
      </c>
    </row>
    <row r="466" ht="16.9" customHeight="1" spans="1:3">
      <c r="A466" s="186" t="s">
        <v>890</v>
      </c>
      <c r="B466" s="187" t="s">
        <v>891</v>
      </c>
      <c r="C466" s="185">
        <v>0</v>
      </c>
    </row>
    <row r="467" ht="16.9" customHeight="1" spans="1:3">
      <c r="A467" s="186" t="s">
        <v>892</v>
      </c>
      <c r="B467" s="186" t="s">
        <v>893</v>
      </c>
      <c r="C467" s="185">
        <v>0</v>
      </c>
    </row>
    <row r="468" ht="16.9" customHeight="1" spans="1:3">
      <c r="A468" s="186" t="s">
        <v>894</v>
      </c>
      <c r="B468" s="186" t="s">
        <v>895</v>
      </c>
      <c r="C468" s="185">
        <v>0</v>
      </c>
    </row>
    <row r="469" ht="16.9" customHeight="1" spans="1:3">
      <c r="A469" s="186" t="s">
        <v>896</v>
      </c>
      <c r="B469" s="186" t="s">
        <v>897</v>
      </c>
      <c r="C469" s="185">
        <v>0</v>
      </c>
    </row>
    <row r="470" ht="16.9" customHeight="1" spans="1:3">
      <c r="A470" s="186" t="s">
        <v>898</v>
      </c>
      <c r="B470" s="187" t="s">
        <v>899</v>
      </c>
      <c r="C470" s="185">
        <v>0</v>
      </c>
    </row>
    <row r="471" ht="17.25" customHeight="1" spans="1:3">
      <c r="A471" s="186" t="s">
        <v>900</v>
      </c>
      <c r="B471" s="186" t="s">
        <v>901</v>
      </c>
      <c r="C471" s="185">
        <v>0</v>
      </c>
    </row>
    <row r="472" ht="17.25" customHeight="1" spans="1:3">
      <c r="A472" s="186" t="s">
        <v>902</v>
      </c>
      <c r="B472" s="186" t="s">
        <v>903</v>
      </c>
      <c r="C472" s="185">
        <v>0</v>
      </c>
    </row>
    <row r="473" ht="17.25" customHeight="1" spans="1:3">
      <c r="A473" s="186" t="s">
        <v>904</v>
      </c>
      <c r="B473" s="186" t="s">
        <v>905</v>
      </c>
      <c r="C473" s="185">
        <v>0</v>
      </c>
    </row>
    <row r="474" ht="17.25" customHeight="1" spans="1:3">
      <c r="A474" s="186" t="s">
        <v>906</v>
      </c>
      <c r="B474" s="187" t="s">
        <v>907</v>
      </c>
      <c r="C474" s="185">
        <v>0</v>
      </c>
    </row>
    <row r="475" ht="17.25" customHeight="1" spans="1:3">
      <c r="A475" s="186" t="s">
        <v>908</v>
      </c>
      <c r="B475" s="186" t="s">
        <v>909</v>
      </c>
      <c r="C475" s="185">
        <v>0</v>
      </c>
    </row>
    <row r="476" ht="16.9" customHeight="1" spans="1:3">
      <c r="A476" s="186" t="s">
        <v>910</v>
      </c>
      <c r="B476" s="186" t="s">
        <v>911</v>
      </c>
      <c r="C476" s="185">
        <v>0</v>
      </c>
    </row>
    <row r="477" ht="16.9" customHeight="1" spans="1:3">
      <c r="A477" s="186" t="s">
        <v>912</v>
      </c>
      <c r="B477" s="186" t="s">
        <v>913</v>
      </c>
      <c r="C477" s="185">
        <v>0</v>
      </c>
    </row>
    <row r="478" ht="16.9" customHeight="1" spans="1:3">
      <c r="A478" s="186" t="s">
        <v>914</v>
      </c>
      <c r="B478" s="186" t="s">
        <v>915</v>
      </c>
      <c r="C478" s="185">
        <v>0</v>
      </c>
    </row>
    <row r="479" ht="16.9" customHeight="1" spans="1:3">
      <c r="A479" s="186" t="s">
        <v>916</v>
      </c>
      <c r="B479" s="186" t="s">
        <v>917</v>
      </c>
      <c r="C479" s="185">
        <v>0</v>
      </c>
    </row>
    <row r="480" ht="16.9" customHeight="1" spans="1:3">
      <c r="A480" s="186" t="s">
        <v>918</v>
      </c>
      <c r="B480" s="187" t="s">
        <v>919</v>
      </c>
      <c r="C480" s="185">
        <v>0</v>
      </c>
    </row>
    <row r="481" ht="16.9" customHeight="1" spans="1:3">
      <c r="A481" s="186" t="s">
        <v>920</v>
      </c>
      <c r="B481" s="186" t="s">
        <v>921</v>
      </c>
      <c r="C481" s="185">
        <v>0</v>
      </c>
    </row>
    <row r="482" ht="16.9" customHeight="1" spans="1:3">
      <c r="A482" s="186" t="s">
        <v>922</v>
      </c>
      <c r="B482" s="186" t="s">
        <v>923</v>
      </c>
      <c r="C482" s="185">
        <v>0</v>
      </c>
    </row>
    <row r="483" ht="16.9" customHeight="1" spans="1:3">
      <c r="A483" s="186" t="s">
        <v>924</v>
      </c>
      <c r="B483" s="186" t="s">
        <v>925</v>
      </c>
      <c r="C483" s="185">
        <v>0</v>
      </c>
    </row>
    <row r="484" ht="16.9" customHeight="1" spans="1:3">
      <c r="A484" s="186" t="s">
        <v>926</v>
      </c>
      <c r="B484" s="186" t="s">
        <v>927</v>
      </c>
      <c r="C484" s="185">
        <v>0</v>
      </c>
    </row>
    <row r="485" ht="16.9" customHeight="1" spans="1:3">
      <c r="A485" s="186" t="s">
        <v>928</v>
      </c>
      <c r="B485" s="186" t="s">
        <v>929</v>
      </c>
      <c r="C485" s="185">
        <v>0</v>
      </c>
    </row>
    <row r="486" ht="16.9" customHeight="1" spans="1:3">
      <c r="A486" s="186" t="s">
        <v>930</v>
      </c>
      <c r="B486" s="186" t="s">
        <v>931</v>
      </c>
      <c r="C486" s="185">
        <v>0</v>
      </c>
    </row>
    <row r="487" ht="16.9" customHeight="1" spans="1:3">
      <c r="A487" s="186" t="s">
        <v>932</v>
      </c>
      <c r="B487" s="187" t="s">
        <v>933</v>
      </c>
      <c r="C487" s="185">
        <v>0</v>
      </c>
    </row>
    <row r="488" ht="16.9" customHeight="1" spans="1:3">
      <c r="A488" s="186" t="s">
        <v>934</v>
      </c>
      <c r="B488" s="186" t="s">
        <v>935</v>
      </c>
      <c r="C488" s="185">
        <v>0</v>
      </c>
    </row>
    <row r="489" ht="16.9" customHeight="1" spans="1:3">
      <c r="A489" s="186" t="s">
        <v>936</v>
      </c>
      <c r="B489" s="187" t="s">
        <v>937</v>
      </c>
      <c r="C489" s="185">
        <v>0</v>
      </c>
    </row>
    <row r="490" ht="16.9" customHeight="1" spans="1:3">
      <c r="A490" s="186" t="s">
        <v>938</v>
      </c>
      <c r="B490" s="187" t="s">
        <v>939</v>
      </c>
      <c r="C490" s="185">
        <v>0</v>
      </c>
    </row>
    <row r="491" ht="16.9" customHeight="1" spans="1:3">
      <c r="A491" s="186" t="s">
        <v>940</v>
      </c>
      <c r="B491" s="186" t="s">
        <v>127</v>
      </c>
      <c r="C491" s="185">
        <v>0</v>
      </c>
    </row>
    <row r="492" ht="16.9" customHeight="1" spans="1:3">
      <c r="A492" s="186" t="s">
        <v>941</v>
      </c>
      <c r="B492" s="186" t="s">
        <v>129</v>
      </c>
      <c r="C492" s="185">
        <v>0</v>
      </c>
    </row>
    <row r="493" ht="16.9" customHeight="1" spans="1:3">
      <c r="A493" s="186" t="s">
        <v>942</v>
      </c>
      <c r="B493" s="186" t="s">
        <v>131</v>
      </c>
      <c r="C493" s="185">
        <v>0</v>
      </c>
    </row>
    <row r="494" ht="16.9" customHeight="1" spans="1:3">
      <c r="A494" s="186" t="s">
        <v>943</v>
      </c>
      <c r="B494" s="186" t="s">
        <v>944</v>
      </c>
      <c r="C494" s="185">
        <v>0</v>
      </c>
    </row>
    <row r="495" ht="16.9" customHeight="1" spans="1:3">
      <c r="A495" s="186" t="s">
        <v>945</v>
      </c>
      <c r="B495" s="187" t="s">
        <v>946</v>
      </c>
      <c r="C495" s="185">
        <v>0</v>
      </c>
    </row>
    <row r="496" ht="16.9" customHeight="1" spans="1:3">
      <c r="A496" s="186" t="s">
        <v>947</v>
      </c>
      <c r="B496" s="186" t="s">
        <v>948</v>
      </c>
      <c r="C496" s="185">
        <v>0</v>
      </c>
    </row>
    <row r="497" ht="16.9" customHeight="1" spans="1:3">
      <c r="A497" s="186" t="s">
        <v>949</v>
      </c>
      <c r="B497" s="186" t="s">
        <v>950</v>
      </c>
      <c r="C497" s="185">
        <v>0</v>
      </c>
    </row>
    <row r="498" ht="16.9" customHeight="1" spans="1:3">
      <c r="A498" s="186" t="s">
        <v>951</v>
      </c>
      <c r="B498" s="186" t="s">
        <v>952</v>
      </c>
      <c r="C498" s="185">
        <v>0</v>
      </c>
    </row>
    <row r="499" ht="16.9" customHeight="1" spans="1:3">
      <c r="A499" s="186" t="s">
        <v>953</v>
      </c>
      <c r="B499" s="186" t="s">
        <v>954</v>
      </c>
      <c r="C499" s="185">
        <v>0</v>
      </c>
    </row>
    <row r="500" ht="16.9" customHeight="1" spans="1:3">
      <c r="A500" s="186" t="s">
        <v>955</v>
      </c>
      <c r="B500" s="186" t="s">
        <v>956</v>
      </c>
      <c r="C500" s="185">
        <v>0</v>
      </c>
    </row>
    <row r="501" ht="16.9" customHeight="1" spans="1:3">
      <c r="A501" s="186" t="s">
        <v>957</v>
      </c>
      <c r="B501" s="186" t="s">
        <v>958</v>
      </c>
      <c r="C501" s="185">
        <v>0</v>
      </c>
    </row>
    <row r="502" ht="16.9" customHeight="1" spans="1:3">
      <c r="A502" s="186" t="s">
        <v>959</v>
      </c>
      <c r="B502" s="186" t="s">
        <v>960</v>
      </c>
      <c r="C502" s="185">
        <v>0</v>
      </c>
    </row>
    <row r="503" ht="16.9" customHeight="1" spans="1:3">
      <c r="A503" s="186" t="s">
        <v>961</v>
      </c>
      <c r="B503" s="186" t="s">
        <v>962</v>
      </c>
      <c r="C503" s="185">
        <v>0</v>
      </c>
    </row>
    <row r="504" ht="16.9" customHeight="1" spans="1:3">
      <c r="A504" s="186" t="s">
        <v>963</v>
      </c>
      <c r="B504" s="187" t="s">
        <v>964</v>
      </c>
      <c r="C504" s="185">
        <v>0</v>
      </c>
    </row>
    <row r="505" ht="16.9" customHeight="1" spans="1:3">
      <c r="A505" s="186" t="s">
        <v>965</v>
      </c>
      <c r="B505" s="186" t="s">
        <v>948</v>
      </c>
      <c r="C505" s="185">
        <v>0</v>
      </c>
    </row>
    <row r="506" ht="16.9" customHeight="1" spans="1:3">
      <c r="A506" s="186" t="s">
        <v>966</v>
      </c>
      <c r="B506" s="186" t="s">
        <v>967</v>
      </c>
      <c r="C506" s="185">
        <v>0</v>
      </c>
    </row>
    <row r="507" ht="16.9" customHeight="1" spans="1:3">
      <c r="A507" s="186" t="s">
        <v>968</v>
      </c>
      <c r="B507" s="186" t="s">
        <v>969</v>
      </c>
      <c r="C507" s="185">
        <v>0</v>
      </c>
    </row>
    <row r="508" ht="16.9" customHeight="1" spans="1:3">
      <c r="A508" s="186" t="s">
        <v>970</v>
      </c>
      <c r="B508" s="186" t="s">
        <v>971</v>
      </c>
      <c r="C508" s="185">
        <v>0</v>
      </c>
    </row>
    <row r="509" ht="16.9" customHeight="1" spans="1:3">
      <c r="A509" s="186" t="s">
        <v>972</v>
      </c>
      <c r="B509" s="186" t="s">
        <v>973</v>
      </c>
      <c r="C509" s="185">
        <v>0</v>
      </c>
    </row>
    <row r="510" ht="16.9" customHeight="1" spans="1:3">
      <c r="A510" s="186" t="s">
        <v>974</v>
      </c>
      <c r="B510" s="187" t="s">
        <v>975</v>
      </c>
      <c r="C510" s="185">
        <v>0</v>
      </c>
    </row>
    <row r="511" ht="16.9" customHeight="1" spans="1:3">
      <c r="A511" s="186" t="s">
        <v>976</v>
      </c>
      <c r="B511" s="186" t="s">
        <v>948</v>
      </c>
      <c r="C511" s="185">
        <v>0</v>
      </c>
    </row>
    <row r="512" ht="16.9" customHeight="1" spans="1:3">
      <c r="A512" s="186" t="s">
        <v>977</v>
      </c>
      <c r="B512" s="186" t="s">
        <v>978</v>
      </c>
      <c r="C512" s="185">
        <v>0</v>
      </c>
    </row>
    <row r="513" ht="16.9" customHeight="1" spans="1:3">
      <c r="A513" s="186" t="s">
        <v>979</v>
      </c>
      <c r="B513" s="186" t="s">
        <v>980</v>
      </c>
      <c r="C513" s="185">
        <v>0</v>
      </c>
    </row>
    <row r="514" ht="16.9" customHeight="1" spans="1:3">
      <c r="A514" s="186" t="s">
        <v>981</v>
      </c>
      <c r="B514" s="186" t="s">
        <v>982</v>
      </c>
      <c r="C514" s="185">
        <v>0</v>
      </c>
    </row>
    <row r="515" ht="16.9" customHeight="1" spans="1:3">
      <c r="A515" s="186" t="s">
        <v>983</v>
      </c>
      <c r="B515" s="186" t="s">
        <v>984</v>
      </c>
      <c r="C515" s="185">
        <v>0</v>
      </c>
    </row>
    <row r="516" ht="16.9" customHeight="1" spans="1:3">
      <c r="A516" s="186" t="s">
        <v>985</v>
      </c>
      <c r="B516" s="187" t="s">
        <v>986</v>
      </c>
      <c r="C516" s="185">
        <v>0</v>
      </c>
    </row>
    <row r="517" ht="16.9" customHeight="1" spans="1:3">
      <c r="A517" s="186" t="s">
        <v>987</v>
      </c>
      <c r="B517" s="186" t="s">
        <v>948</v>
      </c>
      <c r="C517" s="185">
        <v>0</v>
      </c>
    </row>
    <row r="518" ht="16.9" customHeight="1" spans="1:3">
      <c r="A518" s="186" t="s">
        <v>988</v>
      </c>
      <c r="B518" s="186" t="s">
        <v>989</v>
      </c>
      <c r="C518" s="185">
        <v>0</v>
      </c>
    </row>
    <row r="519" ht="16.9" customHeight="1" spans="1:3">
      <c r="A519" s="186" t="s">
        <v>990</v>
      </c>
      <c r="B519" s="186" t="s">
        <v>991</v>
      </c>
      <c r="C519" s="185">
        <v>0</v>
      </c>
    </row>
    <row r="520" ht="16.9" customHeight="1" spans="1:3">
      <c r="A520" s="186" t="s">
        <v>992</v>
      </c>
      <c r="B520" s="186" t="s">
        <v>993</v>
      </c>
      <c r="C520" s="185">
        <v>0</v>
      </c>
    </row>
    <row r="521" ht="16.9" customHeight="1" spans="1:3">
      <c r="A521" s="186" t="s">
        <v>994</v>
      </c>
      <c r="B521" s="187" t="s">
        <v>995</v>
      </c>
      <c r="C521" s="185">
        <v>0</v>
      </c>
    </row>
    <row r="522" ht="16.9" customHeight="1" spans="1:3">
      <c r="A522" s="186" t="s">
        <v>996</v>
      </c>
      <c r="B522" s="186" t="s">
        <v>997</v>
      </c>
      <c r="C522" s="185">
        <v>0</v>
      </c>
    </row>
    <row r="523" ht="16.9" customHeight="1" spans="1:3">
      <c r="A523" s="186" t="s">
        <v>998</v>
      </c>
      <c r="B523" s="186" t="s">
        <v>999</v>
      </c>
      <c r="C523" s="185">
        <v>0</v>
      </c>
    </row>
    <row r="524" ht="16.9" customHeight="1" spans="1:3">
      <c r="A524" s="186" t="s">
        <v>1000</v>
      </c>
      <c r="B524" s="186" t="s">
        <v>1001</v>
      </c>
      <c r="C524" s="185">
        <v>0</v>
      </c>
    </row>
    <row r="525" ht="16.9" customHeight="1" spans="1:3">
      <c r="A525" s="186" t="s">
        <v>1002</v>
      </c>
      <c r="B525" s="186" t="s">
        <v>1003</v>
      </c>
      <c r="C525" s="185">
        <v>0</v>
      </c>
    </row>
    <row r="526" ht="16.9" customHeight="1" spans="1:3">
      <c r="A526" s="186" t="s">
        <v>1004</v>
      </c>
      <c r="B526" s="187" t="s">
        <v>1005</v>
      </c>
      <c r="C526" s="185">
        <v>0</v>
      </c>
    </row>
    <row r="527" ht="16.9" customHeight="1" spans="1:3">
      <c r="A527" s="186" t="s">
        <v>1006</v>
      </c>
      <c r="B527" s="186" t="s">
        <v>948</v>
      </c>
      <c r="C527" s="185">
        <v>0</v>
      </c>
    </row>
    <row r="528" ht="16.9" customHeight="1" spans="1:3">
      <c r="A528" s="186" t="s">
        <v>1007</v>
      </c>
      <c r="B528" s="186" t="s">
        <v>1008</v>
      </c>
      <c r="C528" s="185">
        <v>0</v>
      </c>
    </row>
    <row r="529" ht="16.9" customHeight="1" spans="1:3">
      <c r="A529" s="186" t="s">
        <v>1009</v>
      </c>
      <c r="B529" s="186" t="s">
        <v>1010</v>
      </c>
      <c r="C529" s="185">
        <v>0</v>
      </c>
    </row>
    <row r="530" ht="16.9" customHeight="1" spans="1:3">
      <c r="A530" s="186" t="s">
        <v>1011</v>
      </c>
      <c r="B530" s="186" t="s">
        <v>1012</v>
      </c>
      <c r="C530" s="185">
        <v>0</v>
      </c>
    </row>
    <row r="531" ht="16.9" customHeight="1" spans="1:3">
      <c r="A531" s="186" t="s">
        <v>1013</v>
      </c>
      <c r="B531" s="186" t="s">
        <v>1014</v>
      </c>
      <c r="C531" s="185">
        <v>0</v>
      </c>
    </row>
    <row r="532" ht="16.9" customHeight="1" spans="1:3">
      <c r="A532" s="186" t="s">
        <v>1015</v>
      </c>
      <c r="B532" s="186" t="s">
        <v>1016</v>
      </c>
      <c r="C532" s="185">
        <v>0</v>
      </c>
    </row>
    <row r="533" ht="16.9" customHeight="1" spans="1:3">
      <c r="A533" s="186" t="s">
        <v>1017</v>
      </c>
      <c r="B533" s="187" t="s">
        <v>1018</v>
      </c>
      <c r="C533" s="185">
        <v>0</v>
      </c>
    </row>
    <row r="534" ht="16.9" customHeight="1" spans="1:3">
      <c r="A534" s="186" t="s">
        <v>1019</v>
      </c>
      <c r="B534" s="186" t="s">
        <v>1020</v>
      </c>
      <c r="C534" s="185">
        <v>0</v>
      </c>
    </row>
    <row r="535" ht="16.9" customHeight="1" spans="1:3">
      <c r="A535" s="186" t="s">
        <v>1021</v>
      </c>
      <c r="B535" s="186" t="s">
        <v>1022</v>
      </c>
      <c r="C535" s="185">
        <v>0</v>
      </c>
    </row>
    <row r="536" ht="16.9" customHeight="1" spans="1:3">
      <c r="A536" s="186" t="s">
        <v>1023</v>
      </c>
      <c r="B536" s="186" t="s">
        <v>1024</v>
      </c>
      <c r="C536" s="185">
        <v>0</v>
      </c>
    </row>
    <row r="537" ht="16.9" customHeight="1" spans="1:3">
      <c r="A537" s="186" t="s">
        <v>1025</v>
      </c>
      <c r="B537" s="187" t="s">
        <v>1026</v>
      </c>
      <c r="C537" s="185">
        <v>0</v>
      </c>
    </row>
    <row r="538" ht="16.9" customHeight="1" spans="1:3">
      <c r="A538" s="186" t="s">
        <v>1027</v>
      </c>
      <c r="B538" s="186" t="s">
        <v>1028</v>
      </c>
      <c r="C538" s="185">
        <v>0</v>
      </c>
    </row>
    <row r="539" ht="16.9" customHeight="1" spans="1:3">
      <c r="A539" s="186" t="s">
        <v>1029</v>
      </c>
      <c r="B539" s="186" t="s">
        <v>1030</v>
      </c>
      <c r="C539" s="185">
        <v>0</v>
      </c>
    </row>
    <row r="540" ht="16.9" customHeight="1" spans="1:3">
      <c r="A540" s="186" t="s">
        <v>1031</v>
      </c>
      <c r="B540" s="187" t="s">
        <v>1032</v>
      </c>
      <c r="C540" s="185">
        <v>0</v>
      </c>
    </row>
    <row r="541" ht="16.9" customHeight="1" spans="1:3">
      <c r="A541" s="186" t="s">
        <v>1033</v>
      </c>
      <c r="B541" s="186" t="s">
        <v>1034</v>
      </c>
      <c r="C541" s="185">
        <v>0</v>
      </c>
    </row>
    <row r="542" ht="16.9" customHeight="1" spans="1:3">
      <c r="A542" s="186" t="s">
        <v>1035</v>
      </c>
      <c r="B542" s="186" t="s">
        <v>1036</v>
      </c>
      <c r="C542" s="185">
        <v>0</v>
      </c>
    </row>
    <row r="543" ht="16.9" customHeight="1" spans="1:3">
      <c r="A543" s="186" t="s">
        <v>1037</v>
      </c>
      <c r="B543" s="186" t="s">
        <v>1038</v>
      </c>
      <c r="C543" s="185">
        <v>0</v>
      </c>
    </row>
    <row r="544" ht="16.9" customHeight="1" spans="1:3">
      <c r="A544" s="186" t="s">
        <v>1039</v>
      </c>
      <c r="B544" s="186" t="s">
        <v>1040</v>
      </c>
      <c r="C544" s="185">
        <v>0</v>
      </c>
    </row>
    <row r="545" ht="16.9" customHeight="1" spans="1:3">
      <c r="A545" s="186" t="s">
        <v>1041</v>
      </c>
      <c r="B545" s="187" t="s">
        <v>1042</v>
      </c>
      <c r="C545" s="188">
        <f>C546+C590</f>
        <v>21</v>
      </c>
    </row>
    <row r="546" ht="16.9" customHeight="1" spans="1:3">
      <c r="A546" s="186" t="s">
        <v>1043</v>
      </c>
      <c r="B546" s="187" t="s">
        <v>1044</v>
      </c>
      <c r="C546" s="185">
        <f>C547</f>
        <v>21</v>
      </c>
    </row>
    <row r="547" ht="16.9" customHeight="1" spans="1:3">
      <c r="A547" s="186" t="s">
        <v>1045</v>
      </c>
      <c r="B547" s="186" t="s">
        <v>127</v>
      </c>
      <c r="C547" s="185">
        <v>21</v>
      </c>
    </row>
    <row r="548" ht="16.9" customHeight="1" spans="1:3">
      <c r="A548" s="186" t="s">
        <v>1046</v>
      </c>
      <c r="B548" s="186" t="s">
        <v>129</v>
      </c>
      <c r="C548" s="185">
        <v>0</v>
      </c>
    </row>
    <row r="549" ht="16.9" customHeight="1" spans="1:3">
      <c r="A549" s="186" t="s">
        <v>1047</v>
      </c>
      <c r="B549" s="186" t="s">
        <v>131</v>
      </c>
      <c r="C549" s="185">
        <v>0</v>
      </c>
    </row>
    <row r="550" ht="16.9" customHeight="1" spans="1:3">
      <c r="A550" s="186" t="s">
        <v>1048</v>
      </c>
      <c r="B550" s="186" t="s">
        <v>1049</v>
      </c>
      <c r="C550" s="185">
        <v>0</v>
      </c>
    </row>
    <row r="551" ht="16.9" customHeight="1" spans="1:3">
      <c r="A551" s="186" t="s">
        <v>1050</v>
      </c>
      <c r="B551" s="186" t="s">
        <v>1051</v>
      </c>
      <c r="C551" s="185">
        <v>0</v>
      </c>
    </row>
    <row r="552" ht="16.9" customHeight="1" spans="1:3">
      <c r="A552" s="186" t="s">
        <v>1052</v>
      </c>
      <c r="B552" s="186" t="s">
        <v>1053</v>
      </c>
      <c r="C552" s="185">
        <v>0</v>
      </c>
    </row>
    <row r="553" ht="16.9" customHeight="1" spans="1:3">
      <c r="A553" s="186" t="s">
        <v>1054</v>
      </c>
      <c r="B553" s="186" t="s">
        <v>1055</v>
      </c>
      <c r="C553" s="185">
        <v>0</v>
      </c>
    </row>
    <row r="554" ht="16.9" customHeight="1" spans="1:3">
      <c r="A554" s="186" t="s">
        <v>1056</v>
      </c>
      <c r="B554" s="186" t="s">
        <v>1057</v>
      </c>
      <c r="C554" s="185">
        <v>0</v>
      </c>
    </row>
    <row r="555" ht="16.9" customHeight="1" spans="1:3">
      <c r="A555" s="186" t="s">
        <v>1058</v>
      </c>
      <c r="B555" s="186" t="s">
        <v>1059</v>
      </c>
      <c r="C555" s="185">
        <v>0</v>
      </c>
    </row>
    <row r="556" ht="16.9" customHeight="1" spans="1:3">
      <c r="A556" s="186" t="s">
        <v>1060</v>
      </c>
      <c r="B556" s="186" t="s">
        <v>1061</v>
      </c>
      <c r="C556" s="185">
        <v>0</v>
      </c>
    </row>
    <row r="557" ht="16.9" customHeight="1" spans="1:3">
      <c r="A557" s="186" t="s">
        <v>1062</v>
      </c>
      <c r="B557" s="186" t="s">
        <v>1063</v>
      </c>
      <c r="C557" s="185">
        <v>0</v>
      </c>
    </row>
    <row r="558" ht="16.9" customHeight="1" spans="1:3">
      <c r="A558" s="186" t="s">
        <v>1064</v>
      </c>
      <c r="B558" s="186" t="s">
        <v>1065</v>
      </c>
      <c r="C558" s="185">
        <v>0</v>
      </c>
    </row>
    <row r="559" ht="16.9" customHeight="1" spans="1:3">
      <c r="A559" s="186" t="s">
        <v>1066</v>
      </c>
      <c r="B559" s="186" t="s">
        <v>1067</v>
      </c>
      <c r="C559" s="185">
        <v>0</v>
      </c>
    </row>
    <row r="560" ht="16.9" customHeight="1" spans="1:3">
      <c r="A560" s="186" t="s">
        <v>1068</v>
      </c>
      <c r="B560" s="187" t="s">
        <v>1069</v>
      </c>
      <c r="C560" s="185">
        <v>0</v>
      </c>
    </row>
    <row r="561" ht="16.9" customHeight="1" spans="1:3">
      <c r="A561" s="186" t="s">
        <v>1070</v>
      </c>
      <c r="B561" s="186" t="s">
        <v>127</v>
      </c>
      <c r="C561" s="185">
        <v>0</v>
      </c>
    </row>
    <row r="562" ht="16.9" customHeight="1" spans="1:3">
      <c r="A562" s="186" t="s">
        <v>1071</v>
      </c>
      <c r="B562" s="186" t="s">
        <v>129</v>
      </c>
      <c r="C562" s="185">
        <v>0</v>
      </c>
    </row>
    <row r="563" ht="16.9" customHeight="1" spans="1:3">
      <c r="A563" s="186" t="s">
        <v>1072</v>
      </c>
      <c r="B563" s="186" t="s">
        <v>131</v>
      </c>
      <c r="C563" s="185">
        <v>0</v>
      </c>
    </row>
    <row r="564" ht="16.9" customHeight="1" spans="1:3">
      <c r="A564" s="186" t="s">
        <v>1073</v>
      </c>
      <c r="B564" s="186" t="s">
        <v>1074</v>
      </c>
      <c r="C564" s="185">
        <v>0</v>
      </c>
    </row>
    <row r="565" ht="16.9" customHeight="1" spans="1:3">
      <c r="A565" s="186" t="s">
        <v>1075</v>
      </c>
      <c r="B565" s="186" t="s">
        <v>1076</v>
      </c>
      <c r="C565" s="185">
        <v>0</v>
      </c>
    </row>
    <row r="566" ht="16.9" customHeight="1" spans="1:3">
      <c r="A566" s="186" t="s">
        <v>1077</v>
      </c>
      <c r="B566" s="186" t="s">
        <v>1078</v>
      </c>
      <c r="C566" s="185">
        <v>0</v>
      </c>
    </row>
    <row r="567" ht="16.9" customHeight="1" spans="1:3">
      <c r="A567" s="186" t="s">
        <v>1079</v>
      </c>
      <c r="B567" s="186" t="s">
        <v>1080</v>
      </c>
      <c r="C567" s="185">
        <v>0</v>
      </c>
    </row>
    <row r="568" ht="16.9" customHeight="1" spans="1:3">
      <c r="A568" s="186" t="s">
        <v>1081</v>
      </c>
      <c r="B568" s="187" t="s">
        <v>1082</v>
      </c>
      <c r="C568" s="185">
        <v>0</v>
      </c>
    </row>
    <row r="569" ht="16.9" customHeight="1" spans="1:3">
      <c r="A569" s="186" t="s">
        <v>1083</v>
      </c>
      <c r="B569" s="186" t="s">
        <v>127</v>
      </c>
      <c r="C569" s="185">
        <v>0</v>
      </c>
    </row>
    <row r="570" ht="16.9" customHeight="1" spans="1:3">
      <c r="A570" s="186" t="s">
        <v>1084</v>
      </c>
      <c r="B570" s="186" t="s">
        <v>129</v>
      </c>
      <c r="C570" s="185">
        <v>0</v>
      </c>
    </row>
    <row r="571" ht="16.9" customHeight="1" spans="1:3">
      <c r="A571" s="186" t="s">
        <v>1085</v>
      </c>
      <c r="B571" s="186" t="s">
        <v>131</v>
      </c>
      <c r="C571" s="185">
        <v>0</v>
      </c>
    </row>
    <row r="572" ht="16.9" customHeight="1" spans="1:3">
      <c r="A572" s="186" t="s">
        <v>1086</v>
      </c>
      <c r="B572" s="186" t="s">
        <v>1087</v>
      </c>
      <c r="C572" s="185">
        <v>0</v>
      </c>
    </row>
    <row r="573" ht="16.9" customHeight="1" spans="1:3">
      <c r="A573" s="186" t="s">
        <v>1088</v>
      </c>
      <c r="B573" s="186" t="s">
        <v>1089</v>
      </c>
      <c r="C573" s="185">
        <v>0</v>
      </c>
    </row>
    <row r="574" ht="16.9" customHeight="1" spans="1:3">
      <c r="A574" s="186" t="s">
        <v>1090</v>
      </c>
      <c r="B574" s="186" t="s">
        <v>1091</v>
      </c>
      <c r="C574" s="185">
        <v>0</v>
      </c>
    </row>
    <row r="575" ht="16.9" customHeight="1" spans="1:3">
      <c r="A575" s="186" t="s">
        <v>1092</v>
      </c>
      <c r="B575" s="186" t="s">
        <v>1093</v>
      </c>
      <c r="C575" s="185">
        <v>0</v>
      </c>
    </row>
    <row r="576" ht="16.9" customHeight="1" spans="1:3">
      <c r="A576" s="186" t="s">
        <v>1094</v>
      </c>
      <c r="B576" s="186" t="s">
        <v>1095</v>
      </c>
      <c r="C576" s="185">
        <v>0</v>
      </c>
    </row>
    <row r="577" ht="16.9" customHeight="1" spans="1:3">
      <c r="A577" s="186" t="s">
        <v>1096</v>
      </c>
      <c r="B577" s="186" t="s">
        <v>1097</v>
      </c>
      <c r="C577" s="185">
        <v>0</v>
      </c>
    </row>
    <row r="578" ht="16.9" customHeight="1" spans="1:3">
      <c r="A578" s="186" t="s">
        <v>1098</v>
      </c>
      <c r="B578" s="186" t="s">
        <v>1099</v>
      </c>
      <c r="C578" s="185">
        <v>0</v>
      </c>
    </row>
    <row r="579" ht="16.9" customHeight="1" spans="1:3">
      <c r="A579" s="186" t="s">
        <v>1100</v>
      </c>
      <c r="B579" s="187" t="s">
        <v>1101</v>
      </c>
      <c r="C579" s="185">
        <v>0</v>
      </c>
    </row>
    <row r="580" ht="16.9" customHeight="1" spans="1:3">
      <c r="A580" s="186" t="s">
        <v>1102</v>
      </c>
      <c r="B580" s="186" t="s">
        <v>127</v>
      </c>
      <c r="C580" s="185">
        <v>0</v>
      </c>
    </row>
    <row r="581" ht="16.9" customHeight="1" spans="1:3">
      <c r="A581" s="186" t="s">
        <v>1103</v>
      </c>
      <c r="B581" s="186" t="s">
        <v>129</v>
      </c>
      <c r="C581" s="185">
        <v>0</v>
      </c>
    </row>
    <row r="582" ht="16.9" customHeight="1" spans="1:3">
      <c r="A582" s="186" t="s">
        <v>1104</v>
      </c>
      <c r="B582" s="186" t="s">
        <v>131</v>
      </c>
      <c r="C582" s="185">
        <v>0</v>
      </c>
    </row>
    <row r="583" ht="16.9" customHeight="1" spans="1:3">
      <c r="A583" s="186" t="s">
        <v>1105</v>
      </c>
      <c r="B583" s="186" t="s">
        <v>1106</v>
      </c>
      <c r="C583" s="185">
        <v>0</v>
      </c>
    </row>
    <row r="584" ht="16.9" customHeight="1" spans="1:3">
      <c r="A584" s="186" t="s">
        <v>1107</v>
      </c>
      <c r="B584" s="186" t="s">
        <v>1108</v>
      </c>
      <c r="C584" s="185">
        <v>0</v>
      </c>
    </row>
    <row r="585" ht="16.9" customHeight="1" spans="1:3">
      <c r="A585" s="186" t="s">
        <v>1109</v>
      </c>
      <c r="B585" s="186" t="s">
        <v>1110</v>
      </c>
      <c r="C585" s="185">
        <v>0</v>
      </c>
    </row>
    <row r="586" ht="16.9" customHeight="1" spans="1:3">
      <c r="A586" s="186" t="s">
        <v>1111</v>
      </c>
      <c r="B586" s="186" t="s">
        <v>1112</v>
      </c>
      <c r="C586" s="185">
        <v>0</v>
      </c>
    </row>
    <row r="587" ht="16.9" customHeight="1" spans="1:3">
      <c r="A587" s="186" t="s">
        <v>1113</v>
      </c>
      <c r="B587" s="186" t="s">
        <v>1114</v>
      </c>
      <c r="C587" s="185">
        <v>0</v>
      </c>
    </row>
    <row r="588" ht="16.9" customHeight="1" spans="1:3">
      <c r="A588" s="186" t="s">
        <v>1115</v>
      </c>
      <c r="B588" s="186" t="s">
        <v>1116</v>
      </c>
      <c r="C588" s="185">
        <v>0</v>
      </c>
    </row>
    <row r="589" ht="16.9" customHeight="1" spans="1:3">
      <c r="A589" s="186" t="s">
        <v>1117</v>
      </c>
      <c r="B589" s="186" t="s">
        <v>1118</v>
      </c>
      <c r="C589" s="185">
        <v>0</v>
      </c>
    </row>
    <row r="590" ht="16.9" customHeight="1" spans="1:3">
      <c r="A590" s="186" t="s">
        <v>1119</v>
      </c>
      <c r="B590" s="187" t="s">
        <v>1120</v>
      </c>
      <c r="C590" s="185">
        <v>0</v>
      </c>
    </row>
    <row r="591" ht="16.9" customHeight="1" spans="1:3">
      <c r="A591" s="186" t="s">
        <v>1121</v>
      </c>
      <c r="B591" s="186" t="s">
        <v>1122</v>
      </c>
      <c r="C591" s="185">
        <v>0</v>
      </c>
    </row>
    <row r="592" ht="16.9" customHeight="1" spans="1:3">
      <c r="A592" s="186" t="s">
        <v>1123</v>
      </c>
      <c r="B592" s="186" t="s">
        <v>1124</v>
      </c>
      <c r="C592" s="185">
        <v>0</v>
      </c>
    </row>
    <row r="593" ht="16.9" customHeight="1" spans="1:3">
      <c r="A593" s="186" t="s">
        <v>1125</v>
      </c>
      <c r="B593" s="186" t="s">
        <v>1126</v>
      </c>
      <c r="C593" s="185">
        <v>0</v>
      </c>
    </row>
    <row r="594" ht="16.9" customHeight="1" spans="1:3">
      <c r="A594" s="186" t="s">
        <v>1127</v>
      </c>
      <c r="B594" s="187" t="s">
        <v>1128</v>
      </c>
      <c r="C594" s="188">
        <f>C595+C609+C653+C700+C709</f>
        <v>124.94</v>
      </c>
    </row>
    <row r="595" ht="16.9" customHeight="1" spans="1:3">
      <c r="A595" s="186" t="s">
        <v>1129</v>
      </c>
      <c r="B595" s="187" t="s">
        <v>1130</v>
      </c>
      <c r="C595" s="185">
        <f>C596</f>
        <v>70</v>
      </c>
    </row>
    <row r="596" ht="16.9" customHeight="1" spans="1:3">
      <c r="A596" s="186" t="s">
        <v>1131</v>
      </c>
      <c r="B596" s="186" t="s">
        <v>127</v>
      </c>
      <c r="C596" s="185">
        <v>70</v>
      </c>
    </row>
    <row r="597" ht="16.9" customHeight="1" spans="1:3">
      <c r="A597" s="186" t="s">
        <v>1132</v>
      </c>
      <c r="B597" s="186" t="s">
        <v>129</v>
      </c>
      <c r="C597" s="185">
        <v>0</v>
      </c>
    </row>
    <row r="598" ht="16.9" customHeight="1" spans="1:3">
      <c r="A598" s="186" t="s">
        <v>1133</v>
      </c>
      <c r="B598" s="186" t="s">
        <v>131</v>
      </c>
      <c r="C598" s="185">
        <v>0</v>
      </c>
    </row>
    <row r="599" ht="16.9" customHeight="1" spans="1:3">
      <c r="A599" s="186" t="s">
        <v>1134</v>
      </c>
      <c r="B599" s="186" t="s">
        <v>1135</v>
      </c>
      <c r="C599" s="185">
        <v>0</v>
      </c>
    </row>
    <row r="600" ht="16.9" customHeight="1" spans="1:3">
      <c r="A600" s="186" t="s">
        <v>1136</v>
      </c>
      <c r="B600" s="186" t="s">
        <v>1137</v>
      </c>
      <c r="C600" s="185">
        <v>0</v>
      </c>
    </row>
    <row r="601" ht="16.9" customHeight="1" spans="1:3">
      <c r="A601" s="186" t="s">
        <v>1138</v>
      </c>
      <c r="B601" s="186" t="s">
        <v>1139</v>
      </c>
      <c r="C601" s="185">
        <v>0</v>
      </c>
    </row>
    <row r="602" ht="16.9" customHeight="1" spans="1:3">
      <c r="A602" s="186" t="s">
        <v>1140</v>
      </c>
      <c r="B602" s="186" t="s">
        <v>1141</v>
      </c>
      <c r="C602" s="185">
        <v>0</v>
      </c>
    </row>
    <row r="603" ht="16.9" customHeight="1" spans="1:3">
      <c r="A603" s="186" t="s">
        <v>1142</v>
      </c>
      <c r="B603" s="186" t="s">
        <v>232</v>
      </c>
      <c r="C603" s="185">
        <v>0</v>
      </c>
    </row>
    <row r="604" ht="16.9" customHeight="1" spans="1:3">
      <c r="A604" s="186" t="s">
        <v>1143</v>
      </c>
      <c r="B604" s="186" t="s">
        <v>1144</v>
      </c>
      <c r="C604" s="185">
        <v>0</v>
      </c>
    </row>
    <row r="605" ht="16.9" customHeight="1" spans="1:3">
      <c r="A605" s="186" t="s">
        <v>1145</v>
      </c>
      <c r="B605" s="186" t="s">
        <v>1146</v>
      </c>
      <c r="C605" s="185">
        <v>0</v>
      </c>
    </row>
    <row r="606" ht="16.9" customHeight="1" spans="1:3">
      <c r="A606" s="186" t="s">
        <v>1147</v>
      </c>
      <c r="B606" s="186" t="s">
        <v>1148</v>
      </c>
      <c r="C606" s="185">
        <v>0</v>
      </c>
    </row>
    <row r="607" ht="16.9" customHeight="1" spans="1:3">
      <c r="A607" s="186" t="s">
        <v>1149</v>
      </c>
      <c r="B607" s="186" t="s">
        <v>1150</v>
      </c>
      <c r="C607" s="185">
        <v>0</v>
      </c>
    </row>
    <row r="608" ht="16.9" customHeight="1" spans="1:3">
      <c r="A608" s="186" t="s">
        <v>1151</v>
      </c>
      <c r="B608" s="186" t="s">
        <v>1152</v>
      </c>
      <c r="C608" s="185">
        <v>0</v>
      </c>
    </row>
    <row r="609" ht="16.9" customHeight="1" spans="1:3">
      <c r="A609" s="186" t="s">
        <v>1153</v>
      </c>
      <c r="B609" s="187" t="s">
        <v>1154</v>
      </c>
      <c r="C609" s="185">
        <f>C611</f>
        <v>10</v>
      </c>
    </row>
    <row r="610" ht="16.9" customHeight="1" spans="1:3">
      <c r="A610" s="186" t="s">
        <v>1155</v>
      </c>
      <c r="B610" s="186" t="s">
        <v>127</v>
      </c>
      <c r="C610" s="185">
        <v>0</v>
      </c>
    </row>
    <row r="611" ht="16.9" customHeight="1" spans="1:3">
      <c r="A611" s="186" t="s">
        <v>1156</v>
      </c>
      <c r="B611" s="186" t="s">
        <v>129</v>
      </c>
      <c r="C611" s="185">
        <v>10</v>
      </c>
    </row>
    <row r="612" ht="16.9" customHeight="1" spans="1:3">
      <c r="A612" s="186" t="s">
        <v>1157</v>
      </c>
      <c r="B612" s="186" t="s">
        <v>131</v>
      </c>
      <c r="C612" s="185">
        <v>0</v>
      </c>
    </row>
    <row r="613" ht="16.9" customHeight="1" spans="1:3">
      <c r="A613" s="186" t="s">
        <v>1158</v>
      </c>
      <c r="B613" s="186" t="s">
        <v>1159</v>
      </c>
      <c r="C613" s="185">
        <v>0</v>
      </c>
    </row>
    <row r="614" ht="16.9" customHeight="1" spans="1:3">
      <c r="A614" s="186" t="s">
        <v>1160</v>
      </c>
      <c r="B614" s="186" t="s">
        <v>1161</v>
      </c>
      <c r="C614" s="185">
        <v>0</v>
      </c>
    </row>
    <row r="615" ht="16.9" customHeight="1" spans="1:3">
      <c r="A615" s="186" t="s">
        <v>1162</v>
      </c>
      <c r="B615" s="186" t="s">
        <v>1163</v>
      </c>
      <c r="C615" s="185">
        <v>0</v>
      </c>
    </row>
    <row r="616" ht="16.9" customHeight="1" spans="1:3">
      <c r="A616" s="186" t="s">
        <v>1164</v>
      </c>
      <c r="B616" s="186" t="s">
        <v>1165</v>
      </c>
      <c r="C616" s="185">
        <v>0</v>
      </c>
    </row>
    <row r="617" ht="16.9" customHeight="1" spans="1:3">
      <c r="A617" s="186" t="s">
        <v>1166</v>
      </c>
      <c r="B617" s="186" t="s">
        <v>1167</v>
      </c>
      <c r="C617" s="185">
        <v>0</v>
      </c>
    </row>
    <row r="618" ht="16.9" customHeight="1" spans="1:3">
      <c r="A618" s="186" t="s">
        <v>1168</v>
      </c>
      <c r="B618" s="186" t="s">
        <v>1169</v>
      </c>
      <c r="C618" s="185">
        <v>0</v>
      </c>
    </row>
    <row r="619" ht="16.9" customHeight="1" spans="1:3">
      <c r="A619" s="186" t="s">
        <v>1170</v>
      </c>
      <c r="B619" s="186" t="s">
        <v>1171</v>
      </c>
      <c r="C619" s="185">
        <v>0</v>
      </c>
    </row>
    <row r="620" ht="16.9" customHeight="1" spans="1:3">
      <c r="A620" s="186" t="s">
        <v>1172</v>
      </c>
      <c r="B620" s="187" t="s">
        <v>1173</v>
      </c>
      <c r="C620" s="185">
        <v>0</v>
      </c>
    </row>
    <row r="621" ht="16.9" customHeight="1" spans="1:3">
      <c r="A621" s="186" t="s">
        <v>1174</v>
      </c>
      <c r="B621" s="186" t="s">
        <v>1175</v>
      </c>
      <c r="C621" s="185">
        <v>0</v>
      </c>
    </row>
    <row r="622" ht="16.9" customHeight="1" spans="1:3">
      <c r="A622" s="186" t="s">
        <v>1176</v>
      </c>
      <c r="B622" s="187" t="s">
        <v>1177</v>
      </c>
      <c r="C622" s="185">
        <v>0</v>
      </c>
    </row>
    <row r="623" ht="16.9" customHeight="1" spans="1:3">
      <c r="A623" s="186" t="s">
        <v>1178</v>
      </c>
      <c r="B623" s="186" t="s">
        <v>1179</v>
      </c>
      <c r="C623" s="185">
        <v>0</v>
      </c>
    </row>
    <row r="624" ht="16.9" customHeight="1" spans="1:3">
      <c r="A624" s="186" t="s">
        <v>1180</v>
      </c>
      <c r="B624" s="186" t="s">
        <v>1181</v>
      </c>
      <c r="C624" s="185">
        <v>0</v>
      </c>
    </row>
    <row r="625" ht="16.9" customHeight="1" spans="1:3">
      <c r="A625" s="186" t="s">
        <v>1182</v>
      </c>
      <c r="B625" s="186" t="s">
        <v>1183</v>
      </c>
      <c r="C625" s="185">
        <v>0</v>
      </c>
    </row>
    <row r="626" ht="16.9" customHeight="1" spans="1:3">
      <c r="A626" s="186" t="s">
        <v>1184</v>
      </c>
      <c r="B626" s="186" t="s">
        <v>1185</v>
      </c>
      <c r="C626" s="185">
        <v>0</v>
      </c>
    </row>
    <row r="627" ht="16.9" customHeight="1" spans="1:3">
      <c r="A627" s="186" t="s">
        <v>1186</v>
      </c>
      <c r="B627" s="186" t="s">
        <v>1187</v>
      </c>
      <c r="C627" s="185">
        <v>0</v>
      </c>
    </row>
    <row r="628" ht="16.9" customHeight="1" spans="1:3">
      <c r="A628" s="186" t="s">
        <v>1188</v>
      </c>
      <c r="B628" s="186" t="s">
        <v>1189</v>
      </c>
      <c r="C628" s="185">
        <v>0</v>
      </c>
    </row>
    <row r="629" ht="16.9" customHeight="1" spans="1:3">
      <c r="A629" s="186" t="s">
        <v>1190</v>
      </c>
      <c r="B629" s="186" t="s">
        <v>1191</v>
      </c>
      <c r="C629" s="185">
        <v>0</v>
      </c>
    </row>
    <row r="630" ht="16.9" customHeight="1" spans="1:3">
      <c r="A630" s="186" t="s">
        <v>1192</v>
      </c>
      <c r="B630" s="186" t="s">
        <v>1193</v>
      </c>
      <c r="C630" s="185">
        <v>0</v>
      </c>
    </row>
    <row r="631" ht="16.9" customHeight="1" spans="1:3">
      <c r="A631" s="186" t="s">
        <v>1194</v>
      </c>
      <c r="B631" s="187" t="s">
        <v>1195</v>
      </c>
      <c r="C631" s="185">
        <v>0</v>
      </c>
    </row>
    <row r="632" ht="16.9" customHeight="1" spans="1:3">
      <c r="A632" s="186" t="s">
        <v>1196</v>
      </c>
      <c r="B632" s="186" t="s">
        <v>1197</v>
      </c>
      <c r="C632" s="185">
        <v>0</v>
      </c>
    </row>
    <row r="633" ht="16.9" customHeight="1" spans="1:3">
      <c r="A633" s="186" t="s">
        <v>1198</v>
      </c>
      <c r="B633" s="186" t="s">
        <v>1199</v>
      </c>
      <c r="C633" s="185">
        <v>0</v>
      </c>
    </row>
    <row r="634" ht="16.9" customHeight="1" spans="1:3">
      <c r="A634" s="186" t="s">
        <v>1200</v>
      </c>
      <c r="B634" s="186" t="s">
        <v>1201</v>
      </c>
      <c r="C634" s="185">
        <v>0</v>
      </c>
    </row>
    <row r="635" ht="16.9" customHeight="1" spans="1:3">
      <c r="A635" s="186" t="s">
        <v>1202</v>
      </c>
      <c r="B635" s="187" t="s">
        <v>1203</v>
      </c>
      <c r="C635" s="185">
        <v>0</v>
      </c>
    </row>
    <row r="636" ht="16.9" customHeight="1" spans="1:3">
      <c r="A636" s="186" t="s">
        <v>1204</v>
      </c>
      <c r="B636" s="186" t="s">
        <v>1205</v>
      </c>
      <c r="C636" s="185">
        <v>0</v>
      </c>
    </row>
    <row r="637" ht="16.9" customHeight="1" spans="1:3">
      <c r="A637" s="186" t="s">
        <v>1206</v>
      </c>
      <c r="B637" s="186" t="s">
        <v>1207</v>
      </c>
      <c r="C637" s="185">
        <v>0</v>
      </c>
    </row>
    <row r="638" ht="16.9" customHeight="1" spans="1:3">
      <c r="A638" s="186" t="s">
        <v>1208</v>
      </c>
      <c r="B638" s="186" t="s">
        <v>1209</v>
      </c>
      <c r="C638" s="185">
        <v>0</v>
      </c>
    </row>
    <row r="639" ht="16.9" customHeight="1" spans="1:3">
      <c r="A639" s="186" t="s">
        <v>1210</v>
      </c>
      <c r="B639" s="186" t="s">
        <v>1211</v>
      </c>
      <c r="C639" s="185">
        <v>0</v>
      </c>
    </row>
    <row r="640" ht="16.9" customHeight="1" spans="1:3">
      <c r="A640" s="186" t="s">
        <v>1212</v>
      </c>
      <c r="B640" s="186" t="s">
        <v>1213</v>
      </c>
      <c r="C640" s="185">
        <v>0</v>
      </c>
    </row>
    <row r="641" ht="16.9" customHeight="1" spans="1:3">
      <c r="A641" s="186" t="s">
        <v>1214</v>
      </c>
      <c r="B641" s="186" t="s">
        <v>1215</v>
      </c>
      <c r="C641" s="185">
        <v>0</v>
      </c>
    </row>
    <row r="642" ht="16.9" customHeight="1" spans="1:3">
      <c r="A642" s="186" t="s">
        <v>1216</v>
      </c>
      <c r="B642" s="186" t="s">
        <v>1217</v>
      </c>
      <c r="C642" s="185">
        <v>0</v>
      </c>
    </row>
    <row r="643" ht="16.9" customHeight="1" spans="1:3">
      <c r="A643" s="186" t="s">
        <v>1218</v>
      </c>
      <c r="B643" s="186" t="s">
        <v>1219</v>
      </c>
      <c r="C643" s="185">
        <v>0</v>
      </c>
    </row>
    <row r="644" ht="16.9" customHeight="1" spans="1:3">
      <c r="A644" s="186" t="s">
        <v>1220</v>
      </c>
      <c r="B644" s="186" t="s">
        <v>1221</v>
      </c>
      <c r="C644" s="185">
        <v>0</v>
      </c>
    </row>
    <row r="645" ht="16.9" customHeight="1" spans="1:3">
      <c r="A645" s="186" t="s">
        <v>1222</v>
      </c>
      <c r="B645" s="187" t="s">
        <v>1223</v>
      </c>
      <c r="C645" s="185">
        <v>0</v>
      </c>
    </row>
    <row r="646" ht="16.9" customHeight="1" spans="1:3">
      <c r="A646" s="186" t="s">
        <v>1224</v>
      </c>
      <c r="B646" s="186" t="s">
        <v>1225</v>
      </c>
      <c r="C646" s="185">
        <v>0</v>
      </c>
    </row>
    <row r="647" ht="16.9" customHeight="1" spans="1:3">
      <c r="A647" s="186" t="s">
        <v>1226</v>
      </c>
      <c r="B647" s="186" t="s">
        <v>1227</v>
      </c>
      <c r="C647" s="185">
        <v>0</v>
      </c>
    </row>
    <row r="648" ht="16.9" customHeight="1" spans="1:3">
      <c r="A648" s="186" t="s">
        <v>1228</v>
      </c>
      <c r="B648" s="186" t="s">
        <v>1229</v>
      </c>
      <c r="C648" s="185">
        <v>0</v>
      </c>
    </row>
    <row r="649" ht="16.9" customHeight="1" spans="1:3">
      <c r="A649" s="186" t="s">
        <v>1230</v>
      </c>
      <c r="B649" s="186" t="s">
        <v>1231</v>
      </c>
      <c r="C649" s="185">
        <v>0</v>
      </c>
    </row>
    <row r="650" ht="16.9" customHeight="1" spans="1:3">
      <c r="A650" s="186" t="s">
        <v>1232</v>
      </c>
      <c r="B650" s="186" t="s">
        <v>1233</v>
      </c>
      <c r="C650" s="185">
        <v>0</v>
      </c>
    </row>
    <row r="651" ht="16.9" customHeight="1" spans="1:3">
      <c r="A651" s="186" t="s">
        <v>1234</v>
      </c>
      <c r="B651" s="186" t="s">
        <v>1235</v>
      </c>
      <c r="C651" s="185">
        <v>0</v>
      </c>
    </row>
    <row r="652" ht="16.9" customHeight="1" spans="1:3">
      <c r="A652" s="186" t="s">
        <v>1236</v>
      </c>
      <c r="B652" s="186" t="s">
        <v>1237</v>
      </c>
      <c r="C652" s="185">
        <v>0</v>
      </c>
    </row>
    <row r="653" ht="16.9" customHeight="1" spans="1:3">
      <c r="A653" s="186" t="s">
        <v>1238</v>
      </c>
      <c r="B653" s="187" t="s">
        <v>1239</v>
      </c>
      <c r="C653" s="185">
        <f>C658</f>
        <v>5</v>
      </c>
    </row>
    <row r="654" ht="16.9" customHeight="1" spans="1:3">
      <c r="A654" s="186" t="s">
        <v>1240</v>
      </c>
      <c r="B654" s="186" t="s">
        <v>1241</v>
      </c>
      <c r="C654" s="185">
        <v>0</v>
      </c>
    </row>
    <row r="655" ht="16.9" customHeight="1" spans="1:3">
      <c r="A655" s="186" t="s">
        <v>1242</v>
      </c>
      <c r="B655" s="186" t="s">
        <v>1243</v>
      </c>
      <c r="C655" s="185">
        <v>0</v>
      </c>
    </row>
    <row r="656" ht="16.9" customHeight="1" spans="1:3">
      <c r="A656" s="186" t="s">
        <v>1244</v>
      </c>
      <c r="B656" s="186" t="s">
        <v>1245</v>
      </c>
      <c r="C656" s="185">
        <v>0</v>
      </c>
    </row>
    <row r="657" ht="16.9" customHeight="1" spans="1:3">
      <c r="A657" s="186" t="s">
        <v>1246</v>
      </c>
      <c r="B657" s="186" t="s">
        <v>1247</v>
      </c>
      <c r="C657" s="185">
        <v>0</v>
      </c>
    </row>
    <row r="658" ht="16.9" customHeight="1" spans="1:3">
      <c r="A658" s="186" t="s">
        <v>1248</v>
      </c>
      <c r="B658" s="186" t="s">
        <v>1249</v>
      </c>
      <c r="C658" s="185">
        <v>5</v>
      </c>
    </row>
    <row r="659" ht="16.9" customHeight="1" spans="1:3">
      <c r="A659" s="186" t="s">
        <v>1250</v>
      </c>
      <c r="B659" s="187" t="s">
        <v>1251</v>
      </c>
      <c r="C659" s="185">
        <v>0</v>
      </c>
    </row>
    <row r="660" ht="16.9" customHeight="1" spans="1:3">
      <c r="A660" s="186" t="s">
        <v>1252</v>
      </c>
      <c r="B660" s="186" t="s">
        <v>1253</v>
      </c>
      <c r="C660" s="185">
        <v>0</v>
      </c>
    </row>
    <row r="661" ht="16.9" customHeight="1" spans="1:3">
      <c r="A661" s="186" t="s">
        <v>1254</v>
      </c>
      <c r="B661" s="186" t="s">
        <v>1255</v>
      </c>
      <c r="C661" s="185">
        <v>0</v>
      </c>
    </row>
    <row r="662" ht="16.9" customHeight="1" spans="1:3">
      <c r="A662" s="186" t="s">
        <v>1256</v>
      </c>
      <c r="B662" s="186" t="s">
        <v>1257</v>
      </c>
      <c r="C662" s="185">
        <v>0</v>
      </c>
    </row>
    <row r="663" ht="16.9" customHeight="1" spans="1:3">
      <c r="A663" s="186" t="s">
        <v>1258</v>
      </c>
      <c r="B663" s="186" t="s">
        <v>1259</v>
      </c>
      <c r="C663" s="185">
        <v>0</v>
      </c>
    </row>
    <row r="664" ht="16.9" customHeight="1" spans="1:3">
      <c r="A664" s="186" t="s">
        <v>1260</v>
      </c>
      <c r="B664" s="186" t="s">
        <v>1261</v>
      </c>
      <c r="C664" s="185">
        <v>0</v>
      </c>
    </row>
    <row r="665" ht="16.9" customHeight="1" spans="1:3">
      <c r="A665" s="186" t="s">
        <v>1262</v>
      </c>
      <c r="B665" s="186" t="s">
        <v>1263</v>
      </c>
      <c r="C665" s="185">
        <v>0</v>
      </c>
    </row>
    <row r="666" ht="16.9" customHeight="1" spans="1:3">
      <c r="A666" s="186" t="s">
        <v>1264</v>
      </c>
      <c r="B666" s="187" t="s">
        <v>1265</v>
      </c>
      <c r="C666" s="185">
        <v>0</v>
      </c>
    </row>
    <row r="667" ht="16.9" customHeight="1" spans="1:3">
      <c r="A667" s="186" t="s">
        <v>1266</v>
      </c>
      <c r="B667" s="186" t="s">
        <v>127</v>
      </c>
      <c r="C667" s="185">
        <v>0</v>
      </c>
    </row>
    <row r="668" ht="16.9" customHeight="1" spans="1:3">
      <c r="A668" s="186" t="s">
        <v>1267</v>
      </c>
      <c r="B668" s="186" t="s">
        <v>129</v>
      </c>
      <c r="C668" s="185">
        <v>0</v>
      </c>
    </row>
    <row r="669" ht="16.9" customHeight="1" spans="1:3">
      <c r="A669" s="186" t="s">
        <v>1268</v>
      </c>
      <c r="B669" s="186" t="s">
        <v>131</v>
      </c>
      <c r="C669" s="185">
        <v>0</v>
      </c>
    </row>
    <row r="670" ht="16.9" customHeight="1" spans="1:3">
      <c r="A670" s="186" t="s">
        <v>1269</v>
      </c>
      <c r="B670" s="186" t="s">
        <v>1270</v>
      </c>
      <c r="C670" s="185">
        <v>0</v>
      </c>
    </row>
    <row r="671" ht="16.9" customHeight="1" spans="1:3">
      <c r="A671" s="186" t="s">
        <v>1271</v>
      </c>
      <c r="B671" s="186" t="s">
        <v>1272</v>
      </c>
      <c r="C671" s="185">
        <v>0</v>
      </c>
    </row>
    <row r="672" ht="16.9" customHeight="1" spans="1:3">
      <c r="A672" s="186" t="s">
        <v>1273</v>
      </c>
      <c r="B672" s="186" t="s">
        <v>1274</v>
      </c>
      <c r="C672" s="185">
        <v>0</v>
      </c>
    </row>
    <row r="673" ht="16.9" customHeight="1" spans="1:3">
      <c r="A673" s="186" t="s">
        <v>1275</v>
      </c>
      <c r="B673" s="186" t="s">
        <v>1276</v>
      </c>
      <c r="C673" s="185">
        <v>0</v>
      </c>
    </row>
    <row r="674" ht="16.9" customHeight="1" spans="1:3">
      <c r="A674" s="186" t="s">
        <v>1277</v>
      </c>
      <c r="B674" s="186" t="s">
        <v>1278</v>
      </c>
      <c r="C674" s="185">
        <v>0</v>
      </c>
    </row>
    <row r="675" ht="16.9" customHeight="1" spans="1:3">
      <c r="A675" s="186" t="s">
        <v>1279</v>
      </c>
      <c r="B675" s="187" t="s">
        <v>1280</v>
      </c>
      <c r="C675" s="185">
        <v>0</v>
      </c>
    </row>
    <row r="676" ht="16.9" customHeight="1" spans="1:3">
      <c r="A676" s="186" t="s">
        <v>1281</v>
      </c>
      <c r="B676" s="186" t="s">
        <v>1282</v>
      </c>
      <c r="C676" s="185">
        <v>0</v>
      </c>
    </row>
    <row r="677" ht="16.9" customHeight="1" spans="1:3">
      <c r="A677" s="186" t="s">
        <v>1283</v>
      </c>
      <c r="B677" s="186" t="s">
        <v>1284</v>
      </c>
      <c r="C677" s="185">
        <v>0</v>
      </c>
    </row>
    <row r="678" ht="16.9" customHeight="1" spans="1:3">
      <c r="A678" s="186" t="s">
        <v>1285</v>
      </c>
      <c r="B678" s="186" t="s">
        <v>1286</v>
      </c>
      <c r="C678" s="185">
        <v>0</v>
      </c>
    </row>
    <row r="679" ht="16.9" customHeight="1" spans="1:3">
      <c r="A679" s="186" t="s">
        <v>1287</v>
      </c>
      <c r="B679" s="186" t="s">
        <v>1288</v>
      </c>
      <c r="C679" s="185">
        <v>0</v>
      </c>
    </row>
    <row r="680" ht="16.9" customHeight="1" spans="1:3">
      <c r="A680" s="186" t="s">
        <v>1289</v>
      </c>
      <c r="B680" s="187" t="s">
        <v>1290</v>
      </c>
      <c r="C680" s="185">
        <v>0</v>
      </c>
    </row>
    <row r="681" ht="16.9" customHeight="1" spans="1:3">
      <c r="A681" s="186" t="s">
        <v>1291</v>
      </c>
      <c r="B681" s="186" t="s">
        <v>127</v>
      </c>
      <c r="C681" s="185">
        <v>0</v>
      </c>
    </row>
    <row r="682" ht="16.9" customHeight="1" spans="1:3">
      <c r="A682" s="186" t="s">
        <v>1292</v>
      </c>
      <c r="B682" s="186" t="s">
        <v>129</v>
      </c>
      <c r="C682" s="185">
        <v>0</v>
      </c>
    </row>
    <row r="683" ht="16.9" customHeight="1" spans="1:3">
      <c r="A683" s="186" t="s">
        <v>1293</v>
      </c>
      <c r="B683" s="186" t="s">
        <v>131</v>
      </c>
      <c r="C683" s="185">
        <v>0</v>
      </c>
    </row>
    <row r="684" ht="16.9" customHeight="1" spans="1:3">
      <c r="A684" s="186" t="s">
        <v>1294</v>
      </c>
      <c r="B684" s="186" t="s">
        <v>1295</v>
      </c>
      <c r="C684" s="185">
        <v>0</v>
      </c>
    </row>
    <row r="685" ht="16.9" customHeight="1" spans="1:3">
      <c r="A685" s="186" t="s">
        <v>1296</v>
      </c>
      <c r="B685" s="187" t="s">
        <v>1297</v>
      </c>
      <c r="C685" s="185">
        <v>0</v>
      </c>
    </row>
    <row r="686" ht="16.9" customHeight="1" spans="1:3">
      <c r="A686" s="186" t="s">
        <v>1298</v>
      </c>
      <c r="B686" s="186" t="s">
        <v>1299</v>
      </c>
      <c r="C686" s="185">
        <v>0</v>
      </c>
    </row>
    <row r="687" ht="16.9" customHeight="1" spans="1:3">
      <c r="A687" s="186" t="s">
        <v>1300</v>
      </c>
      <c r="B687" s="186" t="s">
        <v>1301</v>
      </c>
      <c r="C687" s="185">
        <v>0</v>
      </c>
    </row>
    <row r="688" ht="16.9" customHeight="1" spans="1:3">
      <c r="A688" s="186" t="s">
        <v>1302</v>
      </c>
      <c r="B688" s="187" t="s">
        <v>1303</v>
      </c>
      <c r="C688" s="185">
        <v>0</v>
      </c>
    </row>
    <row r="689" ht="16.9" customHeight="1" spans="1:3">
      <c r="A689" s="186" t="s">
        <v>1304</v>
      </c>
      <c r="B689" s="186" t="s">
        <v>1305</v>
      </c>
      <c r="C689" s="185">
        <v>0</v>
      </c>
    </row>
    <row r="690" ht="16.9" customHeight="1" spans="1:3">
      <c r="A690" s="186" t="s">
        <v>1306</v>
      </c>
      <c r="B690" s="186" t="s">
        <v>1307</v>
      </c>
      <c r="C690" s="185">
        <v>0</v>
      </c>
    </row>
    <row r="691" ht="16.9" customHeight="1" spans="1:3">
      <c r="A691" s="186" t="s">
        <v>1308</v>
      </c>
      <c r="B691" s="187" t="s">
        <v>1309</v>
      </c>
      <c r="C691" s="185">
        <v>0</v>
      </c>
    </row>
    <row r="692" ht="16.9" customHeight="1" spans="1:3">
      <c r="A692" s="186" t="s">
        <v>1310</v>
      </c>
      <c r="B692" s="186" t="s">
        <v>1311</v>
      </c>
      <c r="C692" s="185">
        <v>0</v>
      </c>
    </row>
    <row r="693" ht="16.9" customHeight="1" spans="1:3">
      <c r="A693" s="186" t="s">
        <v>1312</v>
      </c>
      <c r="B693" s="186" t="s">
        <v>1313</v>
      </c>
      <c r="C693" s="185">
        <v>0</v>
      </c>
    </row>
    <row r="694" ht="16.9" customHeight="1" spans="1:3">
      <c r="A694" s="186" t="s">
        <v>1314</v>
      </c>
      <c r="B694" s="187" t="s">
        <v>1315</v>
      </c>
      <c r="C694" s="185">
        <v>0</v>
      </c>
    </row>
    <row r="695" ht="16.9" customHeight="1" spans="1:3">
      <c r="A695" s="186" t="s">
        <v>1316</v>
      </c>
      <c r="B695" s="186" t="s">
        <v>1317</v>
      </c>
      <c r="C695" s="185">
        <v>0</v>
      </c>
    </row>
    <row r="696" ht="16.9" customHeight="1" spans="1:3">
      <c r="A696" s="186" t="s">
        <v>1318</v>
      </c>
      <c r="B696" s="186" t="s">
        <v>1319</v>
      </c>
      <c r="C696" s="185">
        <v>0</v>
      </c>
    </row>
    <row r="697" ht="16.9" customHeight="1" spans="1:3">
      <c r="A697" s="186" t="s">
        <v>1320</v>
      </c>
      <c r="B697" s="187" t="s">
        <v>1321</v>
      </c>
      <c r="C697" s="185">
        <v>0</v>
      </c>
    </row>
    <row r="698" ht="16.9" customHeight="1" spans="1:3">
      <c r="A698" s="186" t="s">
        <v>1322</v>
      </c>
      <c r="B698" s="186" t="s">
        <v>1323</v>
      </c>
      <c r="C698" s="185">
        <v>0</v>
      </c>
    </row>
    <row r="699" ht="16.9" customHeight="1" spans="1:3">
      <c r="A699" s="186" t="s">
        <v>1324</v>
      </c>
      <c r="B699" s="186" t="s">
        <v>1325</v>
      </c>
      <c r="C699" s="185">
        <v>0</v>
      </c>
    </row>
    <row r="700" ht="16.9" customHeight="1" spans="1:3">
      <c r="A700" s="186" t="s">
        <v>1326</v>
      </c>
      <c r="B700" s="187" t="s">
        <v>1327</v>
      </c>
      <c r="C700" s="185">
        <f>C701</f>
        <v>0</v>
      </c>
    </row>
    <row r="701" ht="16.9" customHeight="1" spans="1:3">
      <c r="A701" s="186" t="s">
        <v>1328</v>
      </c>
      <c r="B701" s="186" t="s">
        <v>1329</v>
      </c>
      <c r="C701" s="185">
        <v>0</v>
      </c>
    </row>
    <row r="702" ht="16.9" customHeight="1" spans="1:3">
      <c r="A702" s="186" t="s">
        <v>1330</v>
      </c>
      <c r="B702" s="186" t="s">
        <v>1331</v>
      </c>
      <c r="C702" s="185">
        <v>0</v>
      </c>
    </row>
    <row r="703" ht="16.9" customHeight="1" spans="1:3">
      <c r="A703" s="186" t="s">
        <v>1332</v>
      </c>
      <c r="B703" s="186" t="s">
        <v>1333</v>
      </c>
      <c r="C703" s="185">
        <v>0</v>
      </c>
    </row>
    <row r="704" ht="16.9" customHeight="1" spans="1:3">
      <c r="A704" s="186" t="s">
        <v>1334</v>
      </c>
      <c r="B704" s="187" t="s">
        <v>1335</v>
      </c>
      <c r="C704" s="185">
        <v>0</v>
      </c>
    </row>
    <row r="705" ht="16.9" customHeight="1" spans="1:3">
      <c r="A705" s="186" t="s">
        <v>1336</v>
      </c>
      <c r="B705" s="186" t="s">
        <v>1337</v>
      </c>
      <c r="C705" s="185">
        <v>0</v>
      </c>
    </row>
    <row r="706" ht="16.9" customHeight="1" spans="1:3">
      <c r="A706" s="186" t="s">
        <v>1338</v>
      </c>
      <c r="B706" s="186" t="s">
        <v>1339</v>
      </c>
      <c r="C706" s="185">
        <v>0</v>
      </c>
    </row>
    <row r="707" ht="16.9" customHeight="1" spans="1:3">
      <c r="A707" s="186" t="s">
        <v>1340</v>
      </c>
      <c r="B707" s="186" t="s">
        <v>1341</v>
      </c>
      <c r="C707" s="185">
        <v>0</v>
      </c>
    </row>
    <row r="708" ht="16.9" customHeight="1" spans="1:3">
      <c r="A708" s="186" t="s">
        <v>1342</v>
      </c>
      <c r="B708" s="186" t="s">
        <v>1343</v>
      </c>
      <c r="C708" s="185">
        <v>0</v>
      </c>
    </row>
    <row r="709" ht="16.9" customHeight="1" spans="1:3">
      <c r="A709" s="186" t="s">
        <v>1344</v>
      </c>
      <c r="B709" s="187" t="s">
        <v>1345</v>
      </c>
      <c r="C709" s="185">
        <f>C710</f>
        <v>39.94</v>
      </c>
    </row>
    <row r="710" ht="16.9" customHeight="1" spans="1:3">
      <c r="A710" s="186" t="s">
        <v>1346</v>
      </c>
      <c r="B710" s="186" t="s">
        <v>1347</v>
      </c>
      <c r="C710" s="185">
        <v>39.94</v>
      </c>
    </row>
    <row r="711" ht="16.9" customHeight="1" spans="1:3">
      <c r="A711" s="186" t="s">
        <v>1348</v>
      </c>
      <c r="B711" s="187" t="s">
        <v>1349</v>
      </c>
      <c r="C711" s="188">
        <f>C730+C734+C749+C753+C781</f>
        <v>53</v>
      </c>
    </row>
    <row r="712" ht="16.9" customHeight="1" spans="1:3">
      <c r="A712" s="186" t="s">
        <v>1350</v>
      </c>
      <c r="B712" s="187" t="s">
        <v>1351</v>
      </c>
      <c r="C712" s="185">
        <v>0</v>
      </c>
    </row>
    <row r="713" ht="16.9" customHeight="1" spans="1:3">
      <c r="A713" s="186" t="s">
        <v>1352</v>
      </c>
      <c r="B713" s="186" t="s">
        <v>127</v>
      </c>
      <c r="C713" s="185">
        <v>0</v>
      </c>
    </row>
    <row r="714" ht="16.9" customHeight="1" spans="1:3">
      <c r="A714" s="186" t="s">
        <v>1353</v>
      </c>
      <c r="B714" s="186" t="s">
        <v>129</v>
      </c>
      <c r="C714" s="185">
        <v>0</v>
      </c>
    </row>
    <row r="715" ht="16.9" customHeight="1" spans="1:3">
      <c r="A715" s="186" t="s">
        <v>1354</v>
      </c>
      <c r="B715" s="186" t="s">
        <v>131</v>
      </c>
      <c r="C715" s="185">
        <v>0</v>
      </c>
    </row>
    <row r="716" ht="16.9" customHeight="1" spans="1:3">
      <c r="A716" s="186" t="s">
        <v>1355</v>
      </c>
      <c r="B716" s="186" t="s">
        <v>1356</v>
      </c>
      <c r="C716" s="185">
        <v>0</v>
      </c>
    </row>
    <row r="717" ht="16.9" customHeight="1" spans="1:3">
      <c r="A717" s="186" t="s">
        <v>1357</v>
      </c>
      <c r="B717" s="187" t="s">
        <v>1358</v>
      </c>
      <c r="C717" s="185">
        <v>0</v>
      </c>
    </row>
    <row r="718" ht="16.9" customHeight="1" spans="1:3">
      <c r="A718" s="186" t="s">
        <v>1359</v>
      </c>
      <c r="B718" s="186" t="s">
        <v>1360</v>
      </c>
      <c r="C718" s="185">
        <v>0</v>
      </c>
    </row>
    <row r="719" ht="16.9" customHeight="1" spans="1:3">
      <c r="A719" s="186" t="s">
        <v>1361</v>
      </c>
      <c r="B719" s="186" t="s">
        <v>1362</v>
      </c>
      <c r="C719" s="185">
        <v>0</v>
      </c>
    </row>
    <row r="720" ht="16.9" customHeight="1" spans="1:3">
      <c r="A720" s="186" t="s">
        <v>1363</v>
      </c>
      <c r="B720" s="186" t="s">
        <v>1364</v>
      </c>
      <c r="C720" s="185">
        <v>0</v>
      </c>
    </row>
    <row r="721" ht="16.9" customHeight="1" spans="1:3">
      <c r="A721" s="186" t="s">
        <v>1365</v>
      </c>
      <c r="B721" s="186" t="s">
        <v>1366</v>
      </c>
      <c r="C721" s="185">
        <v>0</v>
      </c>
    </row>
    <row r="722" ht="16.9" customHeight="1" spans="1:3">
      <c r="A722" s="186" t="s">
        <v>1367</v>
      </c>
      <c r="B722" s="186" t="s">
        <v>1368</v>
      </c>
      <c r="C722" s="185">
        <v>0</v>
      </c>
    </row>
    <row r="723" ht="16.9" customHeight="1" spans="1:3">
      <c r="A723" s="186" t="s">
        <v>1369</v>
      </c>
      <c r="B723" s="186" t="s">
        <v>1370</v>
      </c>
      <c r="C723" s="185">
        <v>0</v>
      </c>
    </row>
    <row r="724" ht="16.9" customHeight="1" spans="1:3">
      <c r="A724" s="186" t="s">
        <v>1371</v>
      </c>
      <c r="B724" s="186" t="s">
        <v>1372</v>
      </c>
      <c r="C724" s="185">
        <v>0</v>
      </c>
    </row>
    <row r="725" ht="16.9" customHeight="1" spans="1:3">
      <c r="A725" s="186" t="s">
        <v>1373</v>
      </c>
      <c r="B725" s="186" t="s">
        <v>1374</v>
      </c>
      <c r="C725" s="185">
        <v>0</v>
      </c>
    </row>
    <row r="726" ht="16.9" customHeight="1" spans="1:3">
      <c r="A726" s="186" t="s">
        <v>1375</v>
      </c>
      <c r="B726" s="186" t="s">
        <v>1376</v>
      </c>
      <c r="C726" s="185">
        <v>0</v>
      </c>
    </row>
    <row r="727" ht="16.9" customHeight="1" spans="1:3">
      <c r="A727" s="186" t="s">
        <v>1377</v>
      </c>
      <c r="B727" s="186" t="s">
        <v>1378</v>
      </c>
      <c r="C727" s="185">
        <v>0</v>
      </c>
    </row>
    <row r="728" ht="16.9" customHeight="1" spans="1:3">
      <c r="A728" s="186" t="s">
        <v>1379</v>
      </c>
      <c r="B728" s="186" t="s">
        <v>1380</v>
      </c>
      <c r="C728" s="185">
        <v>0</v>
      </c>
    </row>
    <row r="729" ht="16.9" customHeight="1" spans="1:3">
      <c r="A729" s="186" t="s">
        <v>1381</v>
      </c>
      <c r="B729" s="186" t="s">
        <v>1382</v>
      </c>
      <c r="C729" s="185">
        <v>0</v>
      </c>
    </row>
    <row r="730" ht="16.9" customHeight="1" spans="1:3">
      <c r="A730" s="186" t="s">
        <v>1383</v>
      </c>
      <c r="B730" s="187" t="s">
        <v>1384</v>
      </c>
      <c r="C730" s="185">
        <f>C732</f>
        <v>5</v>
      </c>
    </row>
    <row r="731" ht="16.9" customHeight="1" spans="1:3">
      <c r="A731" s="186" t="s">
        <v>1385</v>
      </c>
      <c r="B731" s="186" t="s">
        <v>1386</v>
      </c>
      <c r="C731" s="185">
        <v>0</v>
      </c>
    </row>
    <row r="732" ht="16.9" customHeight="1" spans="1:3">
      <c r="A732" s="186" t="s">
        <v>1387</v>
      </c>
      <c r="B732" s="186" t="s">
        <v>1388</v>
      </c>
      <c r="C732" s="185">
        <v>5</v>
      </c>
    </row>
    <row r="733" ht="16.9" customHeight="1" spans="1:3">
      <c r="A733" s="186" t="s">
        <v>1389</v>
      </c>
      <c r="B733" s="186" t="s">
        <v>1390</v>
      </c>
      <c r="C733" s="185">
        <v>0</v>
      </c>
    </row>
    <row r="734" ht="16.9" customHeight="1" spans="1:3">
      <c r="A734" s="186" t="s">
        <v>1391</v>
      </c>
      <c r="B734" s="187" t="s">
        <v>1392</v>
      </c>
      <c r="C734" s="185">
        <f>C745</f>
        <v>30</v>
      </c>
    </row>
    <row r="735" ht="16.9" customHeight="1" spans="1:3">
      <c r="A735" s="186" t="s">
        <v>1393</v>
      </c>
      <c r="B735" s="186" t="s">
        <v>1394</v>
      </c>
      <c r="C735" s="185">
        <v>0</v>
      </c>
    </row>
    <row r="736" ht="16.9" customHeight="1" spans="1:3">
      <c r="A736" s="186" t="s">
        <v>1395</v>
      </c>
      <c r="B736" s="186" t="s">
        <v>1396</v>
      </c>
      <c r="C736" s="185">
        <v>0</v>
      </c>
    </row>
    <row r="737" ht="16.9" customHeight="1" spans="1:3">
      <c r="A737" s="186" t="s">
        <v>1397</v>
      </c>
      <c r="B737" s="186" t="s">
        <v>1398</v>
      </c>
      <c r="C737" s="185">
        <v>0</v>
      </c>
    </row>
    <row r="738" ht="16.9" customHeight="1" spans="1:3">
      <c r="A738" s="186" t="s">
        <v>1399</v>
      </c>
      <c r="B738" s="186" t="s">
        <v>1400</v>
      </c>
      <c r="C738" s="185">
        <v>0</v>
      </c>
    </row>
    <row r="739" ht="16.9" customHeight="1" spans="1:3">
      <c r="A739" s="186" t="s">
        <v>1401</v>
      </c>
      <c r="B739" s="186" t="s">
        <v>1402</v>
      </c>
      <c r="C739" s="185">
        <v>0</v>
      </c>
    </row>
    <row r="740" ht="16.9" customHeight="1" spans="1:3">
      <c r="A740" s="186" t="s">
        <v>1403</v>
      </c>
      <c r="B740" s="186" t="s">
        <v>1404</v>
      </c>
      <c r="C740" s="185">
        <v>0</v>
      </c>
    </row>
    <row r="741" ht="16.9" customHeight="1" spans="1:3">
      <c r="A741" s="186" t="s">
        <v>1405</v>
      </c>
      <c r="B741" s="186" t="s">
        <v>1406</v>
      </c>
      <c r="C741" s="185">
        <v>0</v>
      </c>
    </row>
    <row r="742" ht="16.9" customHeight="1" spans="1:3">
      <c r="A742" s="186" t="s">
        <v>1407</v>
      </c>
      <c r="B742" s="186" t="s">
        <v>1408</v>
      </c>
      <c r="C742" s="185">
        <v>0</v>
      </c>
    </row>
    <row r="743" ht="16.9" customHeight="1" spans="1:3">
      <c r="A743" s="186" t="s">
        <v>1409</v>
      </c>
      <c r="B743" s="186" t="s">
        <v>1410</v>
      </c>
      <c r="C743" s="185">
        <v>0</v>
      </c>
    </row>
    <row r="744" ht="16.9" customHeight="1" spans="1:3">
      <c r="A744" s="186" t="s">
        <v>1411</v>
      </c>
      <c r="B744" s="186" t="s">
        <v>1412</v>
      </c>
      <c r="C744" s="185">
        <v>0</v>
      </c>
    </row>
    <row r="745" ht="16.9" customHeight="1" spans="1:3">
      <c r="A745" s="186" t="s">
        <v>1413</v>
      </c>
      <c r="B745" s="186" t="s">
        <v>1414</v>
      </c>
      <c r="C745" s="185">
        <v>30</v>
      </c>
    </row>
    <row r="746" ht="16.9" customHeight="1" spans="1:3">
      <c r="A746" s="186" t="s">
        <v>1415</v>
      </c>
      <c r="B746" s="187" t="s">
        <v>1416</v>
      </c>
      <c r="C746" s="185">
        <v>0</v>
      </c>
    </row>
    <row r="747" ht="16.9" customHeight="1" spans="1:3">
      <c r="A747" s="186" t="s">
        <v>1417</v>
      </c>
      <c r="B747" s="186" t="s">
        <v>1418</v>
      </c>
      <c r="C747" s="185">
        <v>0</v>
      </c>
    </row>
    <row r="748" ht="16.9" customHeight="1" spans="1:3">
      <c r="A748" s="186" t="s">
        <v>1419</v>
      </c>
      <c r="B748" s="186" t="s">
        <v>1420</v>
      </c>
      <c r="C748" s="185">
        <v>0</v>
      </c>
    </row>
    <row r="749" ht="16.9" customHeight="1" spans="1:3">
      <c r="A749" s="186" t="s">
        <v>1421</v>
      </c>
      <c r="B749" s="187" t="s">
        <v>1422</v>
      </c>
      <c r="C749" s="185">
        <v>8</v>
      </c>
    </row>
    <row r="750" ht="16.9" customHeight="1" spans="1:3">
      <c r="A750" s="186" t="s">
        <v>1423</v>
      </c>
      <c r="B750" s="186" t="s">
        <v>1424</v>
      </c>
      <c r="C750" s="185">
        <v>5</v>
      </c>
    </row>
    <row r="751" ht="16.9" customHeight="1" spans="1:3">
      <c r="A751" s="186" t="s">
        <v>1425</v>
      </c>
      <c r="B751" s="186" t="s">
        <v>1426</v>
      </c>
      <c r="C751" s="185">
        <v>3</v>
      </c>
    </row>
    <row r="752" ht="16.9" customHeight="1" spans="1:3">
      <c r="A752" s="186" t="s">
        <v>1427</v>
      </c>
      <c r="B752" s="186" t="s">
        <v>1428</v>
      </c>
      <c r="C752" s="185">
        <v>0</v>
      </c>
    </row>
    <row r="753" ht="16.9" customHeight="1" spans="1:3">
      <c r="A753" s="186" t="s">
        <v>1429</v>
      </c>
      <c r="B753" s="187" t="s">
        <v>1430</v>
      </c>
      <c r="C753" s="185">
        <f>C755</f>
        <v>5</v>
      </c>
    </row>
    <row r="754" ht="16.9" customHeight="1" spans="1:3">
      <c r="A754" s="186" t="s">
        <v>1431</v>
      </c>
      <c r="B754" s="186" t="s">
        <v>127</v>
      </c>
      <c r="C754" s="185">
        <v>0</v>
      </c>
    </row>
    <row r="755" ht="16.9" customHeight="1" spans="1:3">
      <c r="A755" s="186" t="s">
        <v>1432</v>
      </c>
      <c r="B755" s="186" t="s">
        <v>129</v>
      </c>
      <c r="C755" s="185">
        <v>5</v>
      </c>
    </row>
    <row r="756" ht="16.9" customHeight="1" spans="1:3">
      <c r="A756" s="186" t="s">
        <v>1433</v>
      </c>
      <c r="B756" s="186" t="s">
        <v>131</v>
      </c>
      <c r="C756" s="185">
        <v>0</v>
      </c>
    </row>
    <row r="757" ht="16.9" customHeight="1" spans="1:3">
      <c r="A757" s="186" t="s">
        <v>1434</v>
      </c>
      <c r="B757" s="186" t="s">
        <v>1435</v>
      </c>
      <c r="C757" s="185">
        <v>0</v>
      </c>
    </row>
    <row r="758" ht="16.9" customHeight="1" spans="1:3">
      <c r="A758" s="186" t="s">
        <v>1436</v>
      </c>
      <c r="B758" s="186" t="s">
        <v>1437</v>
      </c>
      <c r="C758" s="185">
        <v>0</v>
      </c>
    </row>
    <row r="759" ht="16.9" customHeight="1" spans="1:3">
      <c r="A759" s="186" t="s">
        <v>1438</v>
      </c>
      <c r="B759" s="186" t="s">
        <v>1439</v>
      </c>
      <c r="C759" s="185">
        <v>0</v>
      </c>
    </row>
    <row r="760" ht="16.9" customHeight="1" spans="1:3">
      <c r="A760" s="186" t="s">
        <v>1440</v>
      </c>
      <c r="B760" s="186" t="s">
        <v>1441</v>
      </c>
      <c r="C760" s="185">
        <v>0</v>
      </c>
    </row>
    <row r="761" ht="16.9" customHeight="1" spans="1:3">
      <c r="A761" s="186" t="s">
        <v>1442</v>
      </c>
      <c r="B761" s="186" t="s">
        <v>145</v>
      </c>
      <c r="C761" s="185">
        <v>0</v>
      </c>
    </row>
    <row r="762" ht="16.9" customHeight="1" spans="1:3">
      <c r="A762" s="186" t="s">
        <v>1443</v>
      </c>
      <c r="B762" s="186" t="s">
        <v>1444</v>
      </c>
      <c r="C762" s="185">
        <v>0</v>
      </c>
    </row>
    <row r="763" ht="16.9" customHeight="1" spans="1:3">
      <c r="A763" s="186" t="s">
        <v>1445</v>
      </c>
      <c r="B763" s="187" t="s">
        <v>1446</v>
      </c>
      <c r="C763" s="185">
        <v>0</v>
      </c>
    </row>
    <row r="764" ht="16.9" customHeight="1" spans="1:3">
      <c r="A764" s="186" t="s">
        <v>1447</v>
      </c>
      <c r="B764" s="186" t="s">
        <v>1448</v>
      </c>
      <c r="C764" s="185">
        <v>0</v>
      </c>
    </row>
    <row r="765" ht="16.9" customHeight="1" spans="1:3">
      <c r="A765" s="186" t="s">
        <v>1449</v>
      </c>
      <c r="B765" s="186" t="s">
        <v>1450</v>
      </c>
      <c r="C765" s="185">
        <v>0</v>
      </c>
    </row>
    <row r="766" ht="16.9" customHeight="1" spans="1:3">
      <c r="A766" s="186" t="s">
        <v>1451</v>
      </c>
      <c r="B766" s="186" t="s">
        <v>1452</v>
      </c>
      <c r="C766" s="185">
        <v>0</v>
      </c>
    </row>
    <row r="767" ht="16.9" customHeight="1" spans="1:3">
      <c r="A767" s="186" t="s">
        <v>1453</v>
      </c>
      <c r="B767" s="186" t="s">
        <v>1454</v>
      </c>
      <c r="C767" s="185">
        <v>0</v>
      </c>
    </row>
    <row r="768" ht="16.9" customHeight="1" spans="1:3">
      <c r="A768" s="186" t="s">
        <v>1455</v>
      </c>
      <c r="B768" s="187" t="s">
        <v>1456</v>
      </c>
      <c r="C768" s="185">
        <v>0</v>
      </c>
    </row>
    <row r="769" ht="16.9" customHeight="1" spans="1:3">
      <c r="A769" s="186" t="s">
        <v>1457</v>
      </c>
      <c r="B769" s="186" t="s">
        <v>1458</v>
      </c>
      <c r="C769" s="185">
        <v>0</v>
      </c>
    </row>
    <row r="770" ht="16.9" customHeight="1" spans="1:3">
      <c r="A770" s="186" t="s">
        <v>1459</v>
      </c>
      <c r="B770" s="186" t="s">
        <v>1460</v>
      </c>
      <c r="C770" s="185">
        <v>0</v>
      </c>
    </row>
    <row r="771" ht="16.9" customHeight="1" spans="1:3">
      <c r="A771" s="186" t="s">
        <v>1461</v>
      </c>
      <c r="B771" s="186" t="s">
        <v>1462</v>
      </c>
      <c r="C771" s="185">
        <v>0</v>
      </c>
    </row>
    <row r="772" ht="16.9" customHeight="1" spans="1:3">
      <c r="A772" s="186" t="s">
        <v>1463</v>
      </c>
      <c r="B772" s="186" t="s">
        <v>1464</v>
      </c>
      <c r="C772" s="185">
        <v>0</v>
      </c>
    </row>
    <row r="773" ht="16.9" customHeight="1" spans="1:3">
      <c r="A773" s="186" t="s">
        <v>1465</v>
      </c>
      <c r="B773" s="186" t="s">
        <v>1466</v>
      </c>
      <c r="C773" s="185">
        <v>0</v>
      </c>
    </row>
    <row r="774" ht="16.9" customHeight="1" spans="1:3">
      <c r="A774" s="186" t="s">
        <v>1467</v>
      </c>
      <c r="B774" s="187" t="s">
        <v>1468</v>
      </c>
      <c r="C774" s="185">
        <v>0</v>
      </c>
    </row>
    <row r="775" ht="16.9" customHeight="1" spans="1:3">
      <c r="A775" s="186" t="s">
        <v>1469</v>
      </c>
      <c r="B775" s="186" t="s">
        <v>1470</v>
      </c>
      <c r="C775" s="185">
        <v>0</v>
      </c>
    </row>
    <row r="776" ht="16.9" customHeight="1" spans="1:3">
      <c r="A776" s="186" t="s">
        <v>1471</v>
      </c>
      <c r="B776" s="186" t="s">
        <v>1472</v>
      </c>
      <c r="C776" s="185">
        <v>0</v>
      </c>
    </row>
    <row r="777" ht="16.9" customHeight="1" spans="1:3">
      <c r="A777" s="186" t="s">
        <v>1473</v>
      </c>
      <c r="B777" s="186" t="s">
        <v>1474</v>
      </c>
      <c r="C777" s="185">
        <v>0</v>
      </c>
    </row>
    <row r="778" ht="16.9" customHeight="1" spans="1:3">
      <c r="A778" s="186" t="s">
        <v>1475</v>
      </c>
      <c r="B778" s="187" t="s">
        <v>1476</v>
      </c>
      <c r="C778" s="185">
        <v>0</v>
      </c>
    </row>
    <row r="779" ht="16.9" customHeight="1" spans="1:3">
      <c r="A779" s="186" t="s">
        <v>1477</v>
      </c>
      <c r="B779" s="186" t="s">
        <v>1478</v>
      </c>
      <c r="C779" s="185">
        <v>0</v>
      </c>
    </row>
    <row r="780" ht="16.9" customHeight="1" spans="1:3">
      <c r="A780" s="186" t="s">
        <v>1479</v>
      </c>
      <c r="B780" s="186" t="s">
        <v>1480</v>
      </c>
      <c r="C780" s="185">
        <v>0</v>
      </c>
    </row>
    <row r="781" ht="16.9" customHeight="1" spans="1:3">
      <c r="A781" s="186" t="s">
        <v>1481</v>
      </c>
      <c r="B781" s="187" t="s">
        <v>1482</v>
      </c>
      <c r="C781" s="185">
        <f>C782</f>
        <v>5</v>
      </c>
    </row>
    <row r="782" ht="16.9" customHeight="1" spans="1:3">
      <c r="A782" s="186" t="s">
        <v>1483</v>
      </c>
      <c r="B782" s="186" t="s">
        <v>1484</v>
      </c>
      <c r="C782" s="185">
        <v>5</v>
      </c>
    </row>
    <row r="783" ht="16.9" customHeight="1" spans="1:3">
      <c r="A783" s="186" t="s">
        <v>1485</v>
      </c>
      <c r="B783" s="187" t="s">
        <v>1486</v>
      </c>
      <c r="C783" s="188">
        <f>C784+C793+C806+C834+C859</f>
        <v>0</v>
      </c>
    </row>
    <row r="784" ht="16.9" customHeight="1" spans="1:3">
      <c r="A784" s="186" t="s">
        <v>1487</v>
      </c>
      <c r="B784" s="187" t="s">
        <v>1488</v>
      </c>
      <c r="C784" s="185">
        <f>C786</f>
        <v>0</v>
      </c>
    </row>
    <row r="785" ht="16.9" customHeight="1" spans="1:3">
      <c r="A785" s="186" t="s">
        <v>1489</v>
      </c>
      <c r="B785" s="186" t="s">
        <v>127</v>
      </c>
      <c r="C785" s="185">
        <v>0</v>
      </c>
    </row>
    <row r="786" ht="16.9" customHeight="1" spans="1:3">
      <c r="A786" s="186" t="s">
        <v>1490</v>
      </c>
      <c r="B786" s="186" t="s">
        <v>129</v>
      </c>
      <c r="C786" s="185">
        <v>0</v>
      </c>
    </row>
    <row r="787" ht="16.9" customHeight="1" spans="1:3">
      <c r="A787" s="186" t="s">
        <v>1491</v>
      </c>
      <c r="B787" s="186" t="s">
        <v>131</v>
      </c>
      <c r="C787" s="185">
        <v>0</v>
      </c>
    </row>
    <row r="788" ht="16.9" customHeight="1" spans="1:3">
      <c r="A788" s="186" t="s">
        <v>1492</v>
      </c>
      <c r="B788" s="186" t="s">
        <v>1493</v>
      </c>
      <c r="C788" s="185">
        <v>0</v>
      </c>
    </row>
    <row r="789" ht="16.9" customHeight="1" spans="1:3">
      <c r="A789" s="186" t="s">
        <v>1494</v>
      </c>
      <c r="B789" s="186" t="s">
        <v>1495</v>
      </c>
      <c r="C789" s="185">
        <v>0</v>
      </c>
    </row>
    <row r="790" ht="16.9" customHeight="1" spans="1:3">
      <c r="A790" s="186" t="s">
        <v>1496</v>
      </c>
      <c r="B790" s="186" t="s">
        <v>1497</v>
      </c>
      <c r="C790" s="185">
        <v>0</v>
      </c>
    </row>
    <row r="791" ht="16.9" customHeight="1" spans="1:3">
      <c r="A791" s="186" t="s">
        <v>1498</v>
      </c>
      <c r="B791" s="186" t="s">
        <v>1499</v>
      </c>
      <c r="C791" s="185">
        <v>0</v>
      </c>
    </row>
    <row r="792" ht="16.9" customHeight="1" spans="1:3">
      <c r="A792" s="186" t="s">
        <v>1500</v>
      </c>
      <c r="B792" s="186" t="s">
        <v>1501</v>
      </c>
      <c r="C792" s="185">
        <v>0</v>
      </c>
    </row>
    <row r="793" ht="16.9" customHeight="1" spans="1:3">
      <c r="A793" s="186" t="s">
        <v>1502</v>
      </c>
      <c r="B793" s="187" t="s">
        <v>1503</v>
      </c>
      <c r="C793" s="185">
        <f>C796</f>
        <v>0</v>
      </c>
    </row>
    <row r="794" ht="16.9" customHeight="1" spans="1:3">
      <c r="A794" s="186" t="s">
        <v>1504</v>
      </c>
      <c r="B794" s="186" t="s">
        <v>1505</v>
      </c>
      <c r="C794" s="185">
        <v>0</v>
      </c>
    </row>
    <row r="795" ht="16.9" customHeight="1" spans="1:3">
      <c r="A795" s="186" t="s">
        <v>1506</v>
      </c>
      <c r="B795" s="186" t="s">
        <v>1507</v>
      </c>
      <c r="C795" s="185">
        <v>0</v>
      </c>
    </row>
    <row r="796" ht="16.9" customHeight="1" spans="1:3">
      <c r="A796" s="186" t="s">
        <v>1508</v>
      </c>
      <c r="B796" s="186" t="s">
        <v>1509</v>
      </c>
      <c r="C796" s="185">
        <v>0</v>
      </c>
    </row>
    <row r="797" ht="16.9" customHeight="1" spans="1:3">
      <c r="A797" s="186" t="s">
        <v>1510</v>
      </c>
      <c r="B797" s="187" t="s">
        <v>1511</v>
      </c>
      <c r="C797" s="185">
        <v>0</v>
      </c>
    </row>
    <row r="798" ht="16.9" customHeight="1" spans="1:3">
      <c r="A798" s="186" t="s">
        <v>1512</v>
      </c>
      <c r="B798" s="186" t="s">
        <v>1513</v>
      </c>
      <c r="C798" s="185">
        <v>0</v>
      </c>
    </row>
    <row r="799" ht="16.9" customHeight="1" spans="1:3">
      <c r="A799" s="186" t="s">
        <v>1514</v>
      </c>
      <c r="B799" s="186" t="s">
        <v>1515</v>
      </c>
      <c r="C799" s="185">
        <v>0</v>
      </c>
    </row>
    <row r="800" ht="16.9" customHeight="1" spans="1:3">
      <c r="A800" s="186" t="s">
        <v>1516</v>
      </c>
      <c r="B800" s="186" t="s">
        <v>1517</v>
      </c>
      <c r="C800" s="185">
        <v>0</v>
      </c>
    </row>
    <row r="801" ht="16.9" customHeight="1" spans="1:3">
      <c r="A801" s="186" t="s">
        <v>1518</v>
      </c>
      <c r="B801" s="186" t="s">
        <v>1519</v>
      </c>
      <c r="C801" s="185">
        <v>0</v>
      </c>
    </row>
    <row r="802" ht="16.9" customHeight="1" spans="1:3">
      <c r="A802" s="186" t="s">
        <v>1520</v>
      </c>
      <c r="B802" s="186" t="s">
        <v>1521</v>
      </c>
      <c r="C802" s="185">
        <v>0</v>
      </c>
    </row>
    <row r="803" ht="16.9" customHeight="1" spans="1:3">
      <c r="A803" s="186" t="s">
        <v>1522</v>
      </c>
      <c r="B803" s="186" t="s">
        <v>1523</v>
      </c>
      <c r="C803" s="185">
        <v>0</v>
      </c>
    </row>
    <row r="804" ht="16.9" customHeight="1" spans="1:3">
      <c r="A804" s="186" t="s">
        <v>1524</v>
      </c>
      <c r="B804" s="186" t="s">
        <v>1525</v>
      </c>
      <c r="C804" s="185">
        <v>0</v>
      </c>
    </row>
    <row r="805" ht="16.9" customHeight="1" spans="1:3">
      <c r="A805" s="186" t="s">
        <v>1526</v>
      </c>
      <c r="B805" s="186" t="s">
        <v>1527</v>
      </c>
      <c r="C805" s="185">
        <v>0</v>
      </c>
    </row>
    <row r="806" ht="16.9" customHeight="1" spans="1:3">
      <c r="A806" s="186" t="s">
        <v>1528</v>
      </c>
      <c r="B806" s="187" t="s">
        <v>1529</v>
      </c>
      <c r="C806" s="185">
        <f>C808</f>
        <v>0</v>
      </c>
    </row>
    <row r="807" ht="16.9" customHeight="1" spans="1:3">
      <c r="A807" s="186" t="s">
        <v>1530</v>
      </c>
      <c r="B807" s="186" t="s">
        <v>1531</v>
      </c>
      <c r="C807" s="185">
        <v>0</v>
      </c>
    </row>
    <row r="808" ht="16.9" customHeight="1" spans="1:3">
      <c r="A808" s="186" t="s">
        <v>1532</v>
      </c>
      <c r="B808" s="186" t="s">
        <v>1533</v>
      </c>
      <c r="C808" s="185">
        <v>0</v>
      </c>
    </row>
    <row r="809" ht="16.9" customHeight="1" spans="1:3">
      <c r="A809" s="186" t="s">
        <v>1534</v>
      </c>
      <c r="B809" s="186" t="s">
        <v>1535</v>
      </c>
      <c r="C809" s="185">
        <v>0</v>
      </c>
    </row>
    <row r="810" ht="16.9" customHeight="1" spans="1:3">
      <c r="A810" s="186" t="s">
        <v>1536</v>
      </c>
      <c r="B810" s="186" t="s">
        <v>1537</v>
      </c>
      <c r="C810" s="185">
        <v>0</v>
      </c>
    </row>
    <row r="811" ht="16.9" customHeight="1" spans="1:3">
      <c r="A811" s="186" t="s">
        <v>1538</v>
      </c>
      <c r="B811" s="186" t="s">
        <v>1539</v>
      </c>
      <c r="C811" s="185">
        <v>0</v>
      </c>
    </row>
    <row r="812" ht="16.9" customHeight="1" spans="1:3">
      <c r="A812" s="186" t="s">
        <v>1540</v>
      </c>
      <c r="B812" s="187" t="s">
        <v>1541</v>
      </c>
      <c r="C812" s="185">
        <v>0</v>
      </c>
    </row>
    <row r="813" ht="16.9" customHeight="1" spans="1:3">
      <c r="A813" s="186" t="s">
        <v>1542</v>
      </c>
      <c r="B813" s="186" t="s">
        <v>1543</v>
      </c>
      <c r="C813" s="185">
        <v>0</v>
      </c>
    </row>
    <row r="814" ht="16.9" customHeight="1" spans="1:3">
      <c r="A814" s="186" t="s">
        <v>1544</v>
      </c>
      <c r="B814" s="186" t="s">
        <v>1545</v>
      </c>
      <c r="C814" s="185">
        <v>0</v>
      </c>
    </row>
    <row r="815" ht="16.9" customHeight="1" spans="1:3">
      <c r="A815" s="186" t="s">
        <v>1546</v>
      </c>
      <c r="B815" s="186" t="s">
        <v>1547</v>
      </c>
      <c r="C815" s="185">
        <v>0</v>
      </c>
    </row>
    <row r="816" ht="16.9" customHeight="1" spans="1:3">
      <c r="A816" s="186" t="s">
        <v>1548</v>
      </c>
      <c r="B816" s="186" t="s">
        <v>1549</v>
      </c>
      <c r="C816" s="185">
        <v>0</v>
      </c>
    </row>
    <row r="817" ht="16.9" customHeight="1" spans="1:3">
      <c r="A817" s="186" t="s">
        <v>1550</v>
      </c>
      <c r="B817" s="186" t="s">
        <v>1551</v>
      </c>
      <c r="C817" s="185">
        <v>0</v>
      </c>
    </row>
    <row r="818" ht="16.9" customHeight="1" spans="1:3">
      <c r="A818" s="186" t="s">
        <v>1552</v>
      </c>
      <c r="B818" s="187" t="s">
        <v>1553</v>
      </c>
      <c r="C818" s="185">
        <v>0</v>
      </c>
    </row>
    <row r="819" ht="16.9" customHeight="1" spans="1:3">
      <c r="A819" s="186" t="s">
        <v>1554</v>
      </c>
      <c r="B819" s="186" t="s">
        <v>1555</v>
      </c>
      <c r="C819" s="185">
        <v>0</v>
      </c>
    </row>
    <row r="820" ht="16.9" customHeight="1" spans="1:3">
      <c r="A820" s="186" t="s">
        <v>1556</v>
      </c>
      <c r="B820" s="186" t="s">
        <v>1557</v>
      </c>
      <c r="C820" s="185">
        <v>0</v>
      </c>
    </row>
    <row r="821" ht="16.9" customHeight="1" spans="1:3">
      <c r="A821" s="186" t="s">
        <v>1558</v>
      </c>
      <c r="B821" s="186" t="s">
        <v>1559</v>
      </c>
      <c r="C821" s="185">
        <v>0</v>
      </c>
    </row>
    <row r="822" ht="16.9" customHeight="1" spans="1:3">
      <c r="A822" s="186" t="s">
        <v>1560</v>
      </c>
      <c r="B822" s="186" t="s">
        <v>1561</v>
      </c>
      <c r="C822" s="185">
        <v>0</v>
      </c>
    </row>
    <row r="823" ht="16.9" customHeight="1" spans="1:3">
      <c r="A823" s="186" t="s">
        <v>1562</v>
      </c>
      <c r="B823" s="186" t="s">
        <v>1563</v>
      </c>
      <c r="C823" s="185">
        <v>0</v>
      </c>
    </row>
    <row r="824" ht="16.9" customHeight="1" spans="1:3">
      <c r="A824" s="186" t="s">
        <v>1564</v>
      </c>
      <c r="B824" s="187" t="s">
        <v>1565</v>
      </c>
      <c r="C824" s="185">
        <v>0</v>
      </c>
    </row>
    <row r="825" ht="16.9" customHeight="1" spans="1:3">
      <c r="A825" s="186" t="s">
        <v>1566</v>
      </c>
      <c r="B825" s="186" t="s">
        <v>1567</v>
      </c>
      <c r="C825" s="185">
        <v>0</v>
      </c>
    </row>
    <row r="826" ht="16.9" customHeight="1" spans="1:3">
      <c r="A826" s="186" t="s">
        <v>1568</v>
      </c>
      <c r="B826" s="186" t="s">
        <v>1569</v>
      </c>
      <c r="C826" s="185">
        <v>0</v>
      </c>
    </row>
    <row r="827" ht="16.9" customHeight="1" spans="1:3">
      <c r="A827" s="186" t="s">
        <v>1570</v>
      </c>
      <c r="B827" s="187" t="s">
        <v>1571</v>
      </c>
      <c r="C827" s="185">
        <v>0</v>
      </c>
    </row>
    <row r="828" ht="16.9" customHeight="1" spans="1:3">
      <c r="A828" s="186" t="s">
        <v>1572</v>
      </c>
      <c r="B828" s="186" t="s">
        <v>1573</v>
      </c>
      <c r="C828" s="185">
        <v>0</v>
      </c>
    </row>
    <row r="829" ht="16.9" customHeight="1" spans="1:3">
      <c r="A829" s="186" t="s">
        <v>1574</v>
      </c>
      <c r="B829" s="186" t="s">
        <v>1575</v>
      </c>
      <c r="C829" s="185">
        <v>0</v>
      </c>
    </row>
    <row r="830" ht="16.9" customHeight="1" spans="1:3">
      <c r="A830" s="186" t="s">
        <v>1576</v>
      </c>
      <c r="B830" s="187" t="s">
        <v>1577</v>
      </c>
      <c r="C830" s="185">
        <v>0</v>
      </c>
    </row>
    <row r="831" ht="16.9" customHeight="1" spans="1:3">
      <c r="A831" s="186" t="s">
        <v>1578</v>
      </c>
      <c r="B831" s="186" t="s">
        <v>1579</v>
      </c>
      <c r="C831" s="185">
        <v>0</v>
      </c>
    </row>
    <row r="832" ht="16.9" customHeight="1" spans="1:3">
      <c r="A832" s="186" t="s">
        <v>1580</v>
      </c>
      <c r="B832" s="187" t="s">
        <v>1581</v>
      </c>
      <c r="C832" s="185">
        <v>0</v>
      </c>
    </row>
    <row r="833" ht="16.9" customHeight="1" spans="1:3">
      <c r="A833" s="186" t="s">
        <v>1582</v>
      </c>
      <c r="B833" s="186" t="s">
        <v>1583</v>
      </c>
      <c r="C833" s="185">
        <v>0</v>
      </c>
    </row>
    <row r="834" ht="16.9" customHeight="1" spans="1:3">
      <c r="A834" s="186" t="s">
        <v>1584</v>
      </c>
      <c r="B834" s="187" t="s">
        <v>1585</v>
      </c>
      <c r="C834" s="185">
        <f>C839</f>
        <v>0</v>
      </c>
    </row>
    <row r="835" ht="16.9" customHeight="1" spans="1:3">
      <c r="A835" s="186" t="s">
        <v>1586</v>
      </c>
      <c r="B835" s="186" t="s">
        <v>1587</v>
      </c>
      <c r="C835" s="185">
        <v>0</v>
      </c>
    </row>
    <row r="836" ht="16.9" customHeight="1" spans="1:3">
      <c r="A836" s="186" t="s">
        <v>1588</v>
      </c>
      <c r="B836" s="186" t="s">
        <v>1589</v>
      </c>
      <c r="C836" s="185">
        <v>0</v>
      </c>
    </row>
    <row r="837" ht="16.9" customHeight="1" spans="1:3">
      <c r="A837" s="186" t="s">
        <v>1590</v>
      </c>
      <c r="B837" s="186" t="s">
        <v>1591</v>
      </c>
      <c r="C837" s="185">
        <v>0</v>
      </c>
    </row>
    <row r="838" ht="16.9" customHeight="1" spans="1:3">
      <c r="A838" s="186" t="s">
        <v>1592</v>
      </c>
      <c r="B838" s="186" t="s">
        <v>1593</v>
      </c>
      <c r="C838" s="185">
        <v>0</v>
      </c>
    </row>
    <row r="839" ht="16.9" customHeight="1" spans="1:3">
      <c r="A839" s="186" t="s">
        <v>1594</v>
      </c>
      <c r="B839" s="186" t="s">
        <v>1595</v>
      </c>
      <c r="C839" s="185">
        <v>0</v>
      </c>
    </row>
    <row r="840" ht="16.9" customHeight="1" spans="1:3">
      <c r="A840" s="186" t="s">
        <v>1596</v>
      </c>
      <c r="B840" s="187" t="s">
        <v>1597</v>
      </c>
      <c r="C840" s="185">
        <v>0</v>
      </c>
    </row>
    <row r="841" ht="16.9" customHeight="1" spans="1:3">
      <c r="A841" s="186" t="s">
        <v>1598</v>
      </c>
      <c r="B841" s="186" t="s">
        <v>1599</v>
      </c>
      <c r="C841" s="185">
        <v>0</v>
      </c>
    </row>
    <row r="842" ht="16.9" customHeight="1" spans="1:3">
      <c r="A842" s="186" t="s">
        <v>1600</v>
      </c>
      <c r="B842" s="187" t="s">
        <v>1601</v>
      </c>
      <c r="C842" s="185">
        <v>0</v>
      </c>
    </row>
    <row r="843" ht="16.9" customHeight="1" spans="1:3">
      <c r="A843" s="186" t="s">
        <v>1602</v>
      </c>
      <c r="B843" s="186" t="s">
        <v>1603</v>
      </c>
      <c r="C843" s="185">
        <v>0</v>
      </c>
    </row>
    <row r="844" ht="16.9" customHeight="1" spans="1:3">
      <c r="A844" s="186" t="s">
        <v>1604</v>
      </c>
      <c r="B844" s="187" t="s">
        <v>1605</v>
      </c>
      <c r="C844" s="185">
        <v>0</v>
      </c>
    </row>
    <row r="845" ht="16.9" customHeight="1" spans="1:3">
      <c r="A845" s="186" t="s">
        <v>1606</v>
      </c>
      <c r="B845" s="186" t="s">
        <v>127</v>
      </c>
      <c r="C845" s="185">
        <v>0</v>
      </c>
    </row>
    <row r="846" ht="16.9" customHeight="1" spans="1:3">
      <c r="A846" s="186" t="s">
        <v>1607</v>
      </c>
      <c r="B846" s="186" t="s">
        <v>129</v>
      </c>
      <c r="C846" s="185">
        <v>0</v>
      </c>
    </row>
    <row r="847" ht="16.9" customHeight="1" spans="1:3">
      <c r="A847" s="186" t="s">
        <v>1608</v>
      </c>
      <c r="B847" s="186" t="s">
        <v>131</v>
      </c>
      <c r="C847" s="185">
        <v>0</v>
      </c>
    </row>
    <row r="848" ht="16.9" customHeight="1" spans="1:3">
      <c r="A848" s="186" t="s">
        <v>1609</v>
      </c>
      <c r="B848" s="186" t="s">
        <v>1610</v>
      </c>
      <c r="C848" s="185">
        <v>0</v>
      </c>
    </row>
    <row r="849" ht="16.9" customHeight="1" spans="1:3">
      <c r="A849" s="186" t="s">
        <v>1611</v>
      </c>
      <c r="B849" s="186" t="s">
        <v>1612</v>
      </c>
      <c r="C849" s="185">
        <v>0</v>
      </c>
    </row>
    <row r="850" ht="16.9" customHeight="1" spans="1:3">
      <c r="A850" s="186" t="s">
        <v>1613</v>
      </c>
      <c r="B850" s="186" t="s">
        <v>1614</v>
      </c>
      <c r="C850" s="185">
        <v>0</v>
      </c>
    </row>
    <row r="851" ht="16.9" customHeight="1" spans="1:3">
      <c r="A851" s="186" t="s">
        <v>1615</v>
      </c>
      <c r="B851" s="186" t="s">
        <v>1616</v>
      </c>
      <c r="C851" s="185">
        <v>0</v>
      </c>
    </row>
    <row r="852" ht="16.9" customHeight="1" spans="1:3">
      <c r="A852" s="186" t="s">
        <v>1617</v>
      </c>
      <c r="B852" s="186" t="s">
        <v>1618</v>
      </c>
      <c r="C852" s="185">
        <v>0</v>
      </c>
    </row>
    <row r="853" ht="16.9" customHeight="1" spans="1:3">
      <c r="A853" s="186" t="s">
        <v>1619</v>
      </c>
      <c r="B853" s="186" t="s">
        <v>1620</v>
      </c>
      <c r="C853" s="185">
        <v>0</v>
      </c>
    </row>
    <row r="854" ht="16.9" customHeight="1" spans="1:3">
      <c r="A854" s="186" t="s">
        <v>1621</v>
      </c>
      <c r="B854" s="186" t="s">
        <v>1622</v>
      </c>
      <c r="C854" s="185">
        <v>0</v>
      </c>
    </row>
    <row r="855" ht="16.9" customHeight="1" spans="1:3">
      <c r="A855" s="186" t="s">
        <v>1623</v>
      </c>
      <c r="B855" s="186" t="s">
        <v>232</v>
      </c>
      <c r="C855" s="185">
        <v>0</v>
      </c>
    </row>
    <row r="856" ht="16.9" customHeight="1" spans="1:3">
      <c r="A856" s="186" t="s">
        <v>1624</v>
      </c>
      <c r="B856" s="186" t="s">
        <v>1625</v>
      </c>
      <c r="C856" s="185">
        <v>0</v>
      </c>
    </row>
    <row r="857" ht="16.9" customHeight="1" spans="1:3">
      <c r="A857" s="186" t="s">
        <v>1626</v>
      </c>
      <c r="B857" s="186" t="s">
        <v>145</v>
      </c>
      <c r="C857" s="185">
        <v>0</v>
      </c>
    </row>
    <row r="858" ht="16.9" customHeight="1" spans="1:3">
      <c r="A858" s="186" t="s">
        <v>1627</v>
      </c>
      <c r="B858" s="186" t="s">
        <v>1628</v>
      </c>
      <c r="C858" s="185">
        <v>0</v>
      </c>
    </row>
    <row r="859" ht="16.9" customHeight="1" spans="1:3">
      <c r="A859" s="186" t="s">
        <v>1629</v>
      </c>
      <c r="B859" s="187" t="s">
        <v>1630</v>
      </c>
      <c r="C859" s="185">
        <f>C860</f>
        <v>0</v>
      </c>
    </row>
    <row r="860" ht="16.9" customHeight="1" spans="1:3">
      <c r="A860" s="186" t="s">
        <v>1631</v>
      </c>
      <c r="B860" s="186" t="s">
        <v>1632</v>
      </c>
      <c r="C860" s="185">
        <v>0</v>
      </c>
    </row>
    <row r="861" ht="16.9" customHeight="1" spans="1:3">
      <c r="A861" s="186" t="s">
        <v>1633</v>
      </c>
      <c r="B861" s="187" t="s">
        <v>1634</v>
      </c>
      <c r="C861" s="188">
        <f>C862+C874+C879+C881</f>
        <v>112</v>
      </c>
    </row>
    <row r="862" ht="16.9" customHeight="1" spans="1:3">
      <c r="A862" s="186" t="s">
        <v>1635</v>
      </c>
      <c r="B862" s="187" t="s">
        <v>1636</v>
      </c>
      <c r="C862" s="185">
        <f>C864</f>
        <v>30</v>
      </c>
    </row>
    <row r="863" ht="16.9" customHeight="1" spans="1:3">
      <c r="A863" s="186" t="s">
        <v>1637</v>
      </c>
      <c r="B863" s="186" t="s">
        <v>127</v>
      </c>
      <c r="C863" s="185">
        <v>0</v>
      </c>
    </row>
    <row r="864" ht="16.9" customHeight="1" spans="1:3">
      <c r="A864" s="186" t="s">
        <v>1638</v>
      </c>
      <c r="B864" s="186" t="s">
        <v>129</v>
      </c>
      <c r="C864" s="185">
        <v>30</v>
      </c>
    </row>
    <row r="865" ht="16.9" customHeight="1" spans="1:3">
      <c r="A865" s="186" t="s">
        <v>1639</v>
      </c>
      <c r="B865" s="186" t="s">
        <v>131</v>
      </c>
      <c r="C865" s="185">
        <v>0</v>
      </c>
    </row>
    <row r="866" ht="16.9" customHeight="1" spans="1:3">
      <c r="A866" s="186" t="s">
        <v>1640</v>
      </c>
      <c r="B866" s="186" t="s">
        <v>1641</v>
      </c>
      <c r="C866" s="185">
        <v>0</v>
      </c>
    </row>
    <row r="867" ht="16.9" customHeight="1" spans="1:3">
      <c r="A867" s="186" t="s">
        <v>1642</v>
      </c>
      <c r="B867" s="186" t="s">
        <v>1643</v>
      </c>
      <c r="C867" s="185">
        <v>0</v>
      </c>
    </row>
    <row r="868" ht="16.9" customHeight="1" spans="1:3">
      <c r="A868" s="186" t="s">
        <v>1644</v>
      </c>
      <c r="B868" s="186" t="s">
        <v>1645</v>
      </c>
      <c r="C868" s="185">
        <v>0</v>
      </c>
    </row>
    <row r="869" ht="16.9" customHeight="1" spans="1:3">
      <c r="A869" s="186" t="s">
        <v>1646</v>
      </c>
      <c r="B869" s="186" t="s">
        <v>1647</v>
      </c>
      <c r="C869" s="185">
        <v>0</v>
      </c>
    </row>
    <row r="870" ht="16.9" customHeight="1" spans="1:3">
      <c r="A870" s="186" t="s">
        <v>1648</v>
      </c>
      <c r="B870" s="186" t="s">
        <v>1649</v>
      </c>
      <c r="C870" s="185">
        <v>0</v>
      </c>
    </row>
    <row r="871" ht="16.9" customHeight="1" spans="1:3">
      <c r="A871" s="186" t="s">
        <v>1650</v>
      </c>
      <c r="B871" s="186" t="s">
        <v>1651</v>
      </c>
      <c r="C871" s="185">
        <v>0</v>
      </c>
    </row>
    <row r="872" ht="16.9" customHeight="1" spans="1:3">
      <c r="A872" s="186" t="s">
        <v>1652</v>
      </c>
      <c r="B872" s="186" t="s">
        <v>1653</v>
      </c>
      <c r="C872" s="185">
        <v>0</v>
      </c>
    </row>
    <row r="873" ht="16.9" customHeight="1" spans="1:3">
      <c r="A873" s="186" t="s">
        <v>1654</v>
      </c>
      <c r="B873" s="186" t="s">
        <v>1655</v>
      </c>
      <c r="C873" s="185">
        <v>0</v>
      </c>
    </row>
    <row r="874" ht="16.9" customHeight="1" spans="1:3">
      <c r="A874" s="186" t="s">
        <v>1656</v>
      </c>
      <c r="B874" s="187" t="s">
        <v>1657</v>
      </c>
      <c r="C874" s="185">
        <v>0</v>
      </c>
    </row>
    <row r="875" ht="16.9" customHeight="1" spans="1:3">
      <c r="A875" s="186" t="s">
        <v>1658</v>
      </c>
      <c r="B875" s="186" t="s">
        <v>1659</v>
      </c>
      <c r="C875" s="185">
        <v>0</v>
      </c>
    </row>
    <row r="876" ht="16.9" customHeight="1" spans="1:3">
      <c r="A876" s="186" t="s">
        <v>1660</v>
      </c>
      <c r="B876" s="187" t="s">
        <v>1661</v>
      </c>
      <c r="C876" s="185">
        <v>0</v>
      </c>
    </row>
    <row r="877" ht="16.9" customHeight="1" spans="1:3">
      <c r="A877" s="186" t="s">
        <v>1662</v>
      </c>
      <c r="B877" s="186" t="s">
        <v>1663</v>
      </c>
      <c r="C877" s="185">
        <v>0</v>
      </c>
    </row>
    <row r="878" ht="16.9" customHeight="1" spans="1:3">
      <c r="A878" s="186" t="s">
        <v>1664</v>
      </c>
      <c r="B878" s="186" t="s">
        <v>1665</v>
      </c>
      <c r="C878" s="185">
        <v>0</v>
      </c>
    </row>
    <row r="879" ht="16.9" customHeight="1" spans="1:3">
      <c r="A879" s="186" t="s">
        <v>1666</v>
      </c>
      <c r="B879" s="187" t="s">
        <v>1667</v>
      </c>
      <c r="C879" s="185">
        <f>C880</f>
        <v>82</v>
      </c>
    </row>
    <row r="880" ht="16.9" customHeight="1" spans="1:3">
      <c r="A880" s="186" t="s">
        <v>1668</v>
      </c>
      <c r="B880" s="186" t="s">
        <v>1669</v>
      </c>
      <c r="C880" s="185">
        <v>82</v>
      </c>
    </row>
    <row r="881" ht="16.9" customHeight="1" spans="1:3">
      <c r="A881" s="186" t="s">
        <v>1670</v>
      </c>
      <c r="B881" s="187" t="s">
        <v>1671</v>
      </c>
      <c r="C881" s="185">
        <v>0</v>
      </c>
    </row>
    <row r="882" ht="16.9" customHeight="1" spans="1:3">
      <c r="A882" s="186" t="s">
        <v>1672</v>
      </c>
      <c r="B882" s="186" t="s">
        <v>1673</v>
      </c>
      <c r="C882" s="185">
        <v>0</v>
      </c>
    </row>
    <row r="883" ht="16.9" customHeight="1" spans="1:3">
      <c r="A883" s="186" t="s">
        <v>1674</v>
      </c>
      <c r="B883" s="187" t="s">
        <v>1675</v>
      </c>
      <c r="C883" s="185">
        <v>0</v>
      </c>
    </row>
    <row r="884" ht="16.9" customHeight="1" spans="1:3">
      <c r="A884" s="186" t="s">
        <v>1676</v>
      </c>
      <c r="B884" s="186" t="s">
        <v>1677</v>
      </c>
      <c r="C884" s="185">
        <v>0</v>
      </c>
    </row>
    <row r="885" ht="16.9" customHeight="1" spans="1:3">
      <c r="A885" s="186" t="s">
        <v>1678</v>
      </c>
      <c r="B885" s="187" t="s">
        <v>1679</v>
      </c>
      <c r="C885" s="188">
        <f>C886+C912+C940+C968+C979+C990+C996+C1014</f>
        <v>990.18</v>
      </c>
    </row>
    <row r="886" ht="16.9" customHeight="1" spans="1:3">
      <c r="A886" s="186" t="s">
        <v>1680</v>
      </c>
      <c r="B886" s="187" t="s">
        <v>1681</v>
      </c>
      <c r="C886" s="185">
        <f>C887</f>
        <v>406.18</v>
      </c>
    </row>
    <row r="887" ht="16.9" customHeight="1" spans="1:3">
      <c r="A887" s="186" t="s">
        <v>1682</v>
      </c>
      <c r="B887" s="186" t="s">
        <v>127</v>
      </c>
      <c r="C887" s="185">
        <v>406.18</v>
      </c>
    </row>
    <row r="888" ht="16.9" customHeight="1" spans="1:3">
      <c r="A888" s="186" t="s">
        <v>1683</v>
      </c>
      <c r="B888" s="186" t="s">
        <v>129</v>
      </c>
      <c r="C888" s="185">
        <v>0</v>
      </c>
    </row>
    <row r="889" ht="16.9" customHeight="1" spans="1:3">
      <c r="A889" s="186" t="s">
        <v>1684</v>
      </c>
      <c r="B889" s="186" t="s">
        <v>131</v>
      </c>
      <c r="C889" s="185">
        <v>0</v>
      </c>
    </row>
    <row r="890" ht="16.9" customHeight="1" spans="1:3">
      <c r="A890" s="186" t="s">
        <v>1685</v>
      </c>
      <c r="B890" s="186" t="s">
        <v>145</v>
      </c>
      <c r="C890" s="185">
        <v>0</v>
      </c>
    </row>
    <row r="891" ht="16.9" customHeight="1" spans="1:3">
      <c r="A891" s="186" t="s">
        <v>1686</v>
      </c>
      <c r="B891" s="186" t="s">
        <v>1687</v>
      </c>
      <c r="C891" s="185">
        <v>0</v>
      </c>
    </row>
    <row r="892" ht="16.9" customHeight="1" spans="1:3">
      <c r="A892" s="186" t="s">
        <v>1688</v>
      </c>
      <c r="B892" s="186" t="s">
        <v>1689</v>
      </c>
      <c r="C892" s="185">
        <v>0</v>
      </c>
    </row>
    <row r="893" ht="16.9" customHeight="1" spans="1:3">
      <c r="A893" s="186" t="s">
        <v>1690</v>
      </c>
      <c r="B893" s="186" t="s">
        <v>1691</v>
      </c>
      <c r="C893" s="185">
        <v>0</v>
      </c>
    </row>
    <row r="894" ht="16.9" customHeight="1" spans="1:3">
      <c r="A894" s="186" t="s">
        <v>1692</v>
      </c>
      <c r="B894" s="186" t="s">
        <v>1693</v>
      </c>
      <c r="C894" s="185">
        <v>0</v>
      </c>
    </row>
    <row r="895" ht="16.9" customHeight="1" spans="1:3">
      <c r="A895" s="186" t="s">
        <v>1694</v>
      </c>
      <c r="B895" s="186" t="s">
        <v>1695</v>
      </c>
      <c r="C895" s="185">
        <v>0</v>
      </c>
    </row>
    <row r="896" ht="16.9" customHeight="1" spans="1:3">
      <c r="A896" s="186" t="s">
        <v>1696</v>
      </c>
      <c r="B896" s="186" t="s">
        <v>1697</v>
      </c>
      <c r="C896" s="185">
        <v>0</v>
      </c>
    </row>
    <row r="897" ht="16.9" customHeight="1" spans="1:3">
      <c r="A897" s="186" t="s">
        <v>1698</v>
      </c>
      <c r="B897" s="186" t="s">
        <v>1699</v>
      </c>
      <c r="C897" s="185">
        <v>0</v>
      </c>
    </row>
    <row r="898" ht="16.9" customHeight="1" spans="1:3">
      <c r="A898" s="186" t="s">
        <v>1700</v>
      </c>
      <c r="B898" s="186" t="s">
        <v>1701</v>
      </c>
      <c r="C898" s="185">
        <v>0</v>
      </c>
    </row>
    <row r="899" ht="16.9" customHeight="1" spans="1:3">
      <c r="A899" s="186" t="s">
        <v>1702</v>
      </c>
      <c r="B899" s="186" t="s">
        <v>1703</v>
      </c>
      <c r="C899" s="185">
        <v>0</v>
      </c>
    </row>
    <row r="900" ht="16.9" customHeight="1" spans="1:3">
      <c r="A900" s="186" t="s">
        <v>1704</v>
      </c>
      <c r="B900" s="186" t="s">
        <v>1705</v>
      </c>
      <c r="C900" s="185">
        <v>0</v>
      </c>
    </row>
    <row r="901" ht="16.9" customHeight="1" spans="1:3">
      <c r="A901" s="186" t="s">
        <v>1706</v>
      </c>
      <c r="B901" s="186" t="s">
        <v>1707</v>
      </c>
      <c r="C901" s="185">
        <v>0</v>
      </c>
    </row>
    <row r="902" ht="16.9" customHeight="1" spans="1:3">
      <c r="A902" s="186" t="s">
        <v>1708</v>
      </c>
      <c r="B902" s="186" t="s">
        <v>1709</v>
      </c>
      <c r="C902" s="185">
        <v>0</v>
      </c>
    </row>
    <row r="903" ht="16.9" customHeight="1" spans="1:3">
      <c r="A903" s="186" t="s">
        <v>1710</v>
      </c>
      <c r="B903" s="186" t="s">
        <v>1711</v>
      </c>
      <c r="C903" s="185">
        <v>0</v>
      </c>
    </row>
    <row r="904" ht="16.9" customHeight="1" spans="1:3">
      <c r="A904" s="186" t="s">
        <v>1712</v>
      </c>
      <c r="B904" s="186" t="s">
        <v>1713</v>
      </c>
      <c r="C904" s="185">
        <v>0</v>
      </c>
    </row>
    <row r="905" ht="16.9" customHeight="1" spans="1:3">
      <c r="A905" s="186" t="s">
        <v>1714</v>
      </c>
      <c r="B905" s="186" t="s">
        <v>1715</v>
      </c>
      <c r="C905" s="185">
        <v>0</v>
      </c>
    </row>
    <row r="906" ht="16.9" customHeight="1" spans="1:3">
      <c r="A906" s="186" t="s">
        <v>1716</v>
      </c>
      <c r="B906" s="186" t="s">
        <v>1717</v>
      </c>
      <c r="C906" s="185">
        <v>0</v>
      </c>
    </row>
    <row r="907" ht="16.9" customHeight="1" spans="1:3">
      <c r="A907" s="186" t="s">
        <v>1718</v>
      </c>
      <c r="B907" s="186" t="s">
        <v>1719</v>
      </c>
      <c r="C907" s="185">
        <v>0</v>
      </c>
    </row>
    <row r="908" ht="16.9" customHeight="1" spans="1:3">
      <c r="A908" s="186" t="s">
        <v>1720</v>
      </c>
      <c r="B908" s="186" t="s">
        <v>1721</v>
      </c>
      <c r="C908" s="185">
        <v>0</v>
      </c>
    </row>
    <row r="909" ht="16.9" customHeight="1" spans="1:3">
      <c r="A909" s="186" t="s">
        <v>1722</v>
      </c>
      <c r="B909" s="186" t="s">
        <v>1723</v>
      </c>
      <c r="C909" s="185">
        <v>0</v>
      </c>
    </row>
    <row r="910" ht="16.9" customHeight="1" spans="1:3">
      <c r="A910" s="186" t="s">
        <v>1724</v>
      </c>
      <c r="B910" s="186" t="s">
        <v>1725</v>
      </c>
      <c r="C910" s="185">
        <v>0</v>
      </c>
    </row>
    <row r="911" ht="16.9" customHeight="1" spans="1:3">
      <c r="A911" s="186" t="s">
        <v>1726</v>
      </c>
      <c r="B911" s="186" t="s">
        <v>1727</v>
      </c>
      <c r="C911" s="185">
        <v>0</v>
      </c>
    </row>
    <row r="912" ht="16.9" customHeight="1" spans="1:3">
      <c r="A912" s="186" t="s">
        <v>1728</v>
      </c>
      <c r="B912" s="187" t="s">
        <v>1729</v>
      </c>
      <c r="C912" s="185">
        <f>C914</f>
        <v>10</v>
      </c>
    </row>
    <row r="913" ht="16.9" customHeight="1" spans="1:3">
      <c r="A913" s="186" t="s">
        <v>1730</v>
      </c>
      <c r="B913" s="186" t="s">
        <v>127</v>
      </c>
      <c r="C913" s="185">
        <v>0</v>
      </c>
    </row>
    <row r="914" ht="16.9" customHeight="1" spans="1:3">
      <c r="A914" s="186" t="s">
        <v>1731</v>
      </c>
      <c r="B914" s="186" t="s">
        <v>129</v>
      </c>
      <c r="C914" s="185">
        <v>10</v>
      </c>
    </row>
    <row r="915" ht="16.9" customHeight="1" spans="1:3">
      <c r="A915" s="186" t="s">
        <v>1732</v>
      </c>
      <c r="B915" s="186" t="s">
        <v>131</v>
      </c>
      <c r="C915" s="185">
        <v>0</v>
      </c>
    </row>
    <row r="916" ht="16.9" customHeight="1" spans="1:3">
      <c r="A916" s="186" t="s">
        <v>1733</v>
      </c>
      <c r="B916" s="186" t="s">
        <v>1734</v>
      </c>
      <c r="C916" s="185">
        <v>0</v>
      </c>
    </row>
    <row r="917" ht="16.9" customHeight="1" spans="1:3">
      <c r="A917" s="186" t="s">
        <v>1735</v>
      </c>
      <c r="B917" s="186" t="s">
        <v>1736</v>
      </c>
      <c r="C917" s="185">
        <v>0</v>
      </c>
    </row>
    <row r="918" ht="16.9" customHeight="1" spans="1:3">
      <c r="A918" s="186" t="s">
        <v>1737</v>
      </c>
      <c r="B918" s="186" t="s">
        <v>1738</v>
      </c>
      <c r="C918" s="185">
        <v>0</v>
      </c>
    </row>
    <row r="919" ht="16.9" customHeight="1" spans="1:3">
      <c r="A919" s="186" t="s">
        <v>1739</v>
      </c>
      <c r="B919" s="186" t="s">
        <v>1740</v>
      </c>
      <c r="C919" s="185">
        <v>0</v>
      </c>
    </row>
    <row r="920" ht="16.9" customHeight="1" spans="1:3">
      <c r="A920" s="186" t="s">
        <v>1741</v>
      </c>
      <c r="B920" s="186" t="s">
        <v>1742</v>
      </c>
      <c r="C920" s="185">
        <v>0</v>
      </c>
    </row>
    <row r="921" ht="16.9" customHeight="1" spans="1:3">
      <c r="A921" s="186" t="s">
        <v>1743</v>
      </c>
      <c r="B921" s="186" t="s">
        <v>1744</v>
      </c>
      <c r="C921" s="185">
        <v>0</v>
      </c>
    </row>
    <row r="922" ht="16.9" customHeight="1" spans="1:3">
      <c r="A922" s="186" t="s">
        <v>1745</v>
      </c>
      <c r="B922" s="186" t="s">
        <v>1746</v>
      </c>
      <c r="C922" s="185">
        <v>0</v>
      </c>
    </row>
    <row r="923" ht="16.9" customHeight="1" spans="1:3">
      <c r="A923" s="186" t="s">
        <v>1747</v>
      </c>
      <c r="B923" s="186" t="s">
        <v>1748</v>
      </c>
      <c r="C923" s="185">
        <v>0</v>
      </c>
    </row>
    <row r="924" ht="16.9" customHeight="1" spans="1:3">
      <c r="A924" s="186" t="s">
        <v>1749</v>
      </c>
      <c r="B924" s="186" t="s">
        <v>1750</v>
      </c>
      <c r="C924" s="185">
        <v>0</v>
      </c>
    </row>
    <row r="925" ht="16.9" customHeight="1" spans="1:3">
      <c r="A925" s="186" t="s">
        <v>1751</v>
      </c>
      <c r="B925" s="186" t="s">
        <v>1752</v>
      </c>
      <c r="C925" s="185">
        <v>0</v>
      </c>
    </row>
    <row r="926" ht="16.9" customHeight="1" spans="1:3">
      <c r="A926" s="186" t="s">
        <v>1753</v>
      </c>
      <c r="B926" s="186" t="s">
        <v>1754</v>
      </c>
      <c r="C926" s="185">
        <v>0</v>
      </c>
    </row>
    <row r="927" ht="16.9" customHeight="1" spans="1:3">
      <c r="A927" s="186" t="s">
        <v>1755</v>
      </c>
      <c r="B927" s="186" t="s">
        <v>1756</v>
      </c>
      <c r="C927" s="185">
        <v>0</v>
      </c>
    </row>
    <row r="928" ht="16.9" customHeight="1" spans="1:3">
      <c r="A928" s="186" t="s">
        <v>1757</v>
      </c>
      <c r="B928" s="186" t="s">
        <v>1758</v>
      </c>
      <c r="C928" s="185">
        <v>0</v>
      </c>
    </row>
    <row r="929" ht="16.9" customHeight="1" spans="1:3">
      <c r="A929" s="186" t="s">
        <v>1759</v>
      </c>
      <c r="B929" s="186" t="s">
        <v>1760</v>
      </c>
      <c r="C929" s="185">
        <v>0</v>
      </c>
    </row>
    <row r="930" ht="16.9" customHeight="1" spans="1:3">
      <c r="A930" s="186" t="s">
        <v>1761</v>
      </c>
      <c r="B930" s="186" t="s">
        <v>1762</v>
      </c>
      <c r="C930" s="185">
        <v>0</v>
      </c>
    </row>
    <row r="931" ht="16.9" customHeight="1" spans="1:3">
      <c r="A931" s="186" t="s">
        <v>1763</v>
      </c>
      <c r="B931" s="186" t="s">
        <v>1764</v>
      </c>
      <c r="C931" s="185">
        <v>0</v>
      </c>
    </row>
    <row r="932" ht="16.9" customHeight="1" spans="1:3">
      <c r="A932" s="186" t="s">
        <v>1765</v>
      </c>
      <c r="B932" s="186" t="s">
        <v>1766</v>
      </c>
      <c r="C932" s="185">
        <v>0</v>
      </c>
    </row>
    <row r="933" ht="16.9" customHeight="1" spans="1:3">
      <c r="A933" s="186" t="s">
        <v>1767</v>
      </c>
      <c r="B933" s="186" t="s">
        <v>1768</v>
      </c>
      <c r="C933" s="185">
        <v>0</v>
      </c>
    </row>
    <row r="934" ht="16.9" customHeight="1" spans="1:3">
      <c r="A934" s="186" t="s">
        <v>1769</v>
      </c>
      <c r="B934" s="186" t="s">
        <v>1770</v>
      </c>
      <c r="C934" s="185">
        <v>0</v>
      </c>
    </row>
    <row r="935" ht="16.9" customHeight="1" spans="1:3">
      <c r="A935" s="186" t="s">
        <v>1771</v>
      </c>
      <c r="B935" s="186" t="s">
        <v>1772</v>
      </c>
      <c r="C935" s="185">
        <v>0</v>
      </c>
    </row>
    <row r="936" ht="16.9" customHeight="1" spans="1:3">
      <c r="A936" s="186" t="s">
        <v>1773</v>
      </c>
      <c r="B936" s="186" t="s">
        <v>1774</v>
      </c>
      <c r="C936" s="185">
        <v>0</v>
      </c>
    </row>
    <row r="937" ht="16.9" customHeight="1" spans="1:3">
      <c r="A937" s="186" t="s">
        <v>1775</v>
      </c>
      <c r="B937" s="186" t="s">
        <v>1776</v>
      </c>
      <c r="C937" s="185">
        <v>0</v>
      </c>
    </row>
    <row r="938" ht="16.9" customHeight="1" spans="1:3">
      <c r="A938" s="186" t="s">
        <v>1777</v>
      </c>
      <c r="B938" s="186" t="s">
        <v>1778</v>
      </c>
      <c r="C938" s="185">
        <v>0</v>
      </c>
    </row>
    <row r="939" ht="16.9" customHeight="1" spans="1:3">
      <c r="A939" s="186" t="s">
        <v>1779</v>
      </c>
      <c r="B939" s="186" t="s">
        <v>1780</v>
      </c>
      <c r="C939" s="185">
        <v>0</v>
      </c>
    </row>
    <row r="940" ht="16.9" customHeight="1" spans="1:3">
      <c r="A940" s="186" t="s">
        <v>1781</v>
      </c>
      <c r="B940" s="187" t="s">
        <v>1782</v>
      </c>
      <c r="C940" s="185">
        <f>C942+C967</f>
        <v>50</v>
      </c>
    </row>
    <row r="941" ht="16.9" customHeight="1" spans="1:3">
      <c r="A941" s="186" t="s">
        <v>1783</v>
      </c>
      <c r="B941" s="186" t="s">
        <v>127</v>
      </c>
      <c r="C941" s="185">
        <v>0</v>
      </c>
    </row>
    <row r="942" ht="16.9" customHeight="1" spans="1:3">
      <c r="A942" s="186" t="s">
        <v>1784</v>
      </c>
      <c r="B942" s="186" t="s">
        <v>129</v>
      </c>
      <c r="C942" s="185">
        <v>30</v>
      </c>
    </row>
    <row r="943" ht="16.9" customHeight="1" spans="1:3">
      <c r="A943" s="186" t="s">
        <v>1785</v>
      </c>
      <c r="B943" s="186" t="s">
        <v>131</v>
      </c>
      <c r="C943" s="185">
        <v>0</v>
      </c>
    </row>
    <row r="944" ht="16.9" customHeight="1" spans="1:3">
      <c r="A944" s="186" t="s">
        <v>1786</v>
      </c>
      <c r="B944" s="186" t="s">
        <v>1787</v>
      </c>
      <c r="C944" s="185">
        <v>0</v>
      </c>
    </row>
    <row r="945" ht="16.9" customHeight="1" spans="1:3">
      <c r="A945" s="186" t="s">
        <v>1788</v>
      </c>
      <c r="B945" s="186" t="s">
        <v>1789</v>
      </c>
      <c r="C945" s="185">
        <v>0</v>
      </c>
    </row>
    <row r="946" ht="16.9" customHeight="1" spans="1:3">
      <c r="A946" s="186" t="s">
        <v>1790</v>
      </c>
      <c r="B946" s="186" t="s">
        <v>1791</v>
      </c>
      <c r="C946" s="185">
        <v>0</v>
      </c>
    </row>
    <row r="947" ht="16.9" customHeight="1" spans="1:3">
      <c r="A947" s="186" t="s">
        <v>1792</v>
      </c>
      <c r="B947" s="186" t="s">
        <v>1793</v>
      </c>
      <c r="C947" s="185">
        <v>0</v>
      </c>
    </row>
    <row r="948" ht="16.9" customHeight="1" spans="1:3">
      <c r="A948" s="186" t="s">
        <v>1794</v>
      </c>
      <c r="B948" s="186" t="s">
        <v>1795</v>
      </c>
      <c r="C948" s="185">
        <v>0</v>
      </c>
    </row>
    <row r="949" ht="16.9" customHeight="1" spans="1:3">
      <c r="A949" s="186" t="s">
        <v>1796</v>
      </c>
      <c r="B949" s="186" t="s">
        <v>1797</v>
      </c>
      <c r="C949" s="185">
        <v>0</v>
      </c>
    </row>
    <row r="950" ht="16.9" customHeight="1" spans="1:3">
      <c r="A950" s="186" t="s">
        <v>1798</v>
      </c>
      <c r="B950" s="186" t="s">
        <v>1799</v>
      </c>
      <c r="C950" s="185">
        <v>0</v>
      </c>
    </row>
    <row r="951" ht="16.9" customHeight="1" spans="1:3">
      <c r="A951" s="186" t="s">
        <v>1800</v>
      </c>
      <c r="B951" s="186" t="s">
        <v>1801</v>
      </c>
      <c r="C951" s="185">
        <v>0</v>
      </c>
    </row>
    <row r="952" ht="16.9" customHeight="1" spans="1:3">
      <c r="A952" s="186" t="s">
        <v>1802</v>
      </c>
      <c r="B952" s="186" t="s">
        <v>1803</v>
      </c>
      <c r="C952" s="185">
        <v>0</v>
      </c>
    </row>
    <row r="953" ht="16.9" customHeight="1" spans="1:3">
      <c r="A953" s="186" t="s">
        <v>1804</v>
      </c>
      <c r="B953" s="186" t="s">
        <v>1805</v>
      </c>
      <c r="C953" s="185">
        <v>0</v>
      </c>
    </row>
    <row r="954" ht="16.9" customHeight="1" spans="1:3">
      <c r="A954" s="186" t="s">
        <v>1806</v>
      </c>
      <c r="B954" s="186" t="s">
        <v>1807</v>
      </c>
      <c r="C954" s="185">
        <v>0</v>
      </c>
    </row>
    <row r="955" ht="16.9" customHeight="1" spans="1:3">
      <c r="A955" s="186" t="s">
        <v>1808</v>
      </c>
      <c r="B955" s="186" t="s">
        <v>1809</v>
      </c>
      <c r="C955" s="185">
        <v>0</v>
      </c>
    </row>
    <row r="956" ht="16.9" customHeight="1" spans="1:3">
      <c r="A956" s="186" t="s">
        <v>1810</v>
      </c>
      <c r="B956" s="186" t="s">
        <v>1811</v>
      </c>
      <c r="C956" s="185">
        <v>0</v>
      </c>
    </row>
    <row r="957" ht="16.9" customHeight="1" spans="1:3">
      <c r="A957" s="186" t="s">
        <v>1812</v>
      </c>
      <c r="B957" s="186" t="s">
        <v>1813</v>
      </c>
      <c r="C957" s="185">
        <v>0</v>
      </c>
    </row>
    <row r="958" ht="16.9" customHeight="1" spans="1:3">
      <c r="A958" s="186" t="s">
        <v>1814</v>
      </c>
      <c r="B958" s="186" t="s">
        <v>1815</v>
      </c>
      <c r="C958" s="185">
        <v>0</v>
      </c>
    </row>
    <row r="959" ht="16.9" customHeight="1" spans="1:3">
      <c r="A959" s="186" t="s">
        <v>1816</v>
      </c>
      <c r="B959" s="186" t="s">
        <v>1817</v>
      </c>
      <c r="C959" s="185">
        <v>0</v>
      </c>
    </row>
    <row r="960" ht="16.9" customHeight="1" spans="1:3">
      <c r="A960" s="186" t="s">
        <v>1818</v>
      </c>
      <c r="B960" s="186" t="s">
        <v>1819</v>
      </c>
      <c r="C960" s="185">
        <v>0</v>
      </c>
    </row>
    <row r="961" ht="16.9" customHeight="1" spans="1:3">
      <c r="A961" s="186" t="s">
        <v>1820</v>
      </c>
      <c r="B961" s="186" t="s">
        <v>1821</v>
      </c>
      <c r="C961" s="185">
        <v>0</v>
      </c>
    </row>
    <row r="962" ht="16.9" customHeight="1" spans="1:3">
      <c r="A962" s="186" t="s">
        <v>1822</v>
      </c>
      <c r="B962" s="186" t="s">
        <v>1823</v>
      </c>
      <c r="C962" s="185">
        <v>0</v>
      </c>
    </row>
    <row r="963" ht="16.9" customHeight="1" spans="1:3">
      <c r="A963" s="186" t="s">
        <v>1824</v>
      </c>
      <c r="B963" s="186" t="s">
        <v>1825</v>
      </c>
      <c r="C963" s="185">
        <v>0</v>
      </c>
    </row>
    <row r="964" ht="16.9" customHeight="1" spans="1:3">
      <c r="A964" s="186" t="s">
        <v>1826</v>
      </c>
      <c r="B964" s="186" t="s">
        <v>1766</v>
      </c>
      <c r="C964" s="185">
        <v>0</v>
      </c>
    </row>
    <row r="965" ht="16.9" customHeight="1" spans="1:3">
      <c r="A965" s="186" t="s">
        <v>1827</v>
      </c>
      <c r="B965" s="186" t="s">
        <v>1828</v>
      </c>
      <c r="C965" s="185">
        <v>0</v>
      </c>
    </row>
    <row r="966" ht="16.9" customHeight="1" spans="1:3">
      <c r="A966" s="186" t="s">
        <v>1829</v>
      </c>
      <c r="B966" s="186" t="s">
        <v>1830</v>
      </c>
      <c r="C966" s="185">
        <v>0</v>
      </c>
    </row>
    <row r="967" ht="16.9" customHeight="1" spans="1:3">
      <c r="A967" s="186" t="s">
        <v>1831</v>
      </c>
      <c r="B967" s="186" t="s">
        <v>1832</v>
      </c>
      <c r="C967" s="185">
        <v>20</v>
      </c>
    </row>
    <row r="968" ht="16.9" customHeight="1" spans="1:3">
      <c r="A968" s="186" t="s">
        <v>1833</v>
      </c>
      <c r="B968" s="187" t="s">
        <v>1834</v>
      </c>
      <c r="C968" s="185">
        <v>0</v>
      </c>
    </row>
    <row r="969" ht="16.9" customHeight="1" spans="1:3">
      <c r="A969" s="186" t="s">
        <v>1835</v>
      </c>
      <c r="B969" s="186" t="s">
        <v>127</v>
      </c>
      <c r="C969" s="185">
        <v>0</v>
      </c>
    </row>
    <row r="970" ht="16.9" customHeight="1" spans="1:3">
      <c r="A970" s="186" t="s">
        <v>1836</v>
      </c>
      <c r="B970" s="186" t="s">
        <v>129</v>
      </c>
      <c r="C970" s="185">
        <v>0</v>
      </c>
    </row>
    <row r="971" ht="16.9" customHeight="1" spans="1:3">
      <c r="A971" s="186" t="s">
        <v>1837</v>
      </c>
      <c r="B971" s="186" t="s">
        <v>131</v>
      </c>
      <c r="C971" s="185">
        <v>0</v>
      </c>
    </row>
    <row r="972" ht="16.9" customHeight="1" spans="1:3">
      <c r="A972" s="186" t="s">
        <v>1838</v>
      </c>
      <c r="B972" s="186" t="s">
        <v>1839</v>
      </c>
      <c r="C972" s="185">
        <v>0</v>
      </c>
    </row>
    <row r="973" ht="16.9" customHeight="1" spans="1:3">
      <c r="A973" s="186" t="s">
        <v>1840</v>
      </c>
      <c r="B973" s="186" t="s">
        <v>1841</v>
      </c>
      <c r="C973" s="185">
        <v>0</v>
      </c>
    </row>
    <row r="974" ht="16.9" customHeight="1" spans="1:3">
      <c r="A974" s="186" t="s">
        <v>1842</v>
      </c>
      <c r="B974" s="186" t="s">
        <v>1843</v>
      </c>
      <c r="C974" s="185">
        <v>0</v>
      </c>
    </row>
    <row r="975" ht="16.9" customHeight="1" spans="1:3">
      <c r="A975" s="186" t="s">
        <v>1844</v>
      </c>
      <c r="B975" s="186" t="s">
        <v>1845</v>
      </c>
      <c r="C975" s="185">
        <v>0</v>
      </c>
    </row>
    <row r="976" ht="16.9" customHeight="1" spans="1:3">
      <c r="A976" s="186" t="s">
        <v>1846</v>
      </c>
      <c r="B976" s="186" t="s">
        <v>1847</v>
      </c>
      <c r="C976" s="185">
        <v>0</v>
      </c>
    </row>
    <row r="977" ht="16.9" customHeight="1" spans="1:3">
      <c r="A977" s="186" t="s">
        <v>1848</v>
      </c>
      <c r="B977" s="186" t="s">
        <v>1849</v>
      </c>
      <c r="C977" s="185">
        <v>0</v>
      </c>
    </row>
    <row r="978" ht="16.9" customHeight="1" spans="1:3">
      <c r="A978" s="186" t="s">
        <v>1850</v>
      </c>
      <c r="B978" s="186" t="s">
        <v>1851</v>
      </c>
      <c r="C978" s="185">
        <v>0</v>
      </c>
    </row>
    <row r="979" ht="16.9" customHeight="1" spans="1:3">
      <c r="A979" s="186" t="s">
        <v>1852</v>
      </c>
      <c r="B979" s="187" t="s">
        <v>1853</v>
      </c>
      <c r="C979" s="185">
        <f>C989</f>
        <v>20</v>
      </c>
    </row>
    <row r="980" ht="16.9" customHeight="1" spans="1:3">
      <c r="A980" s="186" t="s">
        <v>1854</v>
      </c>
      <c r="B980" s="186" t="s">
        <v>127</v>
      </c>
      <c r="C980" s="185">
        <v>0</v>
      </c>
    </row>
    <row r="981" ht="16.9" customHeight="1" spans="1:3">
      <c r="A981" s="186" t="s">
        <v>1855</v>
      </c>
      <c r="B981" s="186" t="s">
        <v>129</v>
      </c>
      <c r="C981" s="185">
        <v>0</v>
      </c>
    </row>
    <row r="982" ht="16.9" customHeight="1" spans="1:3">
      <c r="A982" s="186" t="s">
        <v>1856</v>
      </c>
      <c r="B982" s="186" t="s">
        <v>131</v>
      </c>
      <c r="C982" s="185">
        <v>0</v>
      </c>
    </row>
    <row r="983" ht="16.9" customHeight="1" spans="1:3">
      <c r="A983" s="186" t="s">
        <v>1857</v>
      </c>
      <c r="B983" s="186" t="s">
        <v>1858</v>
      </c>
      <c r="C983" s="185">
        <v>0</v>
      </c>
    </row>
    <row r="984" ht="16.9" customHeight="1" spans="1:3">
      <c r="A984" s="186" t="s">
        <v>1859</v>
      </c>
      <c r="B984" s="186" t="s">
        <v>1860</v>
      </c>
      <c r="C984" s="185">
        <v>0</v>
      </c>
    </row>
    <row r="985" ht="16.9" customHeight="1" spans="1:3">
      <c r="A985" s="186" t="s">
        <v>1861</v>
      </c>
      <c r="B985" s="186" t="s">
        <v>1862</v>
      </c>
      <c r="C985" s="185">
        <v>0</v>
      </c>
    </row>
    <row r="986" ht="16.9" customHeight="1" spans="1:3">
      <c r="A986" s="186" t="s">
        <v>1863</v>
      </c>
      <c r="B986" s="186" t="s">
        <v>1864</v>
      </c>
      <c r="C986" s="185">
        <v>0</v>
      </c>
    </row>
    <row r="987" ht="16.9" customHeight="1" spans="1:3">
      <c r="A987" s="186" t="s">
        <v>1865</v>
      </c>
      <c r="B987" s="186" t="s">
        <v>1866</v>
      </c>
      <c r="C987" s="185">
        <v>0</v>
      </c>
    </row>
    <row r="988" ht="16.9" customHeight="1" spans="1:3">
      <c r="A988" s="186" t="s">
        <v>1867</v>
      </c>
      <c r="B988" s="186" t="s">
        <v>1868</v>
      </c>
      <c r="C988" s="185">
        <v>0</v>
      </c>
    </row>
    <row r="989" ht="16.9" customHeight="1" spans="1:3">
      <c r="A989" s="186" t="s">
        <v>1869</v>
      </c>
      <c r="B989" s="186" t="s">
        <v>1870</v>
      </c>
      <c r="C989" s="185">
        <v>20</v>
      </c>
    </row>
    <row r="990" ht="16.9" customHeight="1" spans="1:3">
      <c r="A990" s="186" t="s">
        <v>1871</v>
      </c>
      <c r="B990" s="187" t="s">
        <v>1872</v>
      </c>
      <c r="C990" s="185">
        <v>0</v>
      </c>
    </row>
    <row r="991" ht="16.9" customHeight="1" spans="1:3">
      <c r="A991" s="186" t="s">
        <v>1873</v>
      </c>
      <c r="B991" s="186" t="s">
        <v>948</v>
      </c>
      <c r="C991" s="185">
        <v>0</v>
      </c>
    </row>
    <row r="992" ht="16.9" customHeight="1" spans="1:3">
      <c r="A992" s="186" t="s">
        <v>1874</v>
      </c>
      <c r="B992" s="186" t="s">
        <v>1875</v>
      </c>
      <c r="C992" s="185">
        <v>0</v>
      </c>
    </row>
    <row r="993" ht="16.9" customHeight="1" spans="1:3">
      <c r="A993" s="186" t="s">
        <v>1876</v>
      </c>
      <c r="B993" s="186" t="s">
        <v>1877</v>
      </c>
      <c r="C993" s="185">
        <v>0</v>
      </c>
    </row>
    <row r="994" ht="16.9" customHeight="1" spans="1:3">
      <c r="A994" s="186" t="s">
        <v>1878</v>
      </c>
      <c r="B994" s="186" t="s">
        <v>1879</v>
      </c>
      <c r="C994" s="185">
        <v>0</v>
      </c>
    </row>
    <row r="995" ht="16.9" customHeight="1" spans="1:3">
      <c r="A995" s="186" t="s">
        <v>1880</v>
      </c>
      <c r="B995" s="186" t="s">
        <v>1881</v>
      </c>
      <c r="C995" s="185">
        <v>0</v>
      </c>
    </row>
    <row r="996" ht="16.9" customHeight="1" spans="1:3">
      <c r="A996" s="186" t="s">
        <v>1882</v>
      </c>
      <c r="B996" s="187" t="s">
        <v>1883</v>
      </c>
      <c r="C996" s="185">
        <f>C999</f>
        <v>504</v>
      </c>
    </row>
    <row r="997" ht="16.9" customHeight="1" spans="1:3">
      <c r="A997" s="186" t="s">
        <v>1884</v>
      </c>
      <c r="B997" s="186" t="s">
        <v>1885</v>
      </c>
      <c r="C997" s="185">
        <v>0</v>
      </c>
    </row>
    <row r="998" ht="16.9" customHeight="1" spans="1:3">
      <c r="A998" s="186" t="s">
        <v>1886</v>
      </c>
      <c r="B998" s="186" t="s">
        <v>1887</v>
      </c>
      <c r="C998" s="185">
        <v>0</v>
      </c>
    </row>
    <row r="999" ht="16.9" customHeight="1" spans="1:3">
      <c r="A999" s="186" t="s">
        <v>1888</v>
      </c>
      <c r="B999" s="186" t="s">
        <v>1889</v>
      </c>
      <c r="C999" s="185">
        <v>504</v>
      </c>
    </row>
    <row r="1000" ht="16.9" customHeight="1" spans="1:3">
      <c r="A1000" s="186" t="s">
        <v>1890</v>
      </c>
      <c r="B1000" s="186" t="s">
        <v>1891</v>
      </c>
      <c r="C1000" s="185">
        <v>0</v>
      </c>
    </row>
    <row r="1001" ht="16.9" customHeight="1" spans="1:3">
      <c r="A1001" s="186" t="s">
        <v>1892</v>
      </c>
      <c r="B1001" s="186" t="s">
        <v>1893</v>
      </c>
      <c r="C1001" s="185">
        <v>0</v>
      </c>
    </row>
    <row r="1002" ht="16.9" customHeight="1" spans="1:3">
      <c r="A1002" s="186" t="s">
        <v>1894</v>
      </c>
      <c r="B1002" s="186" t="s">
        <v>1895</v>
      </c>
      <c r="C1002" s="185">
        <v>0</v>
      </c>
    </row>
    <row r="1003" ht="16.9" customHeight="1" spans="1:3">
      <c r="A1003" s="186" t="s">
        <v>1896</v>
      </c>
      <c r="B1003" s="187" t="s">
        <v>1897</v>
      </c>
      <c r="C1003" s="185">
        <v>0</v>
      </c>
    </row>
    <row r="1004" ht="16.9" customHeight="1" spans="1:3">
      <c r="A1004" s="186" t="s">
        <v>1898</v>
      </c>
      <c r="B1004" s="186" t="s">
        <v>1899</v>
      </c>
      <c r="C1004" s="185">
        <v>0</v>
      </c>
    </row>
    <row r="1005" ht="16.9" customHeight="1" spans="1:3">
      <c r="A1005" s="186" t="s">
        <v>1900</v>
      </c>
      <c r="B1005" s="186" t="s">
        <v>1901</v>
      </c>
      <c r="C1005" s="185">
        <v>0</v>
      </c>
    </row>
    <row r="1006" ht="16.9" customHeight="1" spans="1:3">
      <c r="A1006" s="186" t="s">
        <v>1902</v>
      </c>
      <c r="B1006" s="186" t="s">
        <v>1903</v>
      </c>
      <c r="C1006" s="185">
        <v>0</v>
      </c>
    </row>
    <row r="1007" ht="16.9" customHeight="1" spans="1:3">
      <c r="A1007" s="186" t="s">
        <v>1904</v>
      </c>
      <c r="B1007" s="186" t="s">
        <v>1905</v>
      </c>
      <c r="C1007" s="185">
        <v>0</v>
      </c>
    </row>
    <row r="1008" ht="16.9" customHeight="1" spans="1:3">
      <c r="A1008" s="186" t="s">
        <v>1906</v>
      </c>
      <c r="B1008" s="186" t="s">
        <v>1907</v>
      </c>
      <c r="C1008" s="185">
        <v>0</v>
      </c>
    </row>
    <row r="1009" ht="16.9" customHeight="1" spans="1:3">
      <c r="A1009" s="186" t="s">
        <v>1908</v>
      </c>
      <c r="B1009" s="186" t="s">
        <v>1909</v>
      </c>
      <c r="C1009" s="185">
        <v>0</v>
      </c>
    </row>
    <row r="1010" ht="16.9" customHeight="1" spans="1:3">
      <c r="A1010" s="186" t="s">
        <v>1910</v>
      </c>
      <c r="B1010" s="187" t="s">
        <v>1911</v>
      </c>
      <c r="C1010" s="185">
        <v>0</v>
      </c>
    </row>
    <row r="1011" ht="16.9" customHeight="1" spans="1:3">
      <c r="A1011" s="186" t="s">
        <v>1912</v>
      </c>
      <c r="B1011" s="186" t="s">
        <v>1913</v>
      </c>
      <c r="C1011" s="185">
        <v>0</v>
      </c>
    </row>
    <row r="1012" ht="16.9" customHeight="1" spans="1:3">
      <c r="A1012" s="186" t="s">
        <v>1914</v>
      </c>
      <c r="B1012" s="186" t="s">
        <v>1915</v>
      </c>
      <c r="C1012" s="185">
        <v>0</v>
      </c>
    </row>
    <row r="1013" ht="16.9" customHeight="1" spans="1:3">
      <c r="A1013" s="186" t="s">
        <v>1916</v>
      </c>
      <c r="B1013" s="186" t="s">
        <v>1917</v>
      </c>
      <c r="C1013" s="185">
        <v>0</v>
      </c>
    </row>
    <row r="1014" ht="16.9" customHeight="1" spans="1:3">
      <c r="A1014" s="186" t="s">
        <v>1918</v>
      </c>
      <c r="B1014" s="187" t="s">
        <v>1919</v>
      </c>
      <c r="C1014" s="185">
        <f>C1016</f>
        <v>0</v>
      </c>
    </row>
    <row r="1015" ht="16.9" customHeight="1" spans="1:3">
      <c r="A1015" s="186" t="s">
        <v>1920</v>
      </c>
      <c r="B1015" s="186" t="s">
        <v>1921</v>
      </c>
      <c r="C1015" s="185">
        <v>0</v>
      </c>
    </row>
    <row r="1016" ht="16.9" customHeight="1" spans="1:3">
      <c r="A1016" s="186" t="s">
        <v>1922</v>
      </c>
      <c r="B1016" s="186" t="s">
        <v>1923</v>
      </c>
      <c r="C1016" s="185">
        <v>0</v>
      </c>
    </row>
    <row r="1017" ht="16.9" customHeight="1" spans="1:3">
      <c r="A1017" s="186" t="s">
        <v>1924</v>
      </c>
      <c r="B1017" s="187" t="s">
        <v>1925</v>
      </c>
      <c r="C1017" s="188">
        <f>C1018</f>
        <v>52</v>
      </c>
    </row>
    <row r="1018" ht="16.9" customHeight="1" spans="1:3">
      <c r="A1018" s="186" t="s">
        <v>1926</v>
      </c>
      <c r="B1018" s="187" t="s">
        <v>1927</v>
      </c>
      <c r="C1018" s="185">
        <v>52</v>
      </c>
    </row>
    <row r="1019" ht="16.9" customHeight="1" spans="1:3">
      <c r="A1019" s="186" t="s">
        <v>1928</v>
      </c>
      <c r="B1019" s="186" t="s">
        <v>127</v>
      </c>
      <c r="C1019" s="185">
        <v>0</v>
      </c>
    </row>
    <row r="1020" ht="16.9" customHeight="1" spans="1:3">
      <c r="A1020" s="186" t="s">
        <v>1929</v>
      </c>
      <c r="B1020" s="186" t="s">
        <v>129</v>
      </c>
      <c r="C1020" s="185">
        <v>0</v>
      </c>
    </row>
    <row r="1021" ht="16.9" customHeight="1" spans="1:3">
      <c r="A1021" s="186" t="s">
        <v>1930</v>
      </c>
      <c r="B1021" s="186" t="s">
        <v>131</v>
      </c>
      <c r="C1021" s="185">
        <v>0</v>
      </c>
    </row>
    <row r="1022" ht="16.9" customHeight="1" spans="1:3">
      <c r="A1022" s="186" t="s">
        <v>1931</v>
      </c>
      <c r="B1022" s="186" t="s">
        <v>1932</v>
      </c>
      <c r="C1022" s="185">
        <v>0</v>
      </c>
    </row>
    <row r="1023" ht="16.9" customHeight="1" spans="1:3">
      <c r="A1023" s="186" t="s">
        <v>1933</v>
      </c>
      <c r="B1023" s="186" t="s">
        <v>1934</v>
      </c>
      <c r="C1023" s="185">
        <v>0</v>
      </c>
    </row>
    <row r="1024" ht="16.9" customHeight="1" spans="1:3">
      <c r="A1024" s="186" t="s">
        <v>1935</v>
      </c>
      <c r="B1024" s="186" t="s">
        <v>1936</v>
      </c>
      <c r="C1024" s="185">
        <v>0</v>
      </c>
    </row>
    <row r="1025" ht="16.9" customHeight="1" spans="1:3">
      <c r="A1025" s="186" t="s">
        <v>1937</v>
      </c>
      <c r="B1025" s="186" t="s">
        <v>1938</v>
      </c>
      <c r="C1025" s="185">
        <v>0</v>
      </c>
    </row>
    <row r="1026" ht="16.9" customHeight="1" spans="1:3">
      <c r="A1026" s="186" t="s">
        <v>1939</v>
      </c>
      <c r="B1026" s="186" t="s">
        <v>1940</v>
      </c>
      <c r="C1026" s="185">
        <v>0</v>
      </c>
    </row>
    <row r="1027" ht="16.9" customHeight="1" spans="1:3">
      <c r="A1027" s="186" t="s">
        <v>1941</v>
      </c>
      <c r="B1027" s="186" t="s">
        <v>1942</v>
      </c>
      <c r="C1027" s="185">
        <v>0</v>
      </c>
    </row>
    <row r="1028" ht="16.9" customHeight="1" spans="1:3">
      <c r="A1028" s="186" t="s">
        <v>1943</v>
      </c>
      <c r="B1028" s="186" t="s">
        <v>1944</v>
      </c>
      <c r="C1028" s="185">
        <v>0</v>
      </c>
    </row>
    <row r="1029" ht="16.9" customHeight="1" spans="1:3">
      <c r="A1029" s="186" t="s">
        <v>1945</v>
      </c>
      <c r="B1029" s="186" t="s">
        <v>1946</v>
      </c>
      <c r="C1029" s="185">
        <v>0</v>
      </c>
    </row>
    <row r="1030" ht="16.9" customHeight="1" spans="1:3">
      <c r="A1030" s="186" t="s">
        <v>1947</v>
      </c>
      <c r="B1030" s="186" t="s">
        <v>1948</v>
      </c>
      <c r="C1030" s="185">
        <v>0</v>
      </c>
    </row>
    <row r="1031" ht="16.9" customHeight="1" spans="1:3">
      <c r="A1031" s="186" t="s">
        <v>1949</v>
      </c>
      <c r="B1031" s="186" t="s">
        <v>1950</v>
      </c>
      <c r="C1031" s="185">
        <v>0</v>
      </c>
    </row>
    <row r="1032" ht="16.9" customHeight="1" spans="1:3">
      <c r="A1032" s="186" t="s">
        <v>1951</v>
      </c>
      <c r="B1032" s="186" t="s">
        <v>1952</v>
      </c>
      <c r="C1032" s="185">
        <v>0</v>
      </c>
    </row>
    <row r="1033" ht="16.9" customHeight="1" spans="1:3">
      <c r="A1033" s="186" t="s">
        <v>1953</v>
      </c>
      <c r="B1033" s="186" t="s">
        <v>1954</v>
      </c>
      <c r="C1033" s="185">
        <v>0</v>
      </c>
    </row>
    <row r="1034" ht="16.9" customHeight="1" spans="1:3">
      <c r="A1034" s="186" t="s">
        <v>1955</v>
      </c>
      <c r="B1034" s="186" t="s">
        <v>1956</v>
      </c>
      <c r="C1034" s="185">
        <v>0</v>
      </c>
    </row>
    <row r="1035" ht="16.9" customHeight="1" spans="1:3">
      <c r="A1035" s="186" t="s">
        <v>1957</v>
      </c>
      <c r="B1035" s="186" t="s">
        <v>1958</v>
      </c>
      <c r="C1035" s="185">
        <v>0</v>
      </c>
    </row>
    <row r="1036" ht="16.9" customHeight="1" spans="1:3">
      <c r="A1036" s="186" t="s">
        <v>1959</v>
      </c>
      <c r="B1036" s="186" t="s">
        <v>1960</v>
      </c>
      <c r="C1036" s="185">
        <v>0</v>
      </c>
    </row>
    <row r="1037" ht="16.9" customHeight="1" spans="1:3">
      <c r="A1037" s="186" t="s">
        <v>1961</v>
      </c>
      <c r="B1037" s="186" t="s">
        <v>1962</v>
      </c>
      <c r="C1037" s="185">
        <v>0</v>
      </c>
    </row>
    <row r="1038" ht="16.9" customHeight="1" spans="1:3">
      <c r="A1038" s="186" t="s">
        <v>1963</v>
      </c>
      <c r="B1038" s="186" t="s">
        <v>1964</v>
      </c>
      <c r="C1038" s="185">
        <v>0</v>
      </c>
    </row>
    <row r="1039" ht="16.9" customHeight="1" spans="1:3">
      <c r="A1039" s="186" t="s">
        <v>1965</v>
      </c>
      <c r="B1039" s="186" t="s">
        <v>1966</v>
      </c>
      <c r="C1039" s="185">
        <v>0</v>
      </c>
    </row>
    <row r="1040" ht="16.9" customHeight="1" spans="1:3">
      <c r="A1040" s="186" t="s">
        <v>1967</v>
      </c>
      <c r="B1040" s="186" t="s">
        <v>1968</v>
      </c>
      <c r="C1040" s="185">
        <v>52</v>
      </c>
    </row>
    <row r="1041" ht="16.9" customHeight="1" spans="1:3">
      <c r="A1041" s="186" t="s">
        <v>1969</v>
      </c>
      <c r="B1041" s="187" t="s">
        <v>1970</v>
      </c>
      <c r="C1041" s="185">
        <v>0</v>
      </c>
    </row>
    <row r="1042" ht="16.9" customHeight="1" spans="1:3">
      <c r="A1042" s="186" t="s">
        <v>1971</v>
      </c>
      <c r="B1042" s="186" t="s">
        <v>127</v>
      </c>
      <c r="C1042" s="185">
        <v>0</v>
      </c>
    </row>
    <row r="1043" ht="16.9" customHeight="1" spans="1:3">
      <c r="A1043" s="186" t="s">
        <v>1972</v>
      </c>
      <c r="B1043" s="186" t="s">
        <v>129</v>
      </c>
      <c r="C1043" s="185">
        <v>0</v>
      </c>
    </row>
    <row r="1044" ht="16.9" customHeight="1" spans="1:3">
      <c r="A1044" s="186" t="s">
        <v>1973</v>
      </c>
      <c r="B1044" s="186" t="s">
        <v>131</v>
      </c>
      <c r="C1044" s="185">
        <v>0</v>
      </c>
    </row>
    <row r="1045" ht="16.9" customHeight="1" spans="1:3">
      <c r="A1045" s="186" t="s">
        <v>1974</v>
      </c>
      <c r="B1045" s="186" t="s">
        <v>1975</v>
      </c>
      <c r="C1045" s="185">
        <v>0</v>
      </c>
    </row>
    <row r="1046" ht="16.9" customHeight="1" spans="1:3">
      <c r="A1046" s="186" t="s">
        <v>1976</v>
      </c>
      <c r="B1046" s="186" t="s">
        <v>1977</v>
      </c>
      <c r="C1046" s="185">
        <v>0</v>
      </c>
    </row>
    <row r="1047" ht="16.9" customHeight="1" spans="1:3">
      <c r="A1047" s="186" t="s">
        <v>1978</v>
      </c>
      <c r="B1047" s="186" t="s">
        <v>1979</v>
      </c>
      <c r="C1047" s="185">
        <v>0</v>
      </c>
    </row>
    <row r="1048" ht="16.9" customHeight="1" spans="1:3">
      <c r="A1048" s="186" t="s">
        <v>1980</v>
      </c>
      <c r="B1048" s="186" t="s">
        <v>1981</v>
      </c>
      <c r="C1048" s="185">
        <v>0</v>
      </c>
    </row>
    <row r="1049" ht="16.9" customHeight="1" spans="1:3">
      <c r="A1049" s="186" t="s">
        <v>1982</v>
      </c>
      <c r="B1049" s="186" t="s">
        <v>1983</v>
      </c>
      <c r="C1049" s="185">
        <v>0</v>
      </c>
    </row>
    <row r="1050" ht="16.9" customHeight="1" spans="1:3">
      <c r="A1050" s="186" t="s">
        <v>1984</v>
      </c>
      <c r="B1050" s="186" t="s">
        <v>1985</v>
      </c>
      <c r="C1050" s="185">
        <v>0</v>
      </c>
    </row>
    <row r="1051" ht="16.9" customHeight="1" spans="1:3">
      <c r="A1051" s="186" t="s">
        <v>1986</v>
      </c>
      <c r="B1051" s="187" t="s">
        <v>1987</v>
      </c>
      <c r="C1051" s="185">
        <v>0</v>
      </c>
    </row>
    <row r="1052" ht="16.9" customHeight="1" spans="1:3">
      <c r="A1052" s="186" t="s">
        <v>1988</v>
      </c>
      <c r="B1052" s="186" t="s">
        <v>127</v>
      </c>
      <c r="C1052" s="185">
        <v>0</v>
      </c>
    </row>
    <row r="1053" ht="16.9" customHeight="1" spans="1:3">
      <c r="A1053" s="186" t="s">
        <v>1989</v>
      </c>
      <c r="B1053" s="186" t="s">
        <v>129</v>
      </c>
      <c r="C1053" s="185">
        <v>0</v>
      </c>
    </row>
    <row r="1054" ht="16.9" customHeight="1" spans="1:3">
      <c r="A1054" s="186" t="s">
        <v>1990</v>
      </c>
      <c r="B1054" s="186" t="s">
        <v>131</v>
      </c>
      <c r="C1054" s="185">
        <v>0</v>
      </c>
    </row>
    <row r="1055" ht="16.9" customHeight="1" spans="1:3">
      <c r="A1055" s="186" t="s">
        <v>1991</v>
      </c>
      <c r="B1055" s="186" t="s">
        <v>1992</v>
      </c>
      <c r="C1055" s="185">
        <v>0</v>
      </c>
    </row>
    <row r="1056" ht="16.9" customHeight="1" spans="1:3">
      <c r="A1056" s="186" t="s">
        <v>1993</v>
      </c>
      <c r="B1056" s="186" t="s">
        <v>1994</v>
      </c>
      <c r="C1056" s="185">
        <v>0</v>
      </c>
    </row>
    <row r="1057" ht="16.9" customHeight="1" spans="1:3">
      <c r="A1057" s="186" t="s">
        <v>1995</v>
      </c>
      <c r="B1057" s="186" t="s">
        <v>1996</v>
      </c>
      <c r="C1057" s="185">
        <v>0</v>
      </c>
    </row>
    <row r="1058" ht="16.9" customHeight="1" spans="1:3">
      <c r="A1058" s="186" t="s">
        <v>1997</v>
      </c>
      <c r="B1058" s="186" t="s">
        <v>1998</v>
      </c>
      <c r="C1058" s="185">
        <v>0</v>
      </c>
    </row>
    <row r="1059" ht="16.9" customHeight="1" spans="1:3">
      <c r="A1059" s="186" t="s">
        <v>1999</v>
      </c>
      <c r="B1059" s="186" t="s">
        <v>2000</v>
      </c>
      <c r="C1059" s="185">
        <v>0</v>
      </c>
    </row>
    <row r="1060" ht="16.9" customHeight="1" spans="1:3">
      <c r="A1060" s="186" t="s">
        <v>2001</v>
      </c>
      <c r="B1060" s="186" t="s">
        <v>2002</v>
      </c>
      <c r="C1060" s="185">
        <v>0</v>
      </c>
    </row>
    <row r="1061" ht="16.9" customHeight="1" spans="1:3">
      <c r="A1061" s="186" t="s">
        <v>2003</v>
      </c>
      <c r="B1061" s="187" t="s">
        <v>2004</v>
      </c>
      <c r="C1061" s="185">
        <v>0</v>
      </c>
    </row>
    <row r="1062" ht="16.9" customHeight="1" spans="1:3">
      <c r="A1062" s="186" t="s">
        <v>2005</v>
      </c>
      <c r="B1062" s="186" t="s">
        <v>2006</v>
      </c>
      <c r="C1062" s="185">
        <v>0</v>
      </c>
    </row>
    <row r="1063" ht="16.9" customHeight="1" spans="1:3">
      <c r="A1063" s="186" t="s">
        <v>2007</v>
      </c>
      <c r="B1063" s="186" t="s">
        <v>2008</v>
      </c>
      <c r="C1063" s="185">
        <v>0</v>
      </c>
    </row>
    <row r="1064" ht="16.9" customHeight="1" spans="1:3">
      <c r="A1064" s="186" t="s">
        <v>2009</v>
      </c>
      <c r="B1064" s="186" t="s">
        <v>2010</v>
      </c>
      <c r="C1064" s="185">
        <v>0</v>
      </c>
    </row>
    <row r="1065" ht="16.9" customHeight="1" spans="1:3">
      <c r="A1065" s="186" t="s">
        <v>2011</v>
      </c>
      <c r="B1065" s="186" t="s">
        <v>2012</v>
      </c>
      <c r="C1065" s="185">
        <v>0</v>
      </c>
    </row>
    <row r="1066" ht="16.9" customHeight="1" spans="1:3">
      <c r="A1066" s="186" t="s">
        <v>2013</v>
      </c>
      <c r="B1066" s="187" t="s">
        <v>2014</v>
      </c>
      <c r="C1066" s="185">
        <v>0</v>
      </c>
    </row>
    <row r="1067" ht="16.9" customHeight="1" spans="1:3">
      <c r="A1067" s="186" t="s">
        <v>2015</v>
      </c>
      <c r="B1067" s="186" t="s">
        <v>127</v>
      </c>
      <c r="C1067" s="185">
        <v>0</v>
      </c>
    </row>
    <row r="1068" ht="16.9" customHeight="1" spans="1:3">
      <c r="A1068" s="186" t="s">
        <v>2016</v>
      </c>
      <c r="B1068" s="186" t="s">
        <v>129</v>
      </c>
      <c r="C1068" s="185">
        <v>0</v>
      </c>
    </row>
    <row r="1069" ht="16.9" customHeight="1" spans="1:3">
      <c r="A1069" s="186" t="s">
        <v>2017</v>
      </c>
      <c r="B1069" s="186" t="s">
        <v>131</v>
      </c>
      <c r="C1069" s="185">
        <v>0</v>
      </c>
    </row>
    <row r="1070" ht="16.9" customHeight="1" spans="1:3">
      <c r="A1070" s="186" t="s">
        <v>2018</v>
      </c>
      <c r="B1070" s="186" t="s">
        <v>1983</v>
      </c>
      <c r="C1070" s="185">
        <v>0</v>
      </c>
    </row>
    <row r="1071" ht="16.9" customHeight="1" spans="1:3">
      <c r="A1071" s="186" t="s">
        <v>2019</v>
      </c>
      <c r="B1071" s="186" t="s">
        <v>2020</v>
      </c>
      <c r="C1071" s="185">
        <v>0</v>
      </c>
    </row>
    <row r="1072" ht="16.9" customHeight="1" spans="1:3">
      <c r="A1072" s="186" t="s">
        <v>2021</v>
      </c>
      <c r="B1072" s="186" t="s">
        <v>2022</v>
      </c>
      <c r="C1072" s="185">
        <v>0</v>
      </c>
    </row>
    <row r="1073" ht="16.9" customHeight="1" spans="1:3">
      <c r="A1073" s="186" t="s">
        <v>2023</v>
      </c>
      <c r="B1073" s="187" t="s">
        <v>2024</v>
      </c>
      <c r="C1073" s="185">
        <v>0</v>
      </c>
    </row>
    <row r="1074" ht="16.9" customHeight="1" spans="1:3">
      <c r="A1074" s="186" t="s">
        <v>2025</v>
      </c>
      <c r="B1074" s="186" t="s">
        <v>2026</v>
      </c>
      <c r="C1074" s="185">
        <v>0</v>
      </c>
    </row>
    <row r="1075" ht="16.9" customHeight="1" spans="1:3">
      <c r="A1075" s="186" t="s">
        <v>2027</v>
      </c>
      <c r="B1075" s="186" t="s">
        <v>2028</v>
      </c>
      <c r="C1075" s="185">
        <v>0</v>
      </c>
    </row>
    <row r="1076" ht="16.9" customHeight="1" spans="1:3">
      <c r="A1076" s="186" t="s">
        <v>2029</v>
      </c>
      <c r="B1076" s="186" t="s">
        <v>2030</v>
      </c>
      <c r="C1076" s="185">
        <v>0</v>
      </c>
    </row>
    <row r="1077" ht="16.9" customHeight="1" spans="1:3">
      <c r="A1077" s="186" t="s">
        <v>2031</v>
      </c>
      <c r="B1077" s="186" t="s">
        <v>2032</v>
      </c>
      <c r="C1077" s="185">
        <v>0</v>
      </c>
    </row>
    <row r="1078" ht="16.9" customHeight="1" spans="1:3">
      <c r="A1078" s="186" t="s">
        <v>2033</v>
      </c>
      <c r="B1078" s="187" t="s">
        <v>2034</v>
      </c>
      <c r="C1078" s="185">
        <v>0</v>
      </c>
    </row>
    <row r="1079" ht="16.9" customHeight="1" spans="1:3">
      <c r="A1079" s="186" t="s">
        <v>2035</v>
      </c>
      <c r="B1079" s="186" t="s">
        <v>2036</v>
      </c>
      <c r="C1079" s="185">
        <v>0</v>
      </c>
    </row>
    <row r="1080" ht="16.9" customHeight="1" spans="1:3">
      <c r="A1080" s="186" t="s">
        <v>2037</v>
      </c>
      <c r="B1080" s="186" t="s">
        <v>2038</v>
      </c>
      <c r="C1080" s="185">
        <v>0</v>
      </c>
    </row>
    <row r="1081" ht="16.9" customHeight="1" spans="1:3">
      <c r="A1081" s="186" t="s">
        <v>2039</v>
      </c>
      <c r="B1081" s="187" t="s">
        <v>2040</v>
      </c>
      <c r="C1081" s="188">
        <f>C1127+C1143</f>
        <v>10</v>
      </c>
    </row>
    <row r="1082" ht="16.9" customHeight="1" spans="1:3">
      <c r="A1082" s="186" t="s">
        <v>2041</v>
      </c>
      <c r="B1082" s="187" t="s">
        <v>2042</v>
      </c>
      <c r="C1082" s="185">
        <v>0</v>
      </c>
    </row>
    <row r="1083" ht="16.9" customHeight="1" spans="1:3">
      <c r="A1083" s="186" t="s">
        <v>2043</v>
      </c>
      <c r="B1083" s="186" t="s">
        <v>127</v>
      </c>
      <c r="C1083" s="185">
        <v>0</v>
      </c>
    </row>
    <row r="1084" ht="16.9" customHeight="1" spans="1:3">
      <c r="A1084" s="186" t="s">
        <v>2044</v>
      </c>
      <c r="B1084" s="186" t="s">
        <v>129</v>
      </c>
      <c r="C1084" s="185">
        <v>0</v>
      </c>
    </row>
    <row r="1085" ht="16.9" customHeight="1" spans="1:3">
      <c r="A1085" s="186" t="s">
        <v>2045</v>
      </c>
      <c r="B1085" s="186" t="s">
        <v>131</v>
      </c>
      <c r="C1085" s="185">
        <v>0</v>
      </c>
    </row>
    <row r="1086" ht="16.9" customHeight="1" spans="1:3">
      <c r="A1086" s="186" t="s">
        <v>2046</v>
      </c>
      <c r="B1086" s="186" t="s">
        <v>2047</v>
      </c>
      <c r="C1086" s="185">
        <v>0</v>
      </c>
    </row>
    <row r="1087" ht="16.9" customHeight="1" spans="1:3">
      <c r="A1087" s="186" t="s">
        <v>2048</v>
      </c>
      <c r="B1087" s="186" t="s">
        <v>2049</v>
      </c>
      <c r="C1087" s="185">
        <v>0</v>
      </c>
    </row>
    <row r="1088" ht="16.9" customHeight="1" spans="1:3">
      <c r="A1088" s="186" t="s">
        <v>2050</v>
      </c>
      <c r="B1088" s="186" t="s">
        <v>2051</v>
      </c>
      <c r="C1088" s="185">
        <v>0</v>
      </c>
    </row>
    <row r="1089" ht="16.9" customHeight="1" spans="1:3">
      <c r="A1089" s="186" t="s">
        <v>2052</v>
      </c>
      <c r="B1089" s="186" t="s">
        <v>2053</v>
      </c>
      <c r="C1089" s="185">
        <v>0</v>
      </c>
    </row>
    <row r="1090" ht="16.9" customHeight="1" spans="1:3">
      <c r="A1090" s="186" t="s">
        <v>2054</v>
      </c>
      <c r="B1090" s="186" t="s">
        <v>2055</v>
      </c>
      <c r="C1090" s="185">
        <v>0</v>
      </c>
    </row>
    <row r="1091" ht="16.9" customHeight="1" spans="1:3">
      <c r="A1091" s="186" t="s">
        <v>2056</v>
      </c>
      <c r="B1091" s="186" t="s">
        <v>2057</v>
      </c>
      <c r="C1091" s="185">
        <v>0</v>
      </c>
    </row>
    <row r="1092" ht="16.9" customHeight="1" spans="1:3">
      <c r="A1092" s="186" t="s">
        <v>2058</v>
      </c>
      <c r="B1092" s="187" t="s">
        <v>2059</v>
      </c>
      <c r="C1092" s="185">
        <v>0</v>
      </c>
    </row>
    <row r="1093" ht="16.9" customHeight="1" spans="1:3">
      <c r="A1093" s="186" t="s">
        <v>2060</v>
      </c>
      <c r="B1093" s="186" t="s">
        <v>127</v>
      </c>
      <c r="C1093" s="185">
        <v>0</v>
      </c>
    </row>
    <row r="1094" ht="16.9" customHeight="1" spans="1:3">
      <c r="A1094" s="186" t="s">
        <v>2061</v>
      </c>
      <c r="B1094" s="186" t="s">
        <v>129</v>
      </c>
      <c r="C1094" s="185">
        <v>0</v>
      </c>
    </row>
    <row r="1095" ht="16.9" customHeight="1" spans="1:3">
      <c r="A1095" s="186" t="s">
        <v>2062</v>
      </c>
      <c r="B1095" s="186" t="s">
        <v>131</v>
      </c>
      <c r="C1095" s="185">
        <v>0</v>
      </c>
    </row>
    <row r="1096" ht="16.9" customHeight="1" spans="1:3">
      <c r="A1096" s="186" t="s">
        <v>2063</v>
      </c>
      <c r="B1096" s="186" t="s">
        <v>2064</v>
      </c>
      <c r="C1096" s="185">
        <v>0</v>
      </c>
    </row>
    <row r="1097" ht="16.9" customHeight="1" spans="1:3">
      <c r="A1097" s="186" t="s">
        <v>2065</v>
      </c>
      <c r="B1097" s="186" t="s">
        <v>2066</v>
      </c>
      <c r="C1097" s="185">
        <v>0</v>
      </c>
    </row>
    <row r="1098" ht="16.9" customHeight="1" spans="1:3">
      <c r="A1098" s="186" t="s">
        <v>2067</v>
      </c>
      <c r="B1098" s="186" t="s">
        <v>2068</v>
      </c>
      <c r="C1098" s="185">
        <v>0</v>
      </c>
    </row>
    <row r="1099" ht="16.9" customHeight="1" spans="1:3">
      <c r="A1099" s="186" t="s">
        <v>2069</v>
      </c>
      <c r="B1099" s="186" t="s">
        <v>2070</v>
      </c>
      <c r="C1099" s="185">
        <v>0</v>
      </c>
    </row>
    <row r="1100" ht="16.9" customHeight="1" spans="1:3">
      <c r="A1100" s="186" t="s">
        <v>2071</v>
      </c>
      <c r="B1100" s="186" t="s">
        <v>2072</v>
      </c>
      <c r="C1100" s="185">
        <v>0</v>
      </c>
    </row>
    <row r="1101" ht="16.9" customHeight="1" spans="1:3">
      <c r="A1101" s="186" t="s">
        <v>2073</v>
      </c>
      <c r="B1101" s="186" t="s">
        <v>2074</v>
      </c>
      <c r="C1101" s="185">
        <v>0</v>
      </c>
    </row>
    <row r="1102" ht="16.9" customHeight="1" spans="1:3">
      <c r="A1102" s="186" t="s">
        <v>2075</v>
      </c>
      <c r="B1102" s="186" t="s">
        <v>2076</v>
      </c>
      <c r="C1102" s="185">
        <v>0</v>
      </c>
    </row>
    <row r="1103" ht="16.9" customHeight="1" spans="1:3">
      <c r="A1103" s="186" t="s">
        <v>2077</v>
      </c>
      <c r="B1103" s="186" t="s">
        <v>2078</v>
      </c>
      <c r="C1103" s="185">
        <v>0</v>
      </c>
    </row>
    <row r="1104" ht="16.9" customHeight="1" spans="1:3">
      <c r="A1104" s="186" t="s">
        <v>2079</v>
      </c>
      <c r="B1104" s="186" t="s">
        <v>2080</v>
      </c>
      <c r="C1104" s="185">
        <v>0</v>
      </c>
    </row>
    <row r="1105" ht="16.9" customHeight="1" spans="1:3">
      <c r="A1105" s="186" t="s">
        <v>2081</v>
      </c>
      <c r="B1105" s="186" t="s">
        <v>2082</v>
      </c>
      <c r="C1105" s="185">
        <v>0</v>
      </c>
    </row>
    <row r="1106" ht="16.9" customHeight="1" spans="1:3">
      <c r="A1106" s="186" t="s">
        <v>2083</v>
      </c>
      <c r="B1106" s="186" t="s">
        <v>2084</v>
      </c>
      <c r="C1106" s="185">
        <v>0</v>
      </c>
    </row>
    <row r="1107" ht="16.9" customHeight="1" spans="1:3">
      <c r="A1107" s="186" t="s">
        <v>2085</v>
      </c>
      <c r="B1107" s="186" t="s">
        <v>2086</v>
      </c>
      <c r="C1107" s="185">
        <v>0</v>
      </c>
    </row>
    <row r="1108" ht="16.9" customHeight="1" spans="1:3">
      <c r="A1108" s="186" t="s">
        <v>2087</v>
      </c>
      <c r="B1108" s="187" t="s">
        <v>2088</v>
      </c>
      <c r="C1108" s="185">
        <v>0</v>
      </c>
    </row>
    <row r="1109" ht="16.9" customHeight="1" spans="1:3">
      <c r="A1109" s="186" t="s">
        <v>2089</v>
      </c>
      <c r="B1109" s="186" t="s">
        <v>127</v>
      </c>
      <c r="C1109" s="185">
        <v>0</v>
      </c>
    </row>
    <row r="1110" ht="16.9" customHeight="1" spans="1:3">
      <c r="A1110" s="186" t="s">
        <v>2090</v>
      </c>
      <c r="B1110" s="186" t="s">
        <v>129</v>
      </c>
      <c r="C1110" s="185">
        <v>0</v>
      </c>
    </row>
    <row r="1111" ht="16.9" customHeight="1" spans="1:3">
      <c r="A1111" s="186" t="s">
        <v>2091</v>
      </c>
      <c r="B1111" s="186" t="s">
        <v>131</v>
      </c>
      <c r="C1111" s="185">
        <v>0</v>
      </c>
    </row>
    <row r="1112" ht="16.9" customHeight="1" spans="1:3">
      <c r="A1112" s="186" t="s">
        <v>2092</v>
      </c>
      <c r="B1112" s="186" t="s">
        <v>2093</v>
      </c>
      <c r="C1112" s="185">
        <v>0</v>
      </c>
    </row>
    <row r="1113" ht="16.9" customHeight="1" spans="1:3">
      <c r="A1113" s="186" t="s">
        <v>2094</v>
      </c>
      <c r="B1113" s="187" t="s">
        <v>2095</v>
      </c>
      <c r="C1113" s="185">
        <v>0</v>
      </c>
    </row>
    <row r="1114" ht="16.9" customHeight="1" spans="1:3">
      <c r="A1114" s="186" t="s">
        <v>2096</v>
      </c>
      <c r="B1114" s="186" t="s">
        <v>127</v>
      </c>
      <c r="C1114" s="185">
        <v>0</v>
      </c>
    </row>
    <row r="1115" ht="16.9" customHeight="1" spans="1:3">
      <c r="A1115" s="186" t="s">
        <v>2097</v>
      </c>
      <c r="B1115" s="186" t="s">
        <v>129</v>
      </c>
      <c r="C1115" s="185">
        <v>0</v>
      </c>
    </row>
    <row r="1116" ht="16.9" customHeight="1" spans="1:3">
      <c r="A1116" s="186" t="s">
        <v>2098</v>
      </c>
      <c r="B1116" s="186" t="s">
        <v>131</v>
      </c>
      <c r="C1116" s="185">
        <v>0</v>
      </c>
    </row>
    <row r="1117" ht="16.9" customHeight="1" spans="1:3">
      <c r="A1117" s="186" t="s">
        <v>2099</v>
      </c>
      <c r="B1117" s="186" t="s">
        <v>2100</v>
      </c>
      <c r="C1117" s="185">
        <v>0</v>
      </c>
    </row>
    <row r="1118" ht="16.9" customHeight="1" spans="1:3">
      <c r="A1118" s="186" t="s">
        <v>2101</v>
      </c>
      <c r="B1118" s="186" t="s">
        <v>2102</v>
      </c>
      <c r="C1118" s="185">
        <v>0</v>
      </c>
    </row>
    <row r="1119" ht="16.9" customHeight="1" spans="1:3">
      <c r="A1119" s="186" t="s">
        <v>2103</v>
      </c>
      <c r="B1119" s="186" t="s">
        <v>2104</v>
      </c>
      <c r="C1119" s="185">
        <v>0</v>
      </c>
    </row>
    <row r="1120" ht="16.9" customHeight="1" spans="1:3">
      <c r="A1120" s="186" t="s">
        <v>2105</v>
      </c>
      <c r="B1120" s="186" t="s">
        <v>2106</v>
      </c>
      <c r="C1120" s="185">
        <v>0</v>
      </c>
    </row>
    <row r="1121" ht="16.9" customHeight="1" spans="1:3">
      <c r="A1121" s="186" t="s">
        <v>2107</v>
      </c>
      <c r="B1121" s="186" t="s">
        <v>2108</v>
      </c>
      <c r="C1121" s="185">
        <v>0</v>
      </c>
    </row>
    <row r="1122" ht="16.9" customHeight="1" spans="1:3">
      <c r="A1122" s="186" t="s">
        <v>2109</v>
      </c>
      <c r="B1122" s="186" t="s">
        <v>2110</v>
      </c>
      <c r="C1122" s="185">
        <v>0</v>
      </c>
    </row>
    <row r="1123" ht="16.9" customHeight="1" spans="1:3">
      <c r="A1123" s="186" t="s">
        <v>2111</v>
      </c>
      <c r="B1123" s="186" t="s">
        <v>2112</v>
      </c>
      <c r="C1123" s="185">
        <v>0</v>
      </c>
    </row>
    <row r="1124" ht="16.9" customHeight="1" spans="1:3">
      <c r="A1124" s="186" t="s">
        <v>2113</v>
      </c>
      <c r="B1124" s="186" t="s">
        <v>1983</v>
      </c>
      <c r="C1124" s="185">
        <v>0</v>
      </c>
    </row>
    <row r="1125" ht="16.9" customHeight="1" spans="1:3">
      <c r="A1125" s="186" t="s">
        <v>2114</v>
      </c>
      <c r="B1125" s="186" t="s">
        <v>2115</v>
      </c>
      <c r="C1125" s="185">
        <v>0</v>
      </c>
    </row>
    <row r="1126" ht="16.9" customHeight="1" spans="1:3">
      <c r="A1126" s="186" t="s">
        <v>2116</v>
      </c>
      <c r="B1126" s="186" t="s">
        <v>2117</v>
      </c>
      <c r="C1126" s="185">
        <v>0</v>
      </c>
    </row>
    <row r="1127" ht="16.9" customHeight="1" spans="1:3">
      <c r="A1127" s="186" t="s">
        <v>2118</v>
      </c>
      <c r="B1127" s="187" t="s">
        <v>2119</v>
      </c>
      <c r="C1127" s="185">
        <f>C1129</f>
        <v>10</v>
      </c>
    </row>
    <row r="1128" ht="16.9" customHeight="1" spans="1:3">
      <c r="A1128" s="186" t="s">
        <v>2120</v>
      </c>
      <c r="B1128" s="186" t="s">
        <v>127</v>
      </c>
      <c r="C1128" s="185">
        <v>0</v>
      </c>
    </row>
    <row r="1129" ht="16.9" customHeight="1" spans="1:3">
      <c r="A1129" s="186" t="s">
        <v>2121</v>
      </c>
      <c r="B1129" s="186" t="s">
        <v>129</v>
      </c>
      <c r="C1129" s="185">
        <v>10</v>
      </c>
    </row>
    <row r="1130" ht="16.9" customHeight="1" spans="1:3">
      <c r="A1130" s="186" t="s">
        <v>2122</v>
      </c>
      <c r="B1130" s="186" t="s">
        <v>131</v>
      </c>
      <c r="C1130" s="185">
        <v>0</v>
      </c>
    </row>
    <row r="1131" ht="16.9" customHeight="1" spans="1:3">
      <c r="A1131" s="186" t="s">
        <v>2123</v>
      </c>
      <c r="B1131" s="186" t="s">
        <v>2124</v>
      </c>
      <c r="C1131" s="185">
        <v>0</v>
      </c>
    </row>
    <row r="1132" ht="16.9" customHeight="1" spans="1:3">
      <c r="A1132" s="186" t="s">
        <v>2125</v>
      </c>
      <c r="B1132" s="186" t="s">
        <v>2126</v>
      </c>
      <c r="C1132" s="185">
        <v>0</v>
      </c>
    </row>
    <row r="1133" ht="16.9" customHeight="1" spans="1:3">
      <c r="A1133" s="186" t="s">
        <v>2127</v>
      </c>
      <c r="B1133" s="186" t="s">
        <v>2128</v>
      </c>
      <c r="C1133" s="185">
        <v>0</v>
      </c>
    </row>
    <row r="1134" ht="16.9" customHeight="1" spans="1:3">
      <c r="A1134" s="186" t="s">
        <v>2129</v>
      </c>
      <c r="B1134" s="186" t="s">
        <v>2130</v>
      </c>
      <c r="C1134" s="185">
        <v>0</v>
      </c>
    </row>
    <row r="1135" ht="16.9" customHeight="1" spans="1:3">
      <c r="A1135" s="186" t="s">
        <v>2131</v>
      </c>
      <c r="B1135" s="186" t="s">
        <v>2132</v>
      </c>
      <c r="C1135" s="185">
        <v>0</v>
      </c>
    </row>
    <row r="1136" ht="16.9" customHeight="1" spans="1:3">
      <c r="A1136" s="186" t="s">
        <v>2133</v>
      </c>
      <c r="B1136" s="187" t="s">
        <v>2134</v>
      </c>
      <c r="C1136" s="185">
        <v>0</v>
      </c>
    </row>
    <row r="1137" ht="16.9" customHeight="1" spans="1:3">
      <c r="A1137" s="186" t="s">
        <v>2135</v>
      </c>
      <c r="B1137" s="186" t="s">
        <v>127</v>
      </c>
      <c r="C1137" s="185">
        <v>0</v>
      </c>
    </row>
    <row r="1138" ht="16.9" customHeight="1" spans="1:3">
      <c r="A1138" s="186" t="s">
        <v>2136</v>
      </c>
      <c r="B1138" s="186" t="s">
        <v>129</v>
      </c>
      <c r="C1138" s="185">
        <v>0</v>
      </c>
    </row>
    <row r="1139" ht="16.9" customHeight="1" spans="1:3">
      <c r="A1139" s="186" t="s">
        <v>2137</v>
      </c>
      <c r="B1139" s="186" t="s">
        <v>131</v>
      </c>
      <c r="C1139" s="185">
        <v>0</v>
      </c>
    </row>
    <row r="1140" ht="16.9" customHeight="1" spans="1:3">
      <c r="A1140" s="186" t="s">
        <v>2138</v>
      </c>
      <c r="B1140" s="186" t="s">
        <v>2139</v>
      </c>
      <c r="C1140" s="185">
        <v>0</v>
      </c>
    </row>
    <row r="1141" ht="16.9" customHeight="1" spans="1:3">
      <c r="A1141" s="186" t="s">
        <v>2140</v>
      </c>
      <c r="B1141" s="186" t="s">
        <v>2141</v>
      </c>
      <c r="C1141" s="185">
        <v>0</v>
      </c>
    </row>
    <row r="1142" ht="16.9" customHeight="1" spans="1:3">
      <c r="A1142" s="186" t="s">
        <v>2142</v>
      </c>
      <c r="B1142" s="186" t="s">
        <v>2143</v>
      </c>
      <c r="C1142" s="185">
        <v>0</v>
      </c>
    </row>
    <row r="1143" ht="16.9" customHeight="1" spans="1:3">
      <c r="A1143" s="186" t="s">
        <v>2144</v>
      </c>
      <c r="B1143" s="187" t="s">
        <v>2145</v>
      </c>
      <c r="C1143" s="185">
        <f>C1149</f>
        <v>0</v>
      </c>
    </row>
    <row r="1144" ht="16.9" customHeight="1" spans="1:3">
      <c r="A1144" s="186" t="s">
        <v>2146</v>
      </c>
      <c r="B1144" s="186" t="s">
        <v>127</v>
      </c>
      <c r="C1144" s="185">
        <v>0</v>
      </c>
    </row>
    <row r="1145" ht="16.9" customHeight="1" spans="1:3">
      <c r="A1145" s="186" t="s">
        <v>2147</v>
      </c>
      <c r="B1145" s="186" t="s">
        <v>129</v>
      </c>
      <c r="C1145" s="185">
        <v>0</v>
      </c>
    </row>
    <row r="1146" ht="16.9" customHeight="1" spans="1:3">
      <c r="A1146" s="186" t="s">
        <v>2148</v>
      </c>
      <c r="B1146" s="186" t="s">
        <v>131</v>
      </c>
      <c r="C1146" s="185">
        <v>0</v>
      </c>
    </row>
    <row r="1147" ht="16.9" customHeight="1" spans="1:3">
      <c r="A1147" s="186" t="s">
        <v>2149</v>
      </c>
      <c r="B1147" s="186" t="s">
        <v>2150</v>
      </c>
      <c r="C1147" s="185">
        <v>0</v>
      </c>
    </row>
    <row r="1148" ht="16.9" customHeight="1" spans="1:3">
      <c r="A1148" s="186" t="s">
        <v>2151</v>
      </c>
      <c r="B1148" s="186" t="s">
        <v>2152</v>
      </c>
      <c r="C1148" s="185">
        <v>0</v>
      </c>
    </row>
    <row r="1149" ht="16.9" customHeight="1" spans="1:3">
      <c r="A1149" s="186" t="s">
        <v>2153</v>
      </c>
      <c r="B1149" s="186" t="s">
        <v>2154</v>
      </c>
      <c r="C1149" s="185">
        <v>0</v>
      </c>
    </row>
    <row r="1150" ht="16.9" customHeight="1" spans="1:3">
      <c r="A1150" s="186" t="s">
        <v>2155</v>
      </c>
      <c r="B1150" s="187" t="s">
        <v>2156</v>
      </c>
      <c r="C1150" s="185">
        <v>0</v>
      </c>
    </row>
    <row r="1151" ht="16.9" customHeight="1" spans="1:3">
      <c r="A1151" s="186" t="s">
        <v>2157</v>
      </c>
      <c r="B1151" s="186" t="s">
        <v>2158</v>
      </c>
      <c r="C1151" s="185">
        <v>0</v>
      </c>
    </row>
    <row r="1152" ht="16.9" customHeight="1" spans="1:3">
      <c r="A1152" s="186" t="s">
        <v>2159</v>
      </c>
      <c r="B1152" s="186" t="s">
        <v>2160</v>
      </c>
      <c r="C1152" s="185">
        <v>0</v>
      </c>
    </row>
    <row r="1153" ht="16.9" customHeight="1" spans="1:3">
      <c r="A1153" s="186" t="s">
        <v>2161</v>
      </c>
      <c r="B1153" s="186" t="s">
        <v>2162</v>
      </c>
      <c r="C1153" s="185">
        <v>0</v>
      </c>
    </row>
    <row r="1154" ht="16.9" customHeight="1" spans="1:3">
      <c r="A1154" s="186" t="s">
        <v>2163</v>
      </c>
      <c r="B1154" s="186" t="s">
        <v>2164</v>
      </c>
      <c r="C1154" s="185">
        <v>0</v>
      </c>
    </row>
    <row r="1155" ht="16.9" customHeight="1" spans="1:3">
      <c r="A1155" s="186" t="s">
        <v>2165</v>
      </c>
      <c r="B1155" s="186" t="s">
        <v>2166</v>
      </c>
      <c r="C1155" s="185">
        <v>0</v>
      </c>
    </row>
    <row r="1156" ht="16.9" customHeight="1" spans="1:3">
      <c r="A1156" s="186" t="s">
        <v>2167</v>
      </c>
      <c r="B1156" s="186" t="s">
        <v>2168</v>
      </c>
      <c r="C1156" s="185">
        <v>0</v>
      </c>
    </row>
    <row r="1157" ht="16.9" customHeight="1" spans="1:3">
      <c r="A1157" s="186" t="s">
        <v>2169</v>
      </c>
      <c r="B1157" s="187" t="s">
        <v>2170</v>
      </c>
      <c r="C1157" s="188">
        <f>C1168</f>
        <v>0</v>
      </c>
    </row>
    <row r="1158" ht="16.9" customHeight="1" spans="1:3">
      <c r="A1158" s="186" t="s">
        <v>2171</v>
      </c>
      <c r="B1158" s="187" t="s">
        <v>2172</v>
      </c>
      <c r="C1158" s="185">
        <v>0</v>
      </c>
    </row>
    <row r="1159" ht="16.9" customHeight="1" spans="1:3">
      <c r="A1159" s="186" t="s">
        <v>2173</v>
      </c>
      <c r="B1159" s="186" t="s">
        <v>127</v>
      </c>
      <c r="C1159" s="185">
        <v>0</v>
      </c>
    </row>
    <row r="1160" ht="16.9" customHeight="1" spans="1:3">
      <c r="A1160" s="186" t="s">
        <v>2174</v>
      </c>
      <c r="B1160" s="186" t="s">
        <v>129</v>
      </c>
      <c r="C1160" s="185">
        <v>0</v>
      </c>
    </row>
    <row r="1161" ht="16.9" customHeight="1" spans="1:3">
      <c r="A1161" s="186" t="s">
        <v>2175</v>
      </c>
      <c r="B1161" s="186" t="s">
        <v>131</v>
      </c>
      <c r="C1161" s="185">
        <v>0</v>
      </c>
    </row>
    <row r="1162" ht="16.9" customHeight="1" spans="1:3">
      <c r="A1162" s="186" t="s">
        <v>2176</v>
      </c>
      <c r="B1162" s="186" t="s">
        <v>2177</v>
      </c>
      <c r="C1162" s="185">
        <v>0</v>
      </c>
    </row>
    <row r="1163" ht="16.9" customHeight="1" spans="1:3">
      <c r="A1163" s="186" t="s">
        <v>2178</v>
      </c>
      <c r="B1163" s="186" t="s">
        <v>2179</v>
      </c>
      <c r="C1163" s="185">
        <v>0</v>
      </c>
    </row>
    <row r="1164" ht="16.9" customHeight="1" spans="1:3">
      <c r="A1164" s="186" t="s">
        <v>2180</v>
      </c>
      <c r="B1164" s="186" t="s">
        <v>2181</v>
      </c>
      <c r="C1164" s="185">
        <v>0</v>
      </c>
    </row>
    <row r="1165" ht="16.9" customHeight="1" spans="1:3">
      <c r="A1165" s="186" t="s">
        <v>2182</v>
      </c>
      <c r="B1165" s="186" t="s">
        <v>2183</v>
      </c>
      <c r="C1165" s="185">
        <v>0</v>
      </c>
    </row>
    <row r="1166" ht="16.9" customHeight="1" spans="1:3">
      <c r="A1166" s="186" t="s">
        <v>2184</v>
      </c>
      <c r="B1166" s="186" t="s">
        <v>145</v>
      </c>
      <c r="C1166" s="185">
        <v>0</v>
      </c>
    </row>
    <row r="1167" ht="16.9" customHeight="1" spans="1:3">
      <c r="A1167" s="186" t="s">
        <v>2185</v>
      </c>
      <c r="B1167" s="186" t="s">
        <v>2186</v>
      </c>
      <c r="C1167" s="185">
        <v>0</v>
      </c>
    </row>
    <row r="1168" ht="16.9" customHeight="1" spans="1:3">
      <c r="A1168" s="186" t="s">
        <v>2187</v>
      </c>
      <c r="B1168" s="187" t="s">
        <v>2188</v>
      </c>
      <c r="C1168" s="185">
        <f>C1170</f>
        <v>0</v>
      </c>
    </row>
    <row r="1169" ht="16.9" customHeight="1" spans="1:3">
      <c r="A1169" s="186" t="s">
        <v>2189</v>
      </c>
      <c r="B1169" s="186" t="s">
        <v>127</v>
      </c>
      <c r="C1169" s="185">
        <v>0</v>
      </c>
    </row>
    <row r="1170" ht="16.9" customHeight="1" spans="1:3">
      <c r="A1170" s="186" t="s">
        <v>2190</v>
      </c>
      <c r="B1170" s="186" t="s">
        <v>129</v>
      </c>
      <c r="C1170" s="185">
        <v>0</v>
      </c>
    </row>
    <row r="1171" ht="16.9" customHeight="1" spans="1:3">
      <c r="A1171" s="186" t="s">
        <v>2191</v>
      </c>
      <c r="B1171" s="186" t="s">
        <v>131</v>
      </c>
      <c r="C1171" s="185">
        <v>0</v>
      </c>
    </row>
    <row r="1172" ht="16.9" customHeight="1" spans="1:3">
      <c r="A1172" s="186" t="s">
        <v>2192</v>
      </c>
      <c r="B1172" s="186" t="s">
        <v>2193</v>
      </c>
      <c r="C1172" s="185">
        <v>0</v>
      </c>
    </row>
    <row r="1173" ht="16.9" customHeight="1" spans="1:3">
      <c r="A1173" s="186" t="s">
        <v>2194</v>
      </c>
      <c r="B1173" s="186" t="s">
        <v>2195</v>
      </c>
      <c r="C1173" s="185">
        <v>0</v>
      </c>
    </row>
    <row r="1174" ht="16.9" customHeight="1" spans="1:3">
      <c r="A1174" s="186" t="s">
        <v>2196</v>
      </c>
      <c r="B1174" s="186" t="s">
        <v>2197</v>
      </c>
      <c r="C1174" s="185">
        <v>0</v>
      </c>
    </row>
    <row r="1175" ht="16.9" customHeight="1" spans="1:3">
      <c r="A1175" s="186" t="s">
        <v>2198</v>
      </c>
      <c r="B1175" s="187" t="s">
        <v>2199</v>
      </c>
      <c r="C1175" s="185">
        <v>0</v>
      </c>
    </row>
    <row r="1176" ht="16.9" customHeight="1" spans="1:3">
      <c r="A1176" s="186" t="s">
        <v>2200</v>
      </c>
      <c r="B1176" s="186" t="s">
        <v>127</v>
      </c>
      <c r="C1176" s="185">
        <v>0</v>
      </c>
    </row>
    <row r="1177" ht="16.9" customHeight="1" spans="1:3">
      <c r="A1177" s="186" t="s">
        <v>2201</v>
      </c>
      <c r="B1177" s="186" t="s">
        <v>129</v>
      </c>
      <c r="C1177" s="185">
        <v>0</v>
      </c>
    </row>
    <row r="1178" ht="16.9" customHeight="1" spans="1:3">
      <c r="A1178" s="186" t="s">
        <v>2202</v>
      </c>
      <c r="B1178" s="186" t="s">
        <v>131</v>
      </c>
      <c r="C1178" s="185">
        <v>0</v>
      </c>
    </row>
    <row r="1179" ht="16.9" customHeight="1" spans="1:3">
      <c r="A1179" s="186" t="s">
        <v>2203</v>
      </c>
      <c r="B1179" s="186" t="s">
        <v>2204</v>
      </c>
      <c r="C1179" s="185">
        <v>0</v>
      </c>
    </row>
    <row r="1180" ht="16.9" customHeight="1" spans="1:3">
      <c r="A1180" s="186" t="s">
        <v>2205</v>
      </c>
      <c r="B1180" s="186" t="s">
        <v>2206</v>
      </c>
      <c r="C1180" s="185">
        <v>0</v>
      </c>
    </row>
    <row r="1181" ht="16.9" customHeight="1" spans="1:3">
      <c r="A1181" s="186" t="s">
        <v>2207</v>
      </c>
      <c r="B1181" s="187" t="s">
        <v>2208</v>
      </c>
      <c r="C1181" s="185">
        <v>0</v>
      </c>
    </row>
    <row r="1182" ht="16.9" customHeight="1" spans="1:3">
      <c r="A1182" s="186" t="s">
        <v>2209</v>
      </c>
      <c r="B1182" s="186" t="s">
        <v>2210</v>
      </c>
      <c r="C1182" s="185">
        <v>0</v>
      </c>
    </row>
    <row r="1183" ht="16.9" customHeight="1" spans="1:3">
      <c r="A1183" s="186" t="s">
        <v>2211</v>
      </c>
      <c r="B1183" s="186" t="s">
        <v>2212</v>
      </c>
      <c r="C1183" s="185">
        <v>0</v>
      </c>
    </row>
    <row r="1184" ht="16.9" customHeight="1" spans="1:3">
      <c r="A1184" s="186" t="s">
        <v>2213</v>
      </c>
      <c r="B1184" s="187" t="s">
        <v>2214</v>
      </c>
      <c r="C1184" s="188">
        <f>C1185</f>
        <v>4</v>
      </c>
    </row>
    <row r="1185" ht="16.9" customHeight="1" spans="1:3">
      <c r="A1185" s="186" t="s">
        <v>2215</v>
      </c>
      <c r="B1185" s="187" t="s">
        <v>2216</v>
      </c>
      <c r="C1185" s="185">
        <f>C1212</f>
        <v>4</v>
      </c>
    </row>
    <row r="1186" ht="16.9" customHeight="1" spans="1:3">
      <c r="A1186" s="186" t="s">
        <v>2217</v>
      </c>
      <c r="B1186" s="186" t="s">
        <v>127</v>
      </c>
      <c r="C1186" s="185">
        <v>0</v>
      </c>
    </row>
    <row r="1187" ht="16.9" customHeight="1" spans="1:3">
      <c r="A1187" s="186" t="s">
        <v>2218</v>
      </c>
      <c r="B1187" s="186" t="s">
        <v>129</v>
      </c>
      <c r="C1187" s="185">
        <v>0</v>
      </c>
    </row>
    <row r="1188" ht="16.9" customHeight="1" spans="1:3">
      <c r="A1188" s="186" t="s">
        <v>2219</v>
      </c>
      <c r="B1188" s="186" t="s">
        <v>131</v>
      </c>
      <c r="C1188" s="185">
        <v>0</v>
      </c>
    </row>
    <row r="1189" ht="16.9" customHeight="1" spans="1:3">
      <c r="A1189" s="186" t="s">
        <v>2220</v>
      </c>
      <c r="B1189" s="186" t="s">
        <v>2221</v>
      </c>
      <c r="C1189" s="185">
        <v>0</v>
      </c>
    </row>
    <row r="1190" ht="16.9" customHeight="1" spans="1:3">
      <c r="A1190" s="186" t="s">
        <v>2222</v>
      </c>
      <c r="B1190" s="186" t="s">
        <v>145</v>
      </c>
      <c r="C1190" s="185">
        <v>0</v>
      </c>
    </row>
    <row r="1191" ht="16.9" customHeight="1" spans="1:3">
      <c r="A1191" s="186" t="s">
        <v>2223</v>
      </c>
      <c r="B1191" s="186" t="s">
        <v>2224</v>
      </c>
      <c r="C1191" s="185">
        <v>0</v>
      </c>
    </row>
    <row r="1192" ht="16.9" customHeight="1" spans="1:3">
      <c r="A1192" s="186" t="s">
        <v>2225</v>
      </c>
      <c r="B1192" s="187" t="s">
        <v>2226</v>
      </c>
      <c r="C1192" s="185">
        <v>0</v>
      </c>
    </row>
    <row r="1193" ht="16.9" customHeight="1" spans="1:3">
      <c r="A1193" s="186" t="s">
        <v>2227</v>
      </c>
      <c r="B1193" s="186" t="s">
        <v>2228</v>
      </c>
      <c r="C1193" s="185">
        <v>0</v>
      </c>
    </row>
    <row r="1194" ht="16.9" customHeight="1" spans="1:3">
      <c r="A1194" s="186" t="s">
        <v>2229</v>
      </c>
      <c r="B1194" s="186" t="s">
        <v>2230</v>
      </c>
      <c r="C1194" s="185">
        <v>0</v>
      </c>
    </row>
    <row r="1195" ht="16.9" customHeight="1" spans="1:3">
      <c r="A1195" s="186" t="s">
        <v>2231</v>
      </c>
      <c r="B1195" s="186" t="s">
        <v>2232</v>
      </c>
      <c r="C1195" s="185">
        <v>0</v>
      </c>
    </row>
    <row r="1196" ht="16.9" customHeight="1" spans="1:3">
      <c r="A1196" s="186" t="s">
        <v>2233</v>
      </c>
      <c r="B1196" s="186" t="s">
        <v>2234</v>
      </c>
      <c r="C1196" s="185">
        <v>0</v>
      </c>
    </row>
    <row r="1197" ht="16.9" customHeight="1" spans="1:3">
      <c r="A1197" s="186" t="s">
        <v>2235</v>
      </c>
      <c r="B1197" s="186" t="s">
        <v>2236</v>
      </c>
      <c r="C1197" s="185">
        <v>0</v>
      </c>
    </row>
    <row r="1198" ht="16.9" customHeight="1" spans="1:3">
      <c r="A1198" s="186" t="s">
        <v>2237</v>
      </c>
      <c r="B1198" s="186" t="s">
        <v>2238</v>
      </c>
      <c r="C1198" s="185">
        <v>0</v>
      </c>
    </row>
    <row r="1199" ht="16.9" customHeight="1" spans="1:3">
      <c r="A1199" s="186" t="s">
        <v>2239</v>
      </c>
      <c r="B1199" s="186" t="s">
        <v>2240</v>
      </c>
      <c r="C1199" s="185">
        <v>0</v>
      </c>
    </row>
    <row r="1200" ht="16.9" customHeight="1" spans="1:3">
      <c r="A1200" s="186" t="s">
        <v>2241</v>
      </c>
      <c r="B1200" s="186" t="s">
        <v>2242</v>
      </c>
      <c r="C1200" s="185">
        <v>0</v>
      </c>
    </row>
    <row r="1201" ht="16.9" customHeight="1" spans="1:3">
      <c r="A1201" s="186" t="s">
        <v>2243</v>
      </c>
      <c r="B1201" s="186" t="s">
        <v>2244</v>
      </c>
      <c r="C1201" s="185">
        <v>0</v>
      </c>
    </row>
    <row r="1202" ht="16.9" customHeight="1" spans="1:3">
      <c r="A1202" s="186" t="s">
        <v>2245</v>
      </c>
      <c r="B1202" s="187" t="s">
        <v>2246</v>
      </c>
      <c r="C1202" s="185">
        <v>0</v>
      </c>
    </row>
    <row r="1203" ht="16.9" customHeight="1" spans="1:3">
      <c r="A1203" s="186" t="s">
        <v>2247</v>
      </c>
      <c r="B1203" s="186" t="s">
        <v>2248</v>
      </c>
      <c r="C1203" s="185">
        <v>0</v>
      </c>
    </row>
    <row r="1204" ht="16.9" customHeight="1" spans="1:3">
      <c r="A1204" s="186" t="s">
        <v>2249</v>
      </c>
      <c r="B1204" s="186" t="s">
        <v>2250</v>
      </c>
      <c r="C1204" s="185">
        <v>0</v>
      </c>
    </row>
    <row r="1205" ht="16.9" customHeight="1" spans="1:3">
      <c r="A1205" s="186" t="s">
        <v>2251</v>
      </c>
      <c r="B1205" s="186" t="s">
        <v>2252</v>
      </c>
      <c r="C1205" s="185">
        <v>0</v>
      </c>
    </row>
    <row r="1206" ht="16.9" customHeight="1" spans="1:3">
      <c r="A1206" s="186" t="s">
        <v>2253</v>
      </c>
      <c r="B1206" s="186" t="s">
        <v>2254</v>
      </c>
      <c r="C1206" s="185">
        <v>0</v>
      </c>
    </row>
    <row r="1207" ht="16.9" customHeight="1" spans="1:3">
      <c r="A1207" s="186" t="s">
        <v>2255</v>
      </c>
      <c r="B1207" s="186" t="s">
        <v>2256</v>
      </c>
      <c r="C1207" s="185">
        <v>0</v>
      </c>
    </row>
    <row r="1208" ht="16.9" customHeight="1" spans="1:3">
      <c r="A1208" s="186" t="s">
        <v>2257</v>
      </c>
      <c r="B1208" s="187" t="s">
        <v>2258</v>
      </c>
      <c r="C1208" s="185">
        <v>0</v>
      </c>
    </row>
    <row r="1209" ht="16.9" customHeight="1" spans="1:3">
      <c r="A1209" s="186" t="s">
        <v>2259</v>
      </c>
      <c r="B1209" s="186" t="s">
        <v>2260</v>
      </c>
      <c r="C1209" s="185">
        <v>0</v>
      </c>
    </row>
    <row r="1210" ht="16.9" customHeight="1" spans="1:3">
      <c r="A1210" s="186" t="s">
        <v>2261</v>
      </c>
      <c r="B1210" s="186" t="s">
        <v>2262</v>
      </c>
      <c r="C1210" s="185">
        <v>0</v>
      </c>
    </row>
    <row r="1211" ht="16.9" customHeight="1" spans="1:3">
      <c r="A1211" s="186" t="s">
        <v>2263</v>
      </c>
      <c r="B1211" s="187" t="s">
        <v>2264</v>
      </c>
      <c r="C1211" s="185">
        <v>0</v>
      </c>
    </row>
    <row r="1212" ht="16.9" customHeight="1" spans="1:3">
      <c r="A1212" s="186" t="s">
        <v>2265</v>
      </c>
      <c r="B1212" s="186" t="s">
        <v>2266</v>
      </c>
      <c r="C1212" s="185">
        <v>4</v>
      </c>
    </row>
    <row r="1213" ht="16.9" customHeight="1" spans="1:3">
      <c r="A1213" s="186" t="s">
        <v>2267</v>
      </c>
      <c r="B1213" s="187" t="s">
        <v>2268</v>
      </c>
      <c r="C1213" s="185">
        <v>0</v>
      </c>
    </row>
    <row r="1214" ht="16.9" customHeight="1" spans="1:3">
      <c r="A1214" s="186" t="s">
        <v>2269</v>
      </c>
      <c r="B1214" s="187" t="s">
        <v>2270</v>
      </c>
      <c r="C1214" s="185">
        <v>0</v>
      </c>
    </row>
    <row r="1215" ht="16.9" customHeight="1" spans="1:3">
      <c r="A1215" s="186" t="s">
        <v>2271</v>
      </c>
      <c r="B1215" s="187" t="s">
        <v>2272</v>
      </c>
      <c r="C1215" s="185">
        <v>0</v>
      </c>
    </row>
    <row r="1216" ht="16.9" customHeight="1" spans="1:3">
      <c r="A1216" s="186" t="s">
        <v>2273</v>
      </c>
      <c r="B1216" s="187" t="s">
        <v>2274</v>
      </c>
      <c r="C1216" s="185">
        <v>0</v>
      </c>
    </row>
    <row r="1217" ht="16.9" customHeight="1" spans="1:3">
      <c r="A1217" s="186" t="s">
        <v>2275</v>
      </c>
      <c r="B1217" s="187" t="s">
        <v>2276</v>
      </c>
      <c r="C1217" s="185">
        <v>0</v>
      </c>
    </row>
    <row r="1218" ht="16.9" customHeight="1" spans="1:3">
      <c r="A1218" s="186" t="s">
        <v>2277</v>
      </c>
      <c r="B1218" s="187" t="s">
        <v>2278</v>
      </c>
      <c r="C1218" s="185">
        <v>0</v>
      </c>
    </row>
    <row r="1219" ht="16.9" customHeight="1" spans="1:3">
      <c r="A1219" s="186" t="s">
        <v>2279</v>
      </c>
      <c r="B1219" s="187" t="s">
        <v>1681</v>
      </c>
      <c r="C1219" s="185">
        <v>0</v>
      </c>
    </row>
    <row r="1220" ht="16.9" customHeight="1" spans="1:3">
      <c r="A1220" s="186" t="s">
        <v>2280</v>
      </c>
      <c r="B1220" s="187" t="s">
        <v>2281</v>
      </c>
      <c r="C1220" s="185">
        <v>0</v>
      </c>
    </row>
    <row r="1221" ht="16.9" customHeight="1" spans="1:3">
      <c r="A1221" s="186" t="s">
        <v>2282</v>
      </c>
      <c r="B1221" s="187" t="s">
        <v>2283</v>
      </c>
      <c r="C1221" s="185">
        <v>0</v>
      </c>
    </row>
    <row r="1222" ht="16.9" customHeight="1" spans="1:3">
      <c r="A1222" s="186" t="s">
        <v>2284</v>
      </c>
      <c r="B1222" s="187" t="s">
        <v>2285</v>
      </c>
      <c r="C1222" s="185">
        <v>0</v>
      </c>
    </row>
    <row r="1223" ht="16.9" customHeight="1" spans="1:3">
      <c r="A1223" s="186" t="s">
        <v>2286</v>
      </c>
      <c r="B1223" s="187" t="s">
        <v>2287</v>
      </c>
      <c r="C1223" s="188">
        <f>C1226+C1243</f>
        <v>0</v>
      </c>
    </row>
    <row r="1224" ht="16.9" customHeight="1" spans="1:3">
      <c r="A1224" s="186" t="s">
        <v>2288</v>
      </c>
      <c r="B1224" s="187" t="s">
        <v>2289</v>
      </c>
      <c r="C1224" s="185">
        <f>C1223</f>
        <v>0</v>
      </c>
    </row>
    <row r="1225" ht="16.9" customHeight="1" spans="1:3">
      <c r="A1225" s="186" t="s">
        <v>2290</v>
      </c>
      <c r="B1225" s="186" t="s">
        <v>127</v>
      </c>
      <c r="C1225" s="185">
        <v>0</v>
      </c>
    </row>
    <row r="1226" ht="16.9" customHeight="1" spans="1:3">
      <c r="A1226" s="186" t="s">
        <v>2291</v>
      </c>
      <c r="B1226" s="186" t="s">
        <v>129</v>
      </c>
      <c r="C1226" s="185">
        <v>0</v>
      </c>
    </row>
    <row r="1227" ht="16.9" customHeight="1" spans="1:3">
      <c r="A1227" s="186" t="s">
        <v>2292</v>
      </c>
      <c r="B1227" s="186" t="s">
        <v>131</v>
      </c>
      <c r="C1227" s="185">
        <v>0</v>
      </c>
    </row>
    <row r="1228" ht="16.9" customHeight="1" spans="1:3">
      <c r="A1228" s="186" t="s">
        <v>2293</v>
      </c>
      <c r="B1228" s="186" t="s">
        <v>2294</v>
      </c>
      <c r="C1228" s="185">
        <v>0</v>
      </c>
    </row>
    <row r="1229" ht="16.9" customHeight="1" spans="1:3">
      <c r="A1229" s="186" t="s">
        <v>2295</v>
      </c>
      <c r="B1229" s="186" t="s">
        <v>2296</v>
      </c>
      <c r="C1229" s="185">
        <v>0</v>
      </c>
    </row>
    <row r="1230" ht="16.9" customHeight="1" spans="1:3">
      <c r="A1230" s="186" t="s">
        <v>2297</v>
      </c>
      <c r="B1230" s="186" t="s">
        <v>2298</v>
      </c>
      <c r="C1230" s="185">
        <v>0</v>
      </c>
    </row>
    <row r="1231" ht="16.9" customHeight="1" spans="1:3">
      <c r="A1231" s="186" t="s">
        <v>2299</v>
      </c>
      <c r="B1231" s="186" t="s">
        <v>2300</v>
      </c>
      <c r="C1231" s="185">
        <v>0</v>
      </c>
    </row>
    <row r="1232" ht="16.9" customHeight="1" spans="1:3">
      <c r="A1232" s="186" t="s">
        <v>2301</v>
      </c>
      <c r="B1232" s="186" t="s">
        <v>2302</v>
      </c>
      <c r="C1232" s="185">
        <v>0</v>
      </c>
    </row>
    <row r="1233" ht="16.9" customHeight="1" spans="1:3">
      <c r="A1233" s="186" t="s">
        <v>2303</v>
      </c>
      <c r="B1233" s="186" t="s">
        <v>2304</v>
      </c>
      <c r="C1233" s="185">
        <v>0</v>
      </c>
    </row>
    <row r="1234" ht="16.9" customHeight="1" spans="1:3">
      <c r="A1234" s="186" t="s">
        <v>2305</v>
      </c>
      <c r="B1234" s="186" t="s">
        <v>2306</v>
      </c>
      <c r="C1234" s="185">
        <v>0</v>
      </c>
    </row>
    <row r="1235" ht="16.9" customHeight="1" spans="1:3">
      <c r="A1235" s="186" t="s">
        <v>2307</v>
      </c>
      <c r="B1235" s="186" t="s">
        <v>2308</v>
      </c>
      <c r="C1235" s="185">
        <v>0</v>
      </c>
    </row>
    <row r="1236" ht="16.9" customHeight="1" spans="1:3">
      <c r="A1236" s="186" t="s">
        <v>2309</v>
      </c>
      <c r="B1236" s="186" t="s">
        <v>2310</v>
      </c>
      <c r="C1236" s="185">
        <v>0</v>
      </c>
    </row>
    <row r="1237" ht="16.9" customHeight="1" spans="1:3">
      <c r="A1237" s="186" t="s">
        <v>2311</v>
      </c>
      <c r="B1237" s="186" t="s">
        <v>2312</v>
      </c>
      <c r="C1237" s="185">
        <v>0</v>
      </c>
    </row>
    <row r="1238" ht="16.9" customHeight="1" spans="1:3">
      <c r="A1238" s="186" t="s">
        <v>2313</v>
      </c>
      <c r="B1238" s="186" t="s">
        <v>2314</v>
      </c>
      <c r="C1238" s="185">
        <v>0</v>
      </c>
    </row>
    <row r="1239" ht="16.9" customHeight="1" spans="1:3">
      <c r="A1239" s="186" t="s">
        <v>2315</v>
      </c>
      <c r="B1239" s="186" t="s">
        <v>2316</v>
      </c>
      <c r="C1239" s="185">
        <v>0</v>
      </c>
    </row>
    <row r="1240" ht="16.9" customHeight="1" spans="1:3">
      <c r="A1240" s="186" t="s">
        <v>2317</v>
      </c>
      <c r="B1240" s="186" t="s">
        <v>2318</v>
      </c>
      <c r="C1240" s="185">
        <v>0</v>
      </c>
    </row>
    <row r="1241" ht="16.9" customHeight="1" spans="1:3">
      <c r="A1241" s="186" t="s">
        <v>2319</v>
      </c>
      <c r="B1241" s="186" t="s">
        <v>2320</v>
      </c>
      <c r="C1241" s="185">
        <v>0</v>
      </c>
    </row>
    <row r="1242" ht="16.9" customHeight="1" spans="1:3">
      <c r="A1242" s="186" t="s">
        <v>2321</v>
      </c>
      <c r="B1242" s="186" t="s">
        <v>145</v>
      </c>
      <c r="C1242" s="185">
        <v>0</v>
      </c>
    </row>
    <row r="1243" ht="16.9" customHeight="1" spans="1:3">
      <c r="A1243" s="186" t="s">
        <v>2322</v>
      </c>
      <c r="B1243" s="186" t="s">
        <v>2323</v>
      </c>
      <c r="C1243" s="185">
        <v>0</v>
      </c>
    </row>
    <row r="1244" ht="16.9" customHeight="1" spans="1:3">
      <c r="A1244" s="186" t="s">
        <v>2324</v>
      </c>
      <c r="B1244" s="187" t="s">
        <v>2325</v>
      </c>
      <c r="C1244" s="185">
        <v>0</v>
      </c>
    </row>
    <row r="1245" ht="16.9" customHeight="1" spans="1:3">
      <c r="A1245" s="186" t="s">
        <v>2326</v>
      </c>
      <c r="B1245" s="186" t="s">
        <v>127</v>
      </c>
      <c r="C1245" s="185">
        <v>0</v>
      </c>
    </row>
    <row r="1246" ht="16.9" customHeight="1" spans="1:3">
      <c r="A1246" s="186" t="s">
        <v>2327</v>
      </c>
      <c r="B1246" s="186" t="s">
        <v>129</v>
      </c>
      <c r="C1246" s="185">
        <v>0</v>
      </c>
    </row>
    <row r="1247" ht="16.9" customHeight="1" spans="1:3">
      <c r="A1247" s="186" t="s">
        <v>2328</v>
      </c>
      <c r="B1247" s="186" t="s">
        <v>131</v>
      </c>
      <c r="C1247" s="185">
        <v>0</v>
      </c>
    </row>
    <row r="1248" ht="16.9" customHeight="1" spans="1:3">
      <c r="A1248" s="186" t="s">
        <v>2329</v>
      </c>
      <c r="B1248" s="186" t="s">
        <v>2330</v>
      </c>
      <c r="C1248" s="185">
        <v>0</v>
      </c>
    </row>
    <row r="1249" ht="16.9" customHeight="1" spans="1:3">
      <c r="A1249" s="186" t="s">
        <v>2331</v>
      </c>
      <c r="B1249" s="186" t="s">
        <v>2332</v>
      </c>
      <c r="C1249" s="185">
        <v>0</v>
      </c>
    </row>
    <row r="1250" ht="16.9" customHeight="1" spans="1:3">
      <c r="A1250" s="186" t="s">
        <v>2333</v>
      </c>
      <c r="B1250" s="186" t="s">
        <v>2334</v>
      </c>
      <c r="C1250" s="185">
        <v>0</v>
      </c>
    </row>
    <row r="1251" ht="16.9" customHeight="1" spans="1:3">
      <c r="A1251" s="186" t="s">
        <v>2335</v>
      </c>
      <c r="B1251" s="186" t="s">
        <v>2336</v>
      </c>
      <c r="C1251" s="185">
        <v>0</v>
      </c>
    </row>
    <row r="1252" ht="16.9" customHeight="1" spans="1:3">
      <c r="A1252" s="186" t="s">
        <v>2337</v>
      </c>
      <c r="B1252" s="186" t="s">
        <v>2338</v>
      </c>
      <c r="C1252" s="185">
        <v>0</v>
      </c>
    </row>
    <row r="1253" ht="16.9" customHeight="1" spans="1:3">
      <c r="A1253" s="186" t="s">
        <v>2339</v>
      </c>
      <c r="B1253" s="186" t="s">
        <v>2340</v>
      </c>
      <c r="C1253" s="185">
        <v>0</v>
      </c>
    </row>
    <row r="1254" ht="16.9" customHeight="1" spans="1:3">
      <c r="A1254" s="186" t="s">
        <v>2341</v>
      </c>
      <c r="B1254" s="186" t="s">
        <v>2342</v>
      </c>
      <c r="C1254" s="185">
        <v>0</v>
      </c>
    </row>
    <row r="1255" ht="16.9" customHeight="1" spans="1:3">
      <c r="A1255" s="186" t="s">
        <v>2343</v>
      </c>
      <c r="B1255" s="186" t="s">
        <v>2344</v>
      </c>
      <c r="C1255" s="185">
        <v>0</v>
      </c>
    </row>
    <row r="1256" ht="16.9" customHeight="1" spans="1:3">
      <c r="A1256" s="186" t="s">
        <v>2345</v>
      </c>
      <c r="B1256" s="186" t="s">
        <v>2346</v>
      </c>
      <c r="C1256" s="185">
        <v>0</v>
      </c>
    </row>
    <row r="1257" ht="16.9" customHeight="1" spans="1:3">
      <c r="A1257" s="186" t="s">
        <v>2347</v>
      </c>
      <c r="B1257" s="186" t="s">
        <v>2348</v>
      </c>
      <c r="C1257" s="185">
        <v>0</v>
      </c>
    </row>
    <row r="1258" ht="16.9" customHeight="1" spans="1:3">
      <c r="A1258" s="186" t="s">
        <v>2349</v>
      </c>
      <c r="B1258" s="186" t="s">
        <v>2350</v>
      </c>
      <c r="C1258" s="185">
        <v>0</v>
      </c>
    </row>
    <row r="1259" ht="16.9" customHeight="1" spans="1:3">
      <c r="A1259" s="186" t="s">
        <v>2351</v>
      </c>
      <c r="B1259" s="186" t="s">
        <v>2352</v>
      </c>
      <c r="C1259" s="185">
        <v>0</v>
      </c>
    </row>
    <row r="1260" ht="16.9" customHeight="1" spans="1:3">
      <c r="A1260" s="186" t="s">
        <v>2353</v>
      </c>
      <c r="B1260" s="186" t="s">
        <v>2354</v>
      </c>
      <c r="C1260" s="185">
        <v>0</v>
      </c>
    </row>
    <row r="1261" ht="16.9" customHeight="1" spans="1:3">
      <c r="A1261" s="186" t="s">
        <v>2355</v>
      </c>
      <c r="B1261" s="186" t="s">
        <v>2356</v>
      </c>
      <c r="C1261" s="185">
        <v>0</v>
      </c>
    </row>
    <row r="1262" ht="16.9" customHeight="1" spans="1:3">
      <c r="A1262" s="186" t="s">
        <v>2357</v>
      </c>
      <c r="B1262" s="186" t="s">
        <v>145</v>
      </c>
      <c r="C1262" s="185">
        <v>0</v>
      </c>
    </row>
    <row r="1263" ht="16.9" customHeight="1" spans="1:3">
      <c r="A1263" s="186" t="s">
        <v>2358</v>
      </c>
      <c r="B1263" s="186" t="s">
        <v>2359</v>
      </c>
      <c r="C1263" s="185">
        <v>0</v>
      </c>
    </row>
    <row r="1264" ht="16.9" customHeight="1" spans="1:3">
      <c r="A1264" s="186" t="s">
        <v>2360</v>
      </c>
      <c r="B1264" s="187" t="s">
        <v>2361</v>
      </c>
      <c r="C1264" s="185">
        <v>0</v>
      </c>
    </row>
    <row r="1265" ht="16.9" customHeight="1" spans="1:3">
      <c r="A1265" s="186" t="s">
        <v>2362</v>
      </c>
      <c r="B1265" s="186" t="s">
        <v>127</v>
      </c>
      <c r="C1265" s="185">
        <v>0</v>
      </c>
    </row>
    <row r="1266" ht="16.9" customHeight="1" spans="1:3">
      <c r="A1266" s="186" t="s">
        <v>2363</v>
      </c>
      <c r="B1266" s="186" t="s">
        <v>129</v>
      </c>
      <c r="C1266" s="185">
        <v>0</v>
      </c>
    </row>
    <row r="1267" ht="16.9" customHeight="1" spans="1:3">
      <c r="A1267" s="186" t="s">
        <v>2364</v>
      </c>
      <c r="B1267" s="186" t="s">
        <v>131</v>
      </c>
      <c r="C1267" s="185">
        <v>0</v>
      </c>
    </row>
    <row r="1268" ht="16.9" customHeight="1" spans="1:3">
      <c r="A1268" s="186" t="s">
        <v>2365</v>
      </c>
      <c r="B1268" s="186" t="s">
        <v>2366</v>
      </c>
      <c r="C1268" s="185">
        <v>0</v>
      </c>
    </row>
    <row r="1269" ht="16.9" customHeight="1" spans="1:3">
      <c r="A1269" s="186" t="s">
        <v>2367</v>
      </c>
      <c r="B1269" s="186" t="s">
        <v>2368</v>
      </c>
      <c r="C1269" s="185">
        <v>0</v>
      </c>
    </row>
    <row r="1270" ht="16.9" customHeight="1" spans="1:3">
      <c r="A1270" s="186" t="s">
        <v>2369</v>
      </c>
      <c r="B1270" s="186" t="s">
        <v>2370</v>
      </c>
      <c r="C1270" s="185">
        <v>0</v>
      </c>
    </row>
    <row r="1271" ht="16.9" customHeight="1" spans="1:3">
      <c r="A1271" s="186" t="s">
        <v>2371</v>
      </c>
      <c r="B1271" s="186" t="s">
        <v>145</v>
      </c>
      <c r="C1271" s="185">
        <v>0</v>
      </c>
    </row>
    <row r="1272" ht="16.9" customHeight="1" spans="1:3">
      <c r="A1272" s="186" t="s">
        <v>2372</v>
      </c>
      <c r="B1272" s="186" t="s">
        <v>2373</v>
      </c>
      <c r="C1272" s="185">
        <v>0</v>
      </c>
    </row>
    <row r="1273" ht="16.9" customHeight="1" spans="1:3">
      <c r="A1273" s="186" t="s">
        <v>2374</v>
      </c>
      <c r="B1273" s="187" t="s">
        <v>2375</v>
      </c>
      <c r="C1273" s="185">
        <v>0</v>
      </c>
    </row>
    <row r="1274" ht="16.9" customHeight="1" spans="1:3">
      <c r="A1274" s="186" t="s">
        <v>2376</v>
      </c>
      <c r="B1274" s="186" t="s">
        <v>127</v>
      </c>
      <c r="C1274" s="185">
        <v>0</v>
      </c>
    </row>
    <row r="1275" ht="16.9" customHeight="1" spans="1:3">
      <c r="A1275" s="186" t="s">
        <v>2377</v>
      </c>
      <c r="B1275" s="186" t="s">
        <v>129</v>
      </c>
      <c r="C1275" s="185">
        <v>0</v>
      </c>
    </row>
    <row r="1276" ht="16.9" customHeight="1" spans="1:3">
      <c r="A1276" s="186" t="s">
        <v>2378</v>
      </c>
      <c r="B1276" s="186" t="s">
        <v>131</v>
      </c>
      <c r="C1276" s="185">
        <v>0</v>
      </c>
    </row>
    <row r="1277" ht="16.9" customHeight="1" spans="1:3">
      <c r="A1277" s="186" t="s">
        <v>2379</v>
      </c>
      <c r="B1277" s="186" t="s">
        <v>2380</v>
      </c>
      <c r="C1277" s="185">
        <v>0</v>
      </c>
    </row>
    <row r="1278" ht="16.9" customHeight="1" spans="1:3">
      <c r="A1278" s="186" t="s">
        <v>2381</v>
      </c>
      <c r="B1278" s="186" t="s">
        <v>2382</v>
      </c>
      <c r="C1278" s="185">
        <v>0</v>
      </c>
    </row>
    <row r="1279" ht="16.9" customHeight="1" spans="1:3">
      <c r="A1279" s="186" t="s">
        <v>2383</v>
      </c>
      <c r="B1279" s="186" t="s">
        <v>2384</v>
      </c>
      <c r="C1279" s="185">
        <v>0</v>
      </c>
    </row>
    <row r="1280" ht="16.9" customHeight="1" spans="1:3">
      <c r="A1280" s="186" t="s">
        <v>2385</v>
      </c>
      <c r="B1280" s="186" t="s">
        <v>2386</v>
      </c>
      <c r="C1280" s="185">
        <v>0</v>
      </c>
    </row>
    <row r="1281" ht="16.9" customHeight="1" spans="1:3">
      <c r="A1281" s="186" t="s">
        <v>2387</v>
      </c>
      <c r="B1281" s="186" t="s">
        <v>2388</v>
      </c>
      <c r="C1281" s="185">
        <v>0</v>
      </c>
    </row>
    <row r="1282" ht="16.9" customHeight="1" spans="1:3">
      <c r="A1282" s="186" t="s">
        <v>2389</v>
      </c>
      <c r="B1282" s="186" t="s">
        <v>2390</v>
      </c>
      <c r="C1282" s="185">
        <v>0</v>
      </c>
    </row>
    <row r="1283" ht="16.9" customHeight="1" spans="1:3">
      <c r="A1283" s="186" t="s">
        <v>2391</v>
      </c>
      <c r="B1283" s="186" t="s">
        <v>2392</v>
      </c>
      <c r="C1283" s="185">
        <v>0</v>
      </c>
    </row>
    <row r="1284" ht="16.9" customHeight="1" spans="1:3">
      <c r="A1284" s="186" t="s">
        <v>2393</v>
      </c>
      <c r="B1284" s="186" t="s">
        <v>2394</v>
      </c>
      <c r="C1284" s="185">
        <v>0</v>
      </c>
    </row>
    <row r="1285" ht="16.9" customHeight="1" spans="1:3">
      <c r="A1285" s="186" t="s">
        <v>2395</v>
      </c>
      <c r="B1285" s="186" t="s">
        <v>2396</v>
      </c>
      <c r="C1285" s="185">
        <v>0</v>
      </c>
    </row>
    <row r="1286" ht="16.9" customHeight="1" spans="1:3">
      <c r="A1286" s="186" t="s">
        <v>2397</v>
      </c>
      <c r="B1286" s="187" t="s">
        <v>2398</v>
      </c>
      <c r="C1286" s="185">
        <v>0</v>
      </c>
    </row>
    <row r="1287" ht="16.9" customHeight="1" spans="1:3">
      <c r="A1287" s="186" t="s">
        <v>2399</v>
      </c>
      <c r="B1287" s="186" t="s">
        <v>127</v>
      </c>
      <c r="C1287" s="185">
        <v>0</v>
      </c>
    </row>
    <row r="1288" ht="16.9" customHeight="1" spans="1:3">
      <c r="A1288" s="186" t="s">
        <v>2400</v>
      </c>
      <c r="B1288" s="186" t="s">
        <v>129</v>
      </c>
      <c r="C1288" s="185">
        <v>0</v>
      </c>
    </row>
    <row r="1289" ht="16.9" customHeight="1" spans="1:3">
      <c r="A1289" s="186" t="s">
        <v>2401</v>
      </c>
      <c r="B1289" s="186" t="s">
        <v>131</v>
      </c>
      <c r="C1289" s="185">
        <v>0</v>
      </c>
    </row>
    <row r="1290" ht="16.9" customHeight="1" spans="1:3">
      <c r="A1290" s="186" t="s">
        <v>2402</v>
      </c>
      <c r="B1290" s="186" t="s">
        <v>2403</v>
      </c>
      <c r="C1290" s="185">
        <v>0</v>
      </c>
    </row>
    <row r="1291" ht="16.9" customHeight="1" spans="1:3">
      <c r="A1291" s="186" t="s">
        <v>2404</v>
      </c>
      <c r="B1291" s="186" t="s">
        <v>2405</v>
      </c>
      <c r="C1291" s="185">
        <v>0</v>
      </c>
    </row>
    <row r="1292" ht="16.9" customHeight="1" spans="1:3">
      <c r="A1292" s="186" t="s">
        <v>2406</v>
      </c>
      <c r="B1292" s="186" t="s">
        <v>2407</v>
      </c>
      <c r="C1292" s="185">
        <v>0</v>
      </c>
    </row>
    <row r="1293" ht="16.9" customHeight="1" spans="1:3">
      <c r="A1293" s="186" t="s">
        <v>2408</v>
      </c>
      <c r="B1293" s="186" t="s">
        <v>2409</v>
      </c>
      <c r="C1293" s="185">
        <v>0</v>
      </c>
    </row>
    <row r="1294" ht="16.9" customHeight="1" spans="1:3">
      <c r="A1294" s="186" t="s">
        <v>2410</v>
      </c>
      <c r="B1294" s="186" t="s">
        <v>2411</v>
      </c>
      <c r="C1294" s="185">
        <v>0</v>
      </c>
    </row>
    <row r="1295" ht="16.9" customHeight="1" spans="1:3">
      <c r="A1295" s="186" t="s">
        <v>2412</v>
      </c>
      <c r="B1295" s="186" t="s">
        <v>2413</v>
      </c>
      <c r="C1295" s="185">
        <v>0</v>
      </c>
    </row>
    <row r="1296" ht="16.9" customHeight="1" spans="1:3">
      <c r="A1296" s="186" t="s">
        <v>2414</v>
      </c>
      <c r="B1296" s="186" t="s">
        <v>2415</v>
      </c>
      <c r="C1296" s="185">
        <v>0</v>
      </c>
    </row>
    <row r="1297" ht="16.9" customHeight="1" spans="1:3">
      <c r="A1297" s="186" t="s">
        <v>2416</v>
      </c>
      <c r="B1297" s="186" t="s">
        <v>2417</v>
      </c>
      <c r="C1297" s="185">
        <v>0</v>
      </c>
    </row>
    <row r="1298" ht="16.9" customHeight="1" spans="1:3">
      <c r="A1298" s="186" t="s">
        <v>2418</v>
      </c>
      <c r="B1298" s="186" t="s">
        <v>2419</v>
      </c>
      <c r="C1298" s="185">
        <v>0</v>
      </c>
    </row>
    <row r="1299" ht="16.9" customHeight="1" spans="1:3">
      <c r="A1299" s="186" t="s">
        <v>2420</v>
      </c>
      <c r="B1299" s="186" t="s">
        <v>2421</v>
      </c>
      <c r="C1299" s="185">
        <v>0</v>
      </c>
    </row>
    <row r="1300" ht="16.9" customHeight="1" spans="1:3">
      <c r="A1300" s="186" t="s">
        <v>2422</v>
      </c>
      <c r="B1300" s="186" t="s">
        <v>2423</v>
      </c>
      <c r="C1300" s="185">
        <v>0</v>
      </c>
    </row>
    <row r="1301" ht="16.9" customHeight="1" spans="1:3">
      <c r="A1301" s="186" t="s">
        <v>2424</v>
      </c>
      <c r="B1301" s="187" t="s">
        <v>2425</v>
      </c>
      <c r="C1301" s="185">
        <v>0</v>
      </c>
    </row>
    <row r="1302" ht="16.9" customHeight="1" spans="1:3">
      <c r="A1302" s="186" t="s">
        <v>2426</v>
      </c>
      <c r="B1302" s="186" t="s">
        <v>2427</v>
      </c>
      <c r="C1302" s="185">
        <v>0</v>
      </c>
    </row>
    <row r="1303" ht="16.9" customHeight="1" spans="1:3">
      <c r="A1303" s="186" t="s">
        <v>2428</v>
      </c>
      <c r="B1303" s="187" t="s">
        <v>2429</v>
      </c>
      <c r="C1303" s="188">
        <f>C1305</f>
        <v>26</v>
      </c>
    </row>
    <row r="1304" ht="16.9" customHeight="1" spans="1:3">
      <c r="A1304" s="186" t="s">
        <v>2430</v>
      </c>
      <c r="B1304" s="187" t="s">
        <v>2431</v>
      </c>
      <c r="C1304" s="185">
        <f>C1305</f>
        <v>26</v>
      </c>
    </row>
    <row r="1305" ht="16.9" customHeight="1" spans="1:3">
      <c r="A1305" s="186" t="s">
        <v>2432</v>
      </c>
      <c r="B1305" s="186" t="s">
        <v>2433</v>
      </c>
      <c r="C1305" s="185">
        <v>26</v>
      </c>
    </row>
    <row r="1306" ht="16.9" customHeight="1" spans="1:3">
      <c r="A1306" s="186" t="s">
        <v>2434</v>
      </c>
      <c r="B1306" s="186" t="s">
        <v>2435</v>
      </c>
      <c r="C1306" s="185">
        <v>0</v>
      </c>
    </row>
    <row r="1307" ht="16.9" customHeight="1" spans="1:3">
      <c r="A1307" s="186" t="s">
        <v>2436</v>
      </c>
      <c r="B1307" s="186" t="s">
        <v>2437</v>
      </c>
      <c r="C1307" s="185">
        <v>0</v>
      </c>
    </row>
    <row r="1308" ht="16.9" customHeight="1" spans="1:3">
      <c r="A1308" s="186" t="s">
        <v>2438</v>
      </c>
      <c r="B1308" s="186" t="s">
        <v>2439</v>
      </c>
      <c r="C1308" s="185">
        <v>0</v>
      </c>
    </row>
    <row r="1309" ht="16.9" customHeight="1" spans="1:3">
      <c r="A1309" s="186" t="s">
        <v>2440</v>
      </c>
      <c r="B1309" s="186" t="s">
        <v>2441</v>
      </c>
      <c r="C1309" s="185">
        <v>0</v>
      </c>
    </row>
    <row r="1310" ht="16.9" customHeight="1" spans="1:3">
      <c r="A1310" s="186" t="s">
        <v>2442</v>
      </c>
      <c r="B1310" s="186" t="s">
        <v>2443</v>
      </c>
      <c r="C1310" s="185">
        <v>0</v>
      </c>
    </row>
    <row r="1311" ht="16.9" customHeight="1" spans="1:3">
      <c r="A1311" s="186" t="s">
        <v>2444</v>
      </c>
      <c r="B1311" s="186" t="s">
        <v>2445</v>
      </c>
      <c r="C1311" s="185">
        <v>0</v>
      </c>
    </row>
    <row r="1312" ht="16.9" customHeight="1" spans="1:3">
      <c r="A1312" s="186" t="s">
        <v>2446</v>
      </c>
      <c r="B1312" s="186" t="s">
        <v>2447</v>
      </c>
      <c r="C1312" s="185">
        <v>0</v>
      </c>
    </row>
    <row r="1313" ht="16.9" customHeight="1" spans="1:3">
      <c r="A1313" s="186" t="s">
        <v>2448</v>
      </c>
      <c r="B1313" s="187" t="s">
        <v>2449</v>
      </c>
      <c r="C1313" s="185">
        <v>0</v>
      </c>
    </row>
    <row r="1314" ht="16.9" customHeight="1" spans="1:3">
      <c r="A1314" s="186" t="s">
        <v>2450</v>
      </c>
      <c r="B1314" s="186" t="s">
        <v>2451</v>
      </c>
      <c r="C1314" s="185">
        <v>0</v>
      </c>
    </row>
    <row r="1315" ht="16.9" customHeight="1" spans="1:3">
      <c r="A1315" s="186" t="s">
        <v>2452</v>
      </c>
      <c r="B1315" s="186" t="s">
        <v>2453</v>
      </c>
      <c r="C1315" s="185">
        <v>0</v>
      </c>
    </row>
    <row r="1316" ht="16.9" customHeight="1" spans="1:3">
      <c r="A1316" s="186" t="s">
        <v>2454</v>
      </c>
      <c r="B1316" s="186" t="s">
        <v>2455</v>
      </c>
      <c r="C1316" s="185">
        <v>0</v>
      </c>
    </row>
    <row r="1317" ht="16.9" customHeight="1" spans="1:3">
      <c r="A1317" s="186" t="s">
        <v>2456</v>
      </c>
      <c r="B1317" s="187" t="s">
        <v>2457</v>
      </c>
      <c r="C1317" s="185">
        <v>0</v>
      </c>
    </row>
    <row r="1318" ht="16.9" customHeight="1" spans="1:3">
      <c r="A1318" s="186" t="s">
        <v>2458</v>
      </c>
      <c r="B1318" s="186" t="s">
        <v>2459</v>
      </c>
      <c r="C1318" s="185">
        <v>0</v>
      </c>
    </row>
    <row r="1319" ht="16.9" customHeight="1" spans="1:3">
      <c r="A1319" s="186" t="s">
        <v>2460</v>
      </c>
      <c r="B1319" s="186" t="s">
        <v>2461</v>
      </c>
      <c r="C1319" s="185">
        <v>0</v>
      </c>
    </row>
    <row r="1320" ht="16.9" customHeight="1" spans="1:3">
      <c r="A1320" s="186" t="s">
        <v>2462</v>
      </c>
      <c r="B1320" s="186" t="s">
        <v>2463</v>
      </c>
      <c r="C1320" s="185">
        <v>0</v>
      </c>
    </row>
    <row r="1321" ht="16.9" customHeight="1" spans="1:3">
      <c r="A1321" s="186" t="s">
        <v>2464</v>
      </c>
      <c r="B1321" s="187" t="s">
        <v>2465</v>
      </c>
      <c r="C1321" s="185">
        <v>0</v>
      </c>
    </row>
    <row r="1322" ht="16.9" customHeight="1" spans="1:3">
      <c r="A1322" s="186" t="s">
        <v>2466</v>
      </c>
      <c r="B1322" s="187" t="s">
        <v>2467</v>
      </c>
      <c r="C1322" s="185">
        <v>0</v>
      </c>
    </row>
    <row r="1323" ht="16.9" customHeight="1" spans="1:3">
      <c r="A1323" s="186" t="s">
        <v>2468</v>
      </c>
      <c r="B1323" s="186" t="s">
        <v>127</v>
      </c>
      <c r="C1323" s="185">
        <v>0</v>
      </c>
    </row>
    <row r="1324" ht="16.9" customHeight="1" spans="1:3">
      <c r="A1324" s="186" t="s">
        <v>2469</v>
      </c>
      <c r="B1324" s="186" t="s">
        <v>129</v>
      </c>
      <c r="C1324" s="185">
        <v>0</v>
      </c>
    </row>
    <row r="1325" ht="16.9" customHeight="1" spans="1:3">
      <c r="A1325" s="186" t="s">
        <v>2470</v>
      </c>
      <c r="B1325" s="186" t="s">
        <v>131</v>
      </c>
      <c r="C1325" s="185">
        <v>0</v>
      </c>
    </row>
    <row r="1326" ht="16.9" customHeight="1" spans="1:3">
      <c r="A1326" s="186" t="s">
        <v>2471</v>
      </c>
      <c r="B1326" s="186" t="s">
        <v>2472</v>
      </c>
      <c r="C1326" s="185">
        <v>0</v>
      </c>
    </row>
    <row r="1327" ht="16.9" customHeight="1" spans="1:3">
      <c r="A1327" s="186" t="s">
        <v>2473</v>
      </c>
      <c r="B1327" s="186" t="s">
        <v>2474</v>
      </c>
      <c r="C1327" s="185">
        <v>0</v>
      </c>
    </row>
    <row r="1328" ht="16.9" customHeight="1" spans="1:3">
      <c r="A1328" s="186" t="s">
        <v>2475</v>
      </c>
      <c r="B1328" s="186" t="s">
        <v>2476</v>
      </c>
      <c r="C1328" s="185">
        <v>0</v>
      </c>
    </row>
    <row r="1329" ht="16.9" customHeight="1" spans="1:3">
      <c r="A1329" s="186" t="s">
        <v>2477</v>
      </c>
      <c r="B1329" s="186" t="s">
        <v>2478</v>
      </c>
      <c r="C1329" s="185">
        <v>0</v>
      </c>
    </row>
    <row r="1330" ht="16.9" customHeight="1" spans="1:3">
      <c r="A1330" s="186" t="s">
        <v>2479</v>
      </c>
      <c r="B1330" s="186" t="s">
        <v>2480</v>
      </c>
      <c r="C1330" s="185">
        <v>0</v>
      </c>
    </row>
    <row r="1331" ht="16.9" customHeight="1" spans="1:3">
      <c r="A1331" s="186" t="s">
        <v>2481</v>
      </c>
      <c r="B1331" s="186" t="s">
        <v>2482</v>
      </c>
      <c r="C1331" s="185">
        <v>0</v>
      </c>
    </row>
    <row r="1332" ht="16.9" customHeight="1" spans="1:3">
      <c r="A1332" s="186" t="s">
        <v>2483</v>
      </c>
      <c r="B1332" s="186" t="s">
        <v>2484</v>
      </c>
      <c r="C1332" s="185">
        <v>0</v>
      </c>
    </row>
    <row r="1333" ht="16.9" customHeight="1" spans="1:3">
      <c r="A1333" s="186" t="s">
        <v>2485</v>
      </c>
      <c r="B1333" s="186" t="s">
        <v>2486</v>
      </c>
      <c r="C1333" s="185">
        <v>0</v>
      </c>
    </row>
    <row r="1334" ht="16.9" customHeight="1" spans="1:3">
      <c r="A1334" s="186" t="s">
        <v>2487</v>
      </c>
      <c r="B1334" s="186" t="s">
        <v>2488</v>
      </c>
      <c r="C1334" s="185">
        <v>0</v>
      </c>
    </row>
    <row r="1335" ht="16.9" customHeight="1" spans="1:3">
      <c r="A1335" s="186" t="s">
        <v>2489</v>
      </c>
      <c r="B1335" s="186" t="s">
        <v>145</v>
      </c>
      <c r="C1335" s="185">
        <v>0</v>
      </c>
    </row>
    <row r="1336" ht="16.9" customHeight="1" spans="1:3">
      <c r="A1336" s="186" t="s">
        <v>2490</v>
      </c>
      <c r="B1336" s="186" t="s">
        <v>2491</v>
      </c>
      <c r="C1336" s="185">
        <v>0</v>
      </c>
    </row>
    <row r="1337" ht="16.9" customHeight="1" spans="1:3">
      <c r="A1337" s="186" t="s">
        <v>2492</v>
      </c>
      <c r="B1337" s="187" t="s">
        <v>2493</v>
      </c>
      <c r="C1337" s="185">
        <v>0</v>
      </c>
    </row>
    <row r="1338" ht="16.9" customHeight="1" spans="1:3">
      <c r="A1338" s="186" t="s">
        <v>2494</v>
      </c>
      <c r="B1338" s="186" t="s">
        <v>127</v>
      </c>
      <c r="C1338" s="185">
        <v>0</v>
      </c>
    </row>
    <row r="1339" ht="16.9" customHeight="1" spans="1:3">
      <c r="A1339" s="186" t="s">
        <v>2495</v>
      </c>
      <c r="B1339" s="186" t="s">
        <v>129</v>
      </c>
      <c r="C1339" s="185">
        <v>0</v>
      </c>
    </row>
    <row r="1340" ht="16.9" customHeight="1" spans="1:3">
      <c r="A1340" s="186" t="s">
        <v>2496</v>
      </c>
      <c r="B1340" s="186" t="s">
        <v>131</v>
      </c>
      <c r="C1340" s="185">
        <v>0</v>
      </c>
    </row>
    <row r="1341" ht="16.9" customHeight="1" spans="1:3">
      <c r="A1341" s="186" t="s">
        <v>2497</v>
      </c>
      <c r="B1341" s="186" t="s">
        <v>2498</v>
      </c>
      <c r="C1341" s="185">
        <v>0</v>
      </c>
    </row>
    <row r="1342" ht="16.9" customHeight="1" spans="1:3">
      <c r="A1342" s="186" t="s">
        <v>2499</v>
      </c>
      <c r="B1342" s="186" t="s">
        <v>2500</v>
      </c>
      <c r="C1342" s="185">
        <v>0</v>
      </c>
    </row>
    <row r="1343" ht="16.9" customHeight="1" spans="1:3">
      <c r="A1343" s="186" t="s">
        <v>2501</v>
      </c>
      <c r="B1343" s="186" t="s">
        <v>2502</v>
      </c>
      <c r="C1343" s="185">
        <v>0</v>
      </c>
    </row>
    <row r="1344" ht="16.9" customHeight="1" spans="1:3">
      <c r="A1344" s="186" t="s">
        <v>2503</v>
      </c>
      <c r="B1344" s="186" t="s">
        <v>2504</v>
      </c>
      <c r="C1344" s="185">
        <v>0</v>
      </c>
    </row>
    <row r="1345" ht="16.9" customHeight="1" spans="1:3">
      <c r="A1345" s="186" t="s">
        <v>2505</v>
      </c>
      <c r="B1345" s="186" t="s">
        <v>2506</v>
      </c>
      <c r="C1345" s="185">
        <v>0</v>
      </c>
    </row>
    <row r="1346" ht="16.9" customHeight="1" spans="1:3">
      <c r="A1346" s="186" t="s">
        <v>2507</v>
      </c>
      <c r="B1346" s="186" t="s">
        <v>2508</v>
      </c>
      <c r="C1346" s="185">
        <v>0</v>
      </c>
    </row>
    <row r="1347" ht="16.9" customHeight="1" spans="1:3">
      <c r="A1347" s="186" t="s">
        <v>2509</v>
      </c>
      <c r="B1347" s="186" t="s">
        <v>2510</v>
      </c>
      <c r="C1347" s="185">
        <v>0</v>
      </c>
    </row>
    <row r="1348" ht="16.9" customHeight="1" spans="1:3">
      <c r="A1348" s="186" t="s">
        <v>2511</v>
      </c>
      <c r="B1348" s="186" t="s">
        <v>2512</v>
      </c>
      <c r="C1348" s="185">
        <v>0</v>
      </c>
    </row>
    <row r="1349" ht="16.9" customHeight="1" spans="1:3">
      <c r="A1349" s="186" t="s">
        <v>2513</v>
      </c>
      <c r="B1349" s="186" t="s">
        <v>145</v>
      </c>
      <c r="C1349" s="185">
        <v>0</v>
      </c>
    </row>
    <row r="1350" ht="16.9" customHeight="1" spans="1:3">
      <c r="A1350" s="186" t="s">
        <v>2514</v>
      </c>
      <c r="B1350" s="186" t="s">
        <v>2515</v>
      </c>
      <c r="C1350" s="185">
        <v>0</v>
      </c>
    </row>
    <row r="1351" ht="16.9" customHeight="1" spans="1:3">
      <c r="A1351" s="186" t="s">
        <v>2516</v>
      </c>
      <c r="B1351" s="187" t="s">
        <v>2517</v>
      </c>
      <c r="C1351" s="185">
        <v>0</v>
      </c>
    </row>
    <row r="1352" ht="16.9" customHeight="1" spans="1:3">
      <c r="A1352" s="186" t="s">
        <v>2518</v>
      </c>
      <c r="B1352" s="186" t="s">
        <v>2519</v>
      </c>
      <c r="C1352" s="185">
        <v>0</v>
      </c>
    </row>
    <row r="1353" ht="16.9" customHeight="1" spans="1:3">
      <c r="A1353" s="186" t="s">
        <v>2520</v>
      </c>
      <c r="B1353" s="186" t="s">
        <v>2521</v>
      </c>
      <c r="C1353" s="185">
        <v>0</v>
      </c>
    </row>
    <row r="1354" ht="16.9" customHeight="1" spans="1:3">
      <c r="A1354" s="186" t="s">
        <v>2522</v>
      </c>
      <c r="B1354" s="186" t="s">
        <v>2523</v>
      </c>
      <c r="C1354" s="185">
        <v>0</v>
      </c>
    </row>
    <row r="1355" ht="16.9" customHeight="1" spans="1:3">
      <c r="A1355" s="186" t="s">
        <v>2524</v>
      </c>
      <c r="B1355" s="186" t="s">
        <v>2525</v>
      </c>
      <c r="C1355" s="185">
        <v>0</v>
      </c>
    </row>
    <row r="1356" ht="16.9" customHeight="1" spans="1:3">
      <c r="A1356" s="186" t="s">
        <v>2526</v>
      </c>
      <c r="B1356" s="186" t="s">
        <v>2527</v>
      </c>
      <c r="C1356" s="185">
        <v>0</v>
      </c>
    </row>
    <row r="1357" ht="16.9" customHeight="1" spans="1:3">
      <c r="A1357" s="186" t="s">
        <v>2528</v>
      </c>
      <c r="B1357" s="187" t="s">
        <v>2529</v>
      </c>
      <c r="C1357" s="185">
        <v>0</v>
      </c>
    </row>
    <row r="1358" ht="16.9" customHeight="1" spans="1:3">
      <c r="A1358" s="186" t="s">
        <v>2530</v>
      </c>
      <c r="B1358" s="186" t="s">
        <v>2531</v>
      </c>
      <c r="C1358" s="185">
        <v>0</v>
      </c>
    </row>
    <row r="1359" ht="16.9" customHeight="1" spans="1:3">
      <c r="A1359" s="186" t="s">
        <v>2532</v>
      </c>
      <c r="B1359" s="186" t="s">
        <v>2533</v>
      </c>
      <c r="C1359" s="185">
        <v>0</v>
      </c>
    </row>
    <row r="1360" ht="16.9" customHeight="1" spans="1:3">
      <c r="A1360" s="186" t="s">
        <v>2534</v>
      </c>
      <c r="B1360" s="186" t="s">
        <v>2535</v>
      </c>
      <c r="C1360" s="185">
        <v>0</v>
      </c>
    </row>
    <row r="1361" ht="16.9" customHeight="1" spans="1:3">
      <c r="A1361" s="186" t="s">
        <v>2536</v>
      </c>
      <c r="B1361" s="186" t="s">
        <v>2537</v>
      </c>
      <c r="C1361" s="185">
        <v>0</v>
      </c>
    </row>
    <row r="1362" ht="16.9" customHeight="1" spans="1:3">
      <c r="A1362" s="186" t="s">
        <v>2538</v>
      </c>
      <c r="B1362" s="186" t="s">
        <v>2539</v>
      </c>
      <c r="C1362" s="185">
        <v>0</v>
      </c>
    </row>
    <row r="1363" ht="16.9" customHeight="1" spans="1:3">
      <c r="A1363" s="186" t="s">
        <v>2540</v>
      </c>
      <c r="B1363" s="187" t="s">
        <v>2541</v>
      </c>
      <c r="C1363" s="185">
        <v>0</v>
      </c>
    </row>
    <row r="1364" ht="16.9" customHeight="1" spans="1:3">
      <c r="A1364" s="186" t="s">
        <v>2542</v>
      </c>
      <c r="B1364" s="186" t="s">
        <v>2543</v>
      </c>
      <c r="C1364" s="185">
        <v>0</v>
      </c>
    </row>
    <row r="1365" ht="16.9" customHeight="1" spans="1:3">
      <c r="A1365" s="186" t="s">
        <v>2544</v>
      </c>
      <c r="B1365" s="186" t="s">
        <v>2545</v>
      </c>
      <c r="C1365" s="185">
        <v>0</v>
      </c>
    </row>
    <row r="1366" ht="16.9" customHeight="1" spans="1:3">
      <c r="A1366" s="186" t="s">
        <v>2546</v>
      </c>
      <c r="B1366" s="186" t="s">
        <v>2547</v>
      </c>
      <c r="C1366" s="185">
        <v>0</v>
      </c>
    </row>
    <row r="1367" ht="16.9" customHeight="1" spans="1:3">
      <c r="A1367" s="186" t="s">
        <v>2548</v>
      </c>
      <c r="B1367" s="186" t="s">
        <v>2549</v>
      </c>
      <c r="C1367" s="185">
        <v>0</v>
      </c>
    </row>
    <row r="1368" ht="16.9" customHeight="1" spans="1:3">
      <c r="A1368" s="186" t="s">
        <v>2550</v>
      </c>
      <c r="B1368" s="186" t="s">
        <v>2551</v>
      </c>
      <c r="C1368" s="185">
        <v>0</v>
      </c>
    </row>
    <row r="1369" ht="16.9" customHeight="1" spans="1:3">
      <c r="A1369" s="186" t="s">
        <v>2552</v>
      </c>
      <c r="B1369" s="186" t="s">
        <v>2553</v>
      </c>
      <c r="C1369" s="185">
        <v>0</v>
      </c>
    </row>
    <row r="1370" ht="16.9" customHeight="1" spans="1:3">
      <c r="A1370" s="186" t="s">
        <v>2554</v>
      </c>
      <c r="B1370" s="186" t="s">
        <v>2555</v>
      </c>
      <c r="C1370" s="185">
        <v>0</v>
      </c>
    </row>
    <row r="1371" ht="16.9" customHeight="1" spans="1:3">
      <c r="A1371" s="186" t="s">
        <v>2556</v>
      </c>
      <c r="B1371" s="186" t="s">
        <v>2557</v>
      </c>
      <c r="C1371" s="185">
        <v>0</v>
      </c>
    </row>
    <row r="1372" ht="16.9" customHeight="1" spans="1:3">
      <c r="A1372" s="186" t="s">
        <v>2558</v>
      </c>
      <c r="B1372" s="186" t="s">
        <v>2559</v>
      </c>
      <c r="C1372" s="185">
        <v>0</v>
      </c>
    </row>
    <row r="1373" ht="16.9" customHeight="1" spans="1:3">
      <c r="A1373" s="186" t="s">
        <v>2560</v>
      </c>
      <c r="B1373" s="186" t="s">
        <v>2561</v>
      </c>
      <c r="C1373" s="185">
        <v>0</v>
      </c>
    </row>
    <row r="1374" ht="16.9" customHeight="1" spans="1:3">
      <c r="A1374" s="186" t="s">
        <v>2562</v>
      </c>
      <c r="B1374" s="186" t="s">
        <v>2563</v>
      </c>
      <c r="C1374" s="185">
        <v>0</v>
      </c>
    </row>
    <row r="1375" ht="16.9" customHeight="1" spans="1:3">
      <c r="A1375" s="186" t="s">
        <v>2564</v>
      </c>
      <c r="B1375" s="187" t="s">
        <v>2565</v>
      </c>
      <c r="C1375" s="188">
        <f>C1377</f>
        <v>96.77</v>
      </c>
    </row>
    <row r="1376" ht="16.9" customHeight="1" spans="1:3">
      <c r="A1376" s="186" t="s">
        <v>2566</v>
      </c>
      <c r="B1376" s="187" t="s">
        <v>2567</v>
      </c>
      <c r="C1376" s="185">
        <f>C1377</f>
        <v>96.77</v>
      </c>
    </row>
    <row r="1377" ht="16.9" customHeight="1" spans="1:3">
      <c r="A1377" s="186" t="s">
        <v>2568</v>
      </c>
      <c r="B1377" s="186" t="s">
        <v>2569</v>
      </c>
      <c r="C1377" s="185">
        <v>96.77</v>
      </c>
    </row>
    <row r="1378" ht="16.9" customHeight="1" spans="1:3">
      <c r="A1378" s="186" t="s">
        <v>2570</v>
      </c>
      <c r="B1378" s="187" t="s">
        <v>2571</v>
      </c>
      <c r="C1378" s="188">
        <v>0</v>
      </c>
    </row>
    <row r="1379" ht="16.9" customHeight="1" spans="1:3">
      <c r="A1379" s="186" t="s">
        <v>2572</v>
      </c>
      <c r="B1379" s="187" t="s">
        <v>2573</v>
      </c>
      <c r="C1379" s="185">
        <v>0</v>
      </c>
    </row>
    <row r="1380" ht="16.9" customHeight="1" spans="1:3">
      <c r="A1380" s="186" t="s">
        <v>2574</v>
      </c>
      <c r="B1380" s="187" t="s">
        <v>2575</v>
      </c>
      <c r="C1380" s="185">
        <v>0</v>
      </c>
    </row>
    <row r="1381" ht="16.9" customHeight="1" spans="1:3">
      <c r="A1381" s="186" t="s">
        <v>2576</v>
      </c>
      <c r="B1381" s="187" t="s">
        <v>2577</v>
      </c>
      <c r="C1381" s="185">
        <v>0</v>
      </c>
    </row>
    <row r="1382" ht="16.9" customHeight="1" spans="1:3">
      <c r="A1382" s="186" t="s">
        <v>2578</v>
      </c>
      <c r="B1382" s="186" t="s">
        <v>2579</v>
      </c>
      <c r="C1382" s="185">
        <v>0</v>
      </c>
    </row>
    <row r="1383" ht="16.9" customHeight="1" spans="1:3">
      <c r="A1383" s="186" t="s">
        <v>2580</v>
      </c>
      <c r="B1383" s="186" t="s">
        <v>2581</v>
      </c>
      <c r="C1383" s="185">
        <v>0</v>
      </c>
    </row>
    <row r="1384" ht="16.9" customHeight="1" spans="1:3">
      <c r="A1384" s="186" t="s">
        <v>2582</v>
      </c>
      <c r="B1384" s="186" t="s">
        <v>2583</v>
      </c>
      <c r="C1384" s="185">
        <v>0</v>
      </c>
    </row>
    <row r="1385" ht="16.9" customHeight="1" spans="1:3">
      <c r="A1385" s="186" t="s">
        <v>2584</v>
      </c>
      <c r="B1385" s="186" t="s">
        <v>2585</v>
      </c>
      <c r="C1385" s="185">
        <v>0</v>
      </c>
    </row>
    <row r="1386" ht="16.9" customHeight="1" spans="1:3">
      <c r="A1386" s="186" t="s">
        <v>2586</v>
      </c>
      <c r="B1386" s="187" t="s">
        <v>2587</v>
      </c>
      <c r="C1386" s="185">
        <v>0</v>
      </c>
    </row>
    <row r="1387" ht="16.9" customHeight="1" spans="1:3">
      <c r="A1387" s="186" t="s">
        <v>2588</v>
      </c>
      <c r="B1387" s="187" t="s">
        <v>2589</v>
      </c>
      <c r="C1387" s="185">
        <v>0</v>
      </c>
    </row>
    <row r="1388" ht="16.9" customHeight="1" spans="1:3">
      <c r="A1388" s="186" t="s">
        <v>2590</v>
      </c>
      <c r="B1388" s="187" t="s">
        <v>2591</v>
      </c>
      <c r="C1388" s="185">
        <v>0</v>
      </c>
    </row>
    <row r="1389" ht="16.9" customHeight="1" spans="1:3">
      <c r="A1389" s="186" t="s">
        <v>2592</v>
      </c>
      <c r="B1389" s="187" t="s">
        <v>2593</v>
      </c>
      <c r="C1389" s="185">
        <v>0</v>
      </c>
    </row>
  </sheetData>
  <mergeCells count="1">
    <mergeCell ref="A1:C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opLeftCell="B1" workbookViewId="0">
      <selection activeCell="H9" sqref="H9"/>
    </sheetView>
  </sheetViews>
  <sheetFormatPr defaultColWidth="9" defaultRowHeight="25.15" customHeight="1"/>
  <cols>
    <col min="1" max="1" width="12.3333333333333" style="162" customWidth="1"/>
    <col min="2" max="2" width="40.5" style="162" customWidth="1"/>
    <col min="3" max="3" width="21.8333333333333" style="163" customWidth="1"/>
    <col min="4" max="32" width="9" style="162" customWidth="1"/>
    <col min="33" max="224" width="8.58333333333333" style="162" customWidth="1"/>
    <col min="225" max="248" width="9" style="162" customWidth="1"/>
    <col min="249" max="249" width="21" style="162" customWidth="1"/>
    <col min="250" max="16384" width="9" style="162"/>
  </cols>
  <sheetData>
    <row r="1" ht="30.65" customHeight="1" spans="1:3">
      <c r="A1" s="164" t="s">
        <v>2594</v>
      </c>
      <c r="B1" s="164"/>
      <c r="C1" s="164"/>
    </row>
    <row r="2" s="161" customFormat="1" ht="20.25" customHeight="1" spans="1:3">
      <c r="A2" s="165"/>
      <c r="B2" s="165"/>
      <c r="C2" s="166" t="s">
        <v>20</v>
      </c>
    </row>
    <row r="3" s="161" customFormat="1" ht="21.75" customHeight="1" spans="1:3">
      <c r="A3" s="167" t="s">
        <v>2595</v>
      </c>
      <c r="B3" s="167"/>
      <c r="C3" s="168" t="s">
        <v>2596</v>
      </c>
    </row>
    <row r="4" s="161" customFormat="1" ht="20.25" customHeight="1" spans="1:7">
      <c r="A4" s="169" t="s">
        <v>115</v>
      </c>
      <c r="B4" s="169"/>
      <c r="C4" s="170">
        <f>C5+C11+C26</f>
        <v>3416.93</v>
      </c>
      <c r="F4" s="171"/>
      <c r="G4" s="171"/>
    </row>
    <row r="5" s="161" customFormat="1" customHeight="1" spans="1:3">
      <c r="A5" s="172">
        <v>301</v>
      </c>
      <c r="B5" s="172" t="s">
        <v>2597</v>
      </c>
      <c r="C5" s="173">
        <f>C6+C7+C8+C9+C10</f>
        <v>1922.2</v>
      </c>
    </row>
    <row r="6" s="161" customFormat="1" customHeight="1" spans="1:3">
      <c r="A6" s="172">
        <v>30101</v>
      </c>
      <c r="B6" s="174" t="s">
        <v>2598</v>
      </c>
      <c r="C6" s="175">
        <v>1540.85</v>
      </c>
    </row>
    <row r="7" s="161" customFormat="1" customHeight="1" spans="1:3">
      <c r="A7" s="172">
        <v>30106</v>
      </c>
      <c r="B7" s="174" t="s">
        <v>2599</v>
      </c>
      <c r="C7" s="175">
        <v>80</v>
      </c>
    </row>
    <row r="8" s="161" customFormat="1" customHeight="1" spans="1:3">
      <c r="A8" s="172">
        <v>30108</v>
      </c>
      <c r="B8" s="174" t="s">
        <v>2600</v>
      </c>
      <c r="C8" s="175">
        <v>194.75</v>
      </c>
    </row>
    <row r="9" s="161" customFormat="1" customHeight="1" spans="1:3">
      <c r="A9" s="172">
        <v>30113</v>
      </c>
      <c r="B9" s="174" t="s">
        <v>2601</v>
      </c>
      <c r="C9" s="175">
        <v>88.19</v>
      </c>
    </row>
    <row r="10" s="161" customFormat="1" customHeight="1" spans="1:3">
      <c r="A10" s="172">
        <v>30199</v>
      </c>
      <c r="B10" s="174" t="s">
        <v>2602</v>
      </c>
      <c r="C10" s="175">
        <v>18.41</v>
      </c>
    </row>
    <row r="11" s="161" customFormat="1" customHeight="1" spans="1:3">
      <c r="A11" s="172">
        <v>302</v>
      </c>
      <c r="B11" s="172" t="s">
        <v>2603</v>
      </c>
      <c r="C11" s="173">
        <f>C12+C13+C14+C15+C16+C17+C18+C19+C20+C21+C22+C23+C24+C25</f>
        <v>1249.93</v>
      </c>
    </row>
    <row r="12" s="161" customFormat="1" customHeight="1" spans="1:3">
      <c r="A12" s="172">
        <v>30201</v>
      </c>
      <c r="B12" s="174" t="s">
        <v>2604</v>
      </c>
      <c r="C12" s="175">
        <v>98.4</v>
      </c>
    </row>
    <row r="13" s="161" customFormat="1" customHeight="1" spans="1:3">
      <c r="A13" s="172">
        <v>30202</v>
      </c>
      <c r="B13" s="174" t="s">
        <v>2605</v>
      </c>
      <c r="C13" s="175">
        <v>10</v>
      </c>
    </row>
    <row r="14" s="161" customFormat="1" customHeight="1" spans="1:3">
      <c r="A14" s="172">
        <v>30203</v>
      </c>
      <c r="B14" s="174" t="s">
        <v>2606</v>
      </c>
      <c r="C14" s="175">
        <v>2</v>
      </c>
    </row>
    <row r="15" s="161" customFormat="1" customHeight="1" spans="1:3">
      <c r="A15" s="172">
        <v>30205</v>
      </c>
      <c r="B15" s="174" t="s">
        <v>2607</v>
      </c>
      <c r="C15" s="175">
        <v>2</v>
      </c>
    </row>
    <row r="16" s="161" customFormat="1" customHeight="1" spans="1:3">
      <c r="A16" s="172">
        <v>30206</v>
      </c>
      <c r="B16" s="174" t="s">
        <v>2608</v>
      </c>
      <c r="C16" s="175">
        <v>8</v>
      </c>
    </row>
    <row r="17" s="161" customFormat="1" customHeight="1" spans="1:3">
      <c r="A17" s="172">
        <v>30211</v>
      </c>
      <c r="B17" s="174" t="s">
        <v>2609</v>
      </c>
      <c r="C17" s="175">
        <v>2</v>
      </c>
    </row>
    <row r="18" s="161" customFormat="1" customHeight="1" spans="1:3">
      <c r="A18" s="172">
        <v>30213</v>
      </c>
      <c r="B18" s="174" t="s">
        <v>2610</v>
      </c>
      <c r="C18" s="175">
        <v>24</v>
      </c>
    </row>
    <row r="19" s="161" customFormat="1" customHeight="1" spans="1:3">
      <c r="A19" s="172">
        <v>30215</v>
      </c>
      <c r="B19" s="174" t="s">
        <v>2611</v>
      </c>
      <c r="C19" s="175">
        <v>5</v>
      </c>
    </row>
    <row r="20" s="161" customFormat="1" customHeight="1" spans="1:3">
      <c r="A20" s="172">
        <v>30216</v>
      </c>
      <c r="B20" s="174" t="s">
        <v>2612</v>
      </c>
      <c r="C20" s="175">
        <v>2</v>
      </c>
    </row>
    <row r="21" s="161" customFormat="1" customHeight="1" spans="1:3">
      <c r="A21" s="172">
        <v>30217</v>
      </c>
      <c r="B21" s="174" t="s">
        <v>2613</v>
      </c>
      <c r="C21" s="175">
        <v>8</v>
      </c>
    </row>
    <row r="22" s="161" customFormat="1" customHeight="1" spans="1:3">
      <c r="A22" s="172">
        <v>30218</v>
      </c>
      <c r="B22" s="174" t="s">
        <v>2614</v>
      </c>
      <c r="C22" s="175"/>
    </row>
    <row r="23" s="161" customFormat="1" customHeight="1" spans="1:3">
      <c r="A23" s="172">
        <v>30227</v>
      </c>
      <c r="B23" s="174" t="s">
        <v>2615</v>
      </c>
      <c r="C23" s="175">
        <v>1070.18</v>
      </c>
    </row>
    <row r="24" s="161" customFormat="1" customHeight="1" spans="1:3">
      <c r="A24" s="172">
        <v>30239</v>
      </c>
      <c r="B24" s="174" t="s">
        <v>2616</v>
      </c>
      <c r="C24" s="175">
        <v>6</v>
      </c>
    </row>
    <row r="25" s="161" customFormat="1" customHeight="1" spans="1:3">
      <c r="A25" s="176">
        <v>30299</v>
      </c>
      <c r="B25" s="177" t="s">
        <v>2617</v>
      </c>
      <c r="C25" s="178">
        <v>12.35</v>
      </c>
    </row>
    <row r="26" customHeight="1" spans="1:9">
      <c r="A26" s="176">
        <v>309</v>
      </c>
      <c r="B26" s="176" t="s">
        <v>2618</v>
      </c>
      <c r="C26" s="179">
        <f>C27+C28+C29+C30+C31</f>
        <v>244.8</v>
      </c>
      <c r="F26" s="161"/>
      <c r="I26" s="161"/>
    </row>
    <row r="27" customHeight="1" spans="1:9">
      <c r="A27" s="176">
        <v>30302</v>
      </c>
      <c r="B27" s="177" t="s">
        <v>2619</v>
      </c>
      <c r="C27" s="178">
        <v>232.8</v>
      </c>
      <c r="F27" s="161"/>
      <c r="I27" s="161"/>
    </row>
    <row r="28" customHeight="1" spans="1:9">
      <c r="A28" s="176">
        <v>30304</v>
      </c>
      <c r="B28" s="177" t="s">
        <v>2620</v>
      </c>
      <c r="C28" s="178">
        <v>12</v>
      </c>
      <c r="F28" s="161"/>
      <c r="I28" s="161"/>
    </row>
    <row r="29" customHeight="1" spans="1:9">
      <c r="A29" s="176">
        <v>30309</v>
      </c>
      <c r="B29" s="177" t="s">
        <v>2621</v>
      </c>
      <c r="C29" s="178"/>
      <c r="F29" s="161"/>
      <c r="I29" s="161"/>
    </row>
    <row r="30" customHeight="1" spans="1:9">
      <c r="A30" s="176">
        <v>30310</v>
      </c>
      <c r="B30" s="177" t="s">
        <v>2622</v>
      </c>
      <c r="C30" s="178"/>
      <c r="F30" s="161"/>
      <c r="I30" s="161"/>
    </row>
    <row r="31" customHeight="1" spans="1:9">
      <c r="A31" s="176">
        <v>30399</v>
      </c>
      <c r="B31" s="177" t="s">
        <v>2623</v>
      </c>
      <c r="C31" s="178"/>
      <c r="F31" s="161"/>
      <c r="I31" s="161"/>
    </row>
  </sheetData>
  <mergeCells count="3">
    <mergeCell ref="A1:C1"/>
    <mergeCell ref="A3:B3"/>
    <mergeCell ref="A4:B4"/>
  </mergeCells>
  <printOptions horizontalCentered="1"/>
  <pageMargins left="0.748031496062992" right="0.748031496062992" top="0.28" bottom="0.36" header="0.511811023622047" footer="0.34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"/>
  <sheetViews>
    <sheetView zoomScale="85" zoomScaleNormal="85" workbookViewId="0">
      <selection activeCell="I20" sqref="I20"/>
    </sheetView>
  </sheetViews>
  <sheetFormatPr defaultColWidth="8.58333333333333" defaultRowHeight="20.15" customHeight="1" outlineLevelCol="1"/>
  <cols>
    <col min="1" max="1" width="50" style="141" customWidth="1"/>
    <col min="2" max="2" width="25.5833333333333" style="142" customWidth="1"/>
    <col min="3" max="32" width="9" style="143" customWidth="1"/>
    <col min="33" max="16384" width="8.58333333333333" style="143"/>
  </cols>
  <sheetData>
    <row r="1" ht="26.25" customHeight="1" spans="1:2">
      <c r="A1" s="144" t="s">
        <v>2624</v>
      </c>
      <c r="B1" s="145"/>
    </row>
    <row r="2" customHeight="1" spans="1:2">
      <c r="A2" s="146"/>
      <c r="B2" s="147" t="s">
        <v>20</v>
      </c>
    </row>
    <row r="3" customHeight="1" spans="1:2">
      <c r="A3" s="148" t="s">
        <v>2625</v>
      </c>
      <c r="B3" s="149" t="s">
        <v>2626</v>
      </c>
    </row>
    <row r="4" customHeight="1" spans="1:2">
      <c r="A4" s="150" t="s">
        <v>2627</v>
      </c>
      <c r="B4" s="151">
        <v>684</v>
      </c>
    </row>
    <row r="5" customHeight="1" spans="1:2">
      <c r="A5" s="150" t="s">
        <v>30</v>
      </c>
      <c r="B5" s="152">
        <f>B6+B10</f>
        <v>2732.93</v>
      </c>
    </row>
    <row r="6" customHeight="1" spans="1:2">
      <c r="A6" s="153" t="s">
        <v>2628</v>
      </c>
      <c r="B6" s="154">
        <f>B7++B8+B9</f>
        <v>744</v>
      </c>
    </row>
    <row r="7" customHeight="1" spans="1:2">
      <c r="A7" s="153" t="s">
        <v>2629</v>
      </c>
      <c r="B7" s="154">
        <v>504</v>
      </c>
    </row>
    <row r="8" customHeight="1" spans="1:2">
      <c r="A8" s="153" t="s">
        <v>2630</v>
      </c>
      <c r="B8" s="154">
        <v>0</v>
      </c>
    </row>
    <row r="9" customHeight="1" spans="1:2">
      <c r="A9" s="153" t="s">
        <v>2631</v>
      </c>
      <c r="B9" s="154">
        <v>240</v>
      </c>
    </row>
    <row r="10" customHeight="1" spans="1:2">
      <c r="A10" s="155" t="s">
        <v>2632</v>
      </c>
      <c r="B10" s="154">
        <f>B11+B12+B13+B14+B15+B16+B17+B18+B19+B20+B21+B22</f>
        <v>1988.93</v>
      </c>
    </row>
    <row r="11" customHeight="1" spans="1:2">
      <c r="A11" s="156" t="s">
        <v>32</v>
      </c>
      <c r="B11" s="157">
        <v>69.58</v>
      </c>
    </row>
    <row r="12" customHeight="1" spans="1:2">
      <c r="A12" s="156" t="s">
        <v>2633</v>
      </c>
      <c r="B12" s="157">
        <v>0</v>
      </c>
    </row>
    <row r="13" customHeight="1" spans="1:2">
      <c r="A13" s="156" t="s">
        <v>2634</v>
      </c>
      <c r="B13" s="154">
        <v>75.01</v>
      </c>
    </row>
    <row r="14" customHeight="1" spans="1:2">
      <c r="A14" s="156" t="s">
        <v>2635</v>
      </c>
      <c r="B14" s="157">
        <v>61.87</v>
      </c>
    </row>
    <row r="15" customHeight="1" spans="1:2">
      <c r="A15" s="156" t="s">
        <v>2636</v>
      </c>
      <c r="B15" s="154">
        <v>99.04</v>
      </c>
    </row>
    <row r="16" customHeight="1" spans="1:2">
      <c r="A16" s="156" t="s">
        <v>2637</v>
      </c>
      <c r="B16" s="154">
        <v>0</v>
      </c>
    </row>
    <row r="17" customHeight="1" spans="1:2">
      <c r="A17" s="156" t="s">
        <v>2638</v>
      </c>
      <c r="B17" s="154">
        <v>91.66</v>
      </c>
    </row>
    <row r="18" customHeight="1" spans="1:2">
      <c r="A18" s="156" t="s">
        <v>2639</v>
      </c>
      <c r="B18" s="154">
        <v>1349.09</v>
      </c>
    </row>
    <row r="19" customHeight="1" spans="1:2">
      <c r="A19" s="156" t="s">
        <v>2640</v>
      </c>
      <c r="B19" s="154">
        <v>98.4</v>
      </c>
    </row>
    <row r="20" customHeight="1" spans="1:2">
      <c r="A20" s="156" t="s">
        <v>2641</v>
      </c>
      <c r="B20" s="154">
        <v>3.5</v>
      </c>
    </row>
    <row r="21" customHeight="1" spans="1:2">
      <c r="A21" s="156" t="s">
        <v>2642</v>
      </c>
      <c r="B21" s="154">
        <v>30.78</v>
      </c>
    </row>
    <row r="22" customHeight="1" spans="1:2">
      <c r="A22" s="158" t="s">
        <v>2643</v>
      </c>
      <c r="B22" s="154">
        <v>110</v>
      </c>
    </row>
    <row r="23" customHeight="1" spans="1:2">
      <c r="A23" s="159"/>
      <c r="B23" s="160"/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opLeftCell="A16" workbookViewId="0">
      <selection activeCell="L20" sqref="L20"/>
    </sheetView>
  </sheetViews>
  <sheetFormatPr defaultColWidth="8.58333333333333" defaultRowHeight="14.25" outlineLevelCol="7"/>
  <cols>
    <col min="1" max="2" width="14.5833333333333" customWidth="1"/>
    <col min="3" max="3" width="11.3333333333333" customWidth="1"/>
    <col min="4" max="4" width="12.0833333333333" customWidth="1"/>
    <col min="5" max="5" width="17.75" customWidth="1"/>
    <col min="6" max="6" width="14.25" customWidth="1"/>
  </cols>
  <sheetData>
    <row r="1" ht="18.75" spans="1:8">
      <c r="A1" s="133" t="s">
        <v>2644</v>
      </c>
      <c r="B1" s="133"/>
      <c r="C1" s="133"/>
      <c r="D1" s="133"/>
      <c r="E1" s="133"/>
      <c r="F1" s="133"/>
      <c r="G1" s="133"/>
      <c r="H1" s="133"/>
    </row>
    <row r="2" spans="1:8">
      <c r="A2" s="134"/>
      <c r="B2" s="134"/>
      <c r="C2" s="134"/>
      <c r="D2" s="134"/>
      <c r="E2" s="134"/>
      <c r="F2" s="134"/>
      <c r="G2" s="135" t="s">
        <v>20</v>
      </c>
      <c r="H2" s="135"/>
    </row>
    <row r="3" spans="1:8">
      <c r="A3" s="136" t="s">
        <v>2645</v>
      </c>
      <c r="B3" s="137" t="s">
        <v>2646</v>
      </c>
      <c r="C3" s="136" t="s">
        <v>2647</v>
      </c>
      <c r="D3" s="136"/>
      <c r="E3" s="136"/>
      <c r="F3" s="136"/>
      <c r="G3" s="136"/>
      <c r="H3" s="136"/>
    </row>
    <row r="4" spans="1:8">
      <c r="A4" s="136"/>
      <c r="B4" s="138"/>
      <c r="C4" s="136" t="s">
        <v>2648</v>
      </c>
      <c r="D4" s="136" t="s">
        <v>2649</v>
      </c>
      <c r="E4" s="136" t="s">
        <v>2650</v>
      </c>
      <c r="F4" s="136" t="s">
        <v>2651</v>
      </c>
      <c r="G4" s="136" t="s">
        <v>2652</v>
      </c>
      <c r="H4" s="136" t="s">
        <v>2653</v>
      </c>
    </row>
    <row r="5" ht="41.25" customHeight="1" spans="1:8">
      <c r="A5" s="139" t="s">
        <v>2654</v>
      </c>
      <c r="B5" s="139">
        <v>27</v>
      </c>
      <c r="C5" s="139">
        <v>31</v>
      </c>
      <c r="D5" s="140"/>
      <c r="E5" s="140"/>
      <c r="F5" s="140"/>
      <c r="G5" s="140"/>
      <c r="H5" s="140">
        <v>2</v>
      </c>
    </row>
    <row r="6" ht="41.25" customHeight="1" spans="1:8">
      <c r="A6" s="139" t="s">
        <v>2655</v>
      </c>
      <c r="B6" s="139">
        <v>27</v>
      </c>
      <c r="C6" s="139">
        <v>33</v>
      </c>
      <c r="D6" s="140"/>
      <c r="E6" s="140"/>
      <c r="F6" s="140"/>
      <c r="G6" s="140"/>
      <c r="H6" s="140">
        <v>2</v>
      </c>
    </row>
    <row r="7" ht="41.25" customHeight="1" spans="1:8">
      <c r="A7" s="139" t="s">
        <v>2656</v>
      </c>
      <c r="B7" s="139">
        <v>32</v>
      </c>
      <c r="C7" s="139">
        <v>38</v>
      </c>
      <c r="D7" s="140"/>
      <c r="E7" s="140"/>
      <c r="F7" s="140"/>
      <c r="G7" s="140"/>
      <c r="H7" s="140">
        <v>3</v>
      </c>
    </row>
    <row r="8" ht="41.25" customHeight="1" spans="1:8">
      <c r="A8" s="139" t="s">
        <v>2657</v>
      </c>
      <c r="B8" s="139">
        <v>28</v>
      </c>
      <c r="C8" s="139">
        <v>39</v>
      </c>
      <c r="D8" s="140"/>
      <c r="E8" s="140"/>
      <c r="F8" s="140"/>
      <c r="G8" s="140"/>
      <c r="H8" s="140">
        <v>3</v>
      </c>
    </row>
    <row r="9" ht="41.25" customHeight="1" spans="1:8">
      <c r="A9" s="139" t="s">
        <v>2658</v>
      </c>
      <c r="B9" s="139">
        <v>31</v>
      </c>
      <c r="C9" s="139">
        <v>38</v>
      </c>
      <c r="D9" s="140"/>
      <c r="E9" s="140"/>
      <c r="F9" s="140"/>
      <c r="G9" s="140"/>
      <c r="H9" s="140">
        <v>4</v>
      </c>
    </row>
    <row r="10" ht="41.25" customHeight="1" spans="1:8">
      <c r="A10" s="139" t="s">
        <v>2659</v>
      </c>
      <c r="B10" s="139">
        <v>29</v>
      </c>
      <c r="C10" s="139">
        <v>39</v>
      </c>
      <c r="D10" s="140"/>
      <c r="E10" s="140"/>
      <c r="F10" s="140"/>
      <c r="G10" s="140"/>
      <c r="H10" s="140">
        <v>3</v>
      </c>
    </row>
    <row r="11" ht="41.25" customHeight="1" spans="1:8">
      <c r="A11" s="139" t="s">
        <v>2660</v>
      </c>
      <c r="B11" s="139">
        <v>28</v>
      </c>
      <c r="C11" s="139">
        <v>37</v>
      </c>
      <c r="D11" s="140"/>
      <c r="E11" s="140"/>
      <c r="F11" s="140"/>
      <c r="G11" s="140"/>
      <c r="H11" s="140">
        <v>3</v>
      </c>
    </row>
    <row r="12" ht="41.25" customHeight="1" spans="1:8">
      <c r="A12" s="139" t="s">
        <v>2661</v>
      </c>
      <c r="B12" s="139">
        <v>32</v>
      </c>
      <c r="C12" s="139">
        <v>35</v>
      </c>
      <c r="D12" s="140"/>
      <c r="E12" s="140"/>
      <c r="F12" s="140"/>
      <c r="G12" s="140"/>
      <c r="H12" s="140">
        <v>4</v>
      </c>
    </row>
    <row r="13" ht="41.25" customHeight="1" spans="1:8">
      <c r="A13" s="139" t="s">
        <v>2662</v>
      </c>
      <c r="B13" s="139">
        <v>28</v>
      </c>
      <c r="C13" s="139">
        <v>36.18</v>
      </c>
      <c r="D13" s="140"/>
      <c r="E13" s="140"/>
      <c r="F13" s="140"/>
      <c r="G13" s="140"/>
      <c r="H13" s="140">
        <v>2</v>
      </c>
    </row>
    <row r="14" ht="41.25" customHeight="1" spans="1:8">
      <c r="A14" s="139" t="s">
        <v>2663</v>
      </c>
      <c r="B14" s="139">
        <v>30</v>
      </c>
      <c r="C14" s="139">
        <v>32</v>
      </c>
      <c r="D14" s="140"/>
      <c r="E14" s="140"/>
      <c r="F14" s="140"/>
      <c r="G14" s="140"/>
      <c r="H14" s="140">
        <v>3</v>
      </c>
    </row>
    <row r="15" ht="41.25" customHeight="1" spans="1:8">
      <c r="A15" s="139" t="s">
        <v>2664</v>
      </c>
      <c r="B15" s="139">
        <v>27</v>
      </c>
      <c r="C15" s="139">
        <v>30</v>
      </c>
      <c r="D15" s="140"/>
      <c r="E15" s="140"/>
      <c r="F15" s="140"/>
      <c r="G15" s="140"/>
      <c r="H15" s="140">
        <v>3</v>
      </c>
    </row>
    <row r="16" ht="41.25" customHeight="1" spans="1:8">
      <c r="A16" s="139" t="s">
        <v>2665</v>
      </c>
      <c r="B16" s="139">
        <v>30</v>
      </c>
      <c r="C16" s="139">
        <v>31</v>
      </c>
      <c r="D16" s="140"/>
      <c r="E16" s="140"/>
      <c r="F16" s="140"/>
      <c r="G16" s="140"/>
      <c r="H16" s="140">
        <v>2</v>
      </c>
    </row>
    <row r="17" ht="41.25" customHeight="1" spans="1:8">
      <c r="A17" s="139" t="s">
        <v>2666</v>
      </c>
      <c r="B17" s="139">
        <v>27</v>
      </c>
      <c r="C17" s="139">
        <v>32</v>
      </c>
      <c r="D17" s="140"/>
      <c r="E17" s="140"/>
      <c r="F17" s="140"/>
      <c r="G17" s="140"/>
      <c r="H17" s="140">
        <v>3</v>
      </c>
    </row>
    <row r="18" ht="41.25" customHeight="1" spans="1:8">
      <c r="A18" s="139" t="s">
        <v>2667</v>
      </c>
      <c r="B18" s="139">
        <v>26</v>
      </c>
      <c r="C18" s="139">
        <v>32</v>
      </c>
      <c r="D18" s="140"/>
      <c r="E18" s="140"/>
      <c r="F18" s="140"/>
      <c r="G18" s="140"/>
      <c r="H18" s="140">
        <v>3</v>
      </c>
    </row>
    <row r="19" ht="41.25" customHeight="1" spans="1:8">
      <c r="A19" s="139" t="s">
        <v>2668</v>
      </c>
      <c r="B19" s="139">
        <v>29</v>
      </c>
      <c r="C19" s="139">
        <v>33</v>
      </c>
      <c r="D19" s="140"/>
      <c r="E19" s="140"/>
      <c r="F19" s="140"/>
      <c r="G19" s="140"/>
      <c r="H19" s="140">
        <v>3</v>
      </c>
    </row>
    <row r="20" ht="41.25" customHeight="1" spans="1:8">
      <c r="A20" s="140" t="s">
        <v>115</v>
      </c>
      <c r="B20" s="140">
        <f>SUM(B5:B19)</f>
        <v>431</v>
      </c>
      <c r="C20" s="140">
        <f>SUM(C5:C19)</f>
        <v>516.18</v>
      </c>
      <c r="D20" s="140"/>
      <c r="E20" s="140"/>
      <c r="F20" s="140"/>
      <c r="G20" s="140"/>
      <c r="H20" s="140">
        <f>SUM(H5:H19)</f>
        <v>43</v>
      </c>
    </row>
  </sheetData>
  <mergeCells count="5">
    <mergeCell ref="A1:H1"/>
    <mergeCell ref="G2:H2"/>
    <mergeCell ref="C3:H3"/>
    <mergeCell ref="A3:A4"/>
    <mergeCell ref="B3:B4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workbookViewId="0">
      <selection activeCell="R15" sqref="R15"/>
    </sheetView>
  </sheetViews>
  <sheetFormatPr defaultColWidth="8.25" defaultRowHeight="40.15" customHeight="1" outlineLevelRow="4" outlineLevelCol="2"/>
  <cols>
    <col min="1" max="1" width="13.3333333333333" style="81" customWidth="1"/>
    <col min="2" max="2" width="18.3333333333333" style="82" customWidth="1"/>
    <col min="3" max="3" width="24.25" style="81" customWidth="1"/>
    <col min="4" max="16384" width="8.25" style="81"/>
  </cols>
  <sheetData>
    <row r="1" customHeight="1" spans="1:3">
      <c r="A1" s="129" t="s">
        <v>2669</v>
      </c>
      <c r="B1" s="130"/>
      <c r="C1" s="130"/>
    </row>
    <row r="2" customHeight="1" spans="1:3">
      <c r="A2" s="85"/>
      <c r="B2" s="85"/>
      <c r="C2" s="86" t="s">
        <v>20</v>
      </c>
    </row>
    <row r="3" customHeight="1" spans="1:3">
      <c r="A3" s="87" t="s">
        <v>2670</v>
      </c>
      <c r="B3" s="88" t="s">
        <v>2671</v>
      </c>
      <c r="C3" s="88" t="s">
        <v>2672</v>
      </c>
    </row>
    <row r="4" s="128" customFormat="1" customHeight="1" spans="1:3">
      <c r="A4" s="87" t="s">
        <v>2673</v>
      </c>
      <c r="B4" s="131">
        <v>0</v>
      </c>
      <c r="C4" s="132">
        <v>0</v>
      </c>
    </row>
    <row r="5" customHeight="1" spans="1:3">
      <c r="A5" s="90" t="s">
        <v>2674</v>
      </c>
      <c r="B5" s="90"/>
      <c r="C5" s="90"/>
    </row>
  </sheetData>
  <mergeCells count="2">
    <mergeCell ref="A1:C1"/>
    <mergeCell ref="A5:C5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D12" sqref="D12"/>
    </sheetView>
  </sheetViews>
  <sheetFormatPr defaultColWidth="8.58333333333333" defaultRowHeight="30" customHeight="1" outlineLevelCol="1"/>
  <cols>
    <col min="1" max="1" width="44.25" style="104" customWidth="1"/>
    <col min="2" max="2" width="19.3333333333333" style="117" customWidth="1"/>
    <col min="3" max="32" width="9" style="104" customWidth="1"/>
    <col min="33" max="16384" width="8.58333333333333" style="104"/>
  </cols>
  <sheetData>
    <row r="1" customHeight="1" spans="1:2">
      <c r="A1" s="118" t="s">
        <v>2675</v>
      </c>
      <c r="B1" s="118"/>
    </row>
    <row r="2" customHeight="1" spans="1:2">
      <c r="A2" s="119"/>
      <c r="B2" s="120" t="s">
        <v>20</v>
      </c>
    </row>
    <row r="3" customHeight="1" spans="1:2">
      <c r="A3" s="121" t="s">
        <v>2676</v>
      </c>
      <c r="B3" s="122" t="s">
        <v>2677</v>
      </c>
    </row>
    <row r="4" s="103" customFormat="1" customHeight="1" spans="1:2">
      <c r="A4" s="123" t="s">
        <v>2678</v>
      </c>
      <c r="B4" s="124">
        <v>0</v>
      </c>
    </row>
    <row r="5" customHeight="1" spans="1:2">
      <c r="A5" s="123" t="s">
        <v>2679</v>
      </c>
      <c r="B5" s="124">
        <v>0</v>
      </c>
    </row>
    <row r="6" customHeight="1" spans="1:2">
      <c r="A6" s="123" t="s">
        <v>2680</v>
      </c>
      <c r="B6" s="124">
        <v>0</v>
      </c>
    </row>
    <row r="7" customHeight="1" spans="1:2">
      <c r="A7" s="123" t="s">
        <v>2681</v>
      </c>
      <c r="B7" s="124">
        <v>0</v>
      </c>
    </row>
    <row r="8" customHeight="1" spans="1:2">
      <c r="A8" s="123" t="s">
        <v>2682</v>
      </c>
      <c r="B8" s="124">
        <v>0</v>
      </c>
    </row>
    <row r="9" customHeight="1" spans="1:2">
      <c r="A9" s="123"/>
      <c r="B9" s="125"/>
    </row>
    <row r="10" customHeight="1" spans="1:2">
      <c r="A10" s="123"/>
      <c r="B10" s="125"/>
    </row>
    <row r="11" customHeight="1" spans="1:2">
      <c r="A11" s="126" t="s">
        <v>2683</v>
      </c>
      <c r="B11" s="127">
        <v>0</v>
      </c>
    </row>
    <row r="12" customHeight="1" spans="1:2">
      <c r="A12" s="116" t="s">
        <v>2684</v>
      </c>
      <c r="B12" s="116"/>
    </row>
  </sheetData>
  <mergeCells count="2">
    <mergeCell ref="A1:B1"/>
    <mergeCell ref="A12:B12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目录</vt:lpstr>
      <vt:lpstr>1一般公共预算收支总表</vt:lpstr>
      <vt:lpstr>2一般公共预算收入表</vt:lpstr>
      <vt:lpstr>3一般公共预算支出表</vt:lpstr>
      <vt:lpstr>4一般公共预算本级基本支出表</vt:lpstr>
      <vt:lpstr>5一般公共预算税收返还和转移支付</vt:lpstr>
      <vt:lpstr>6专项转移支付分地区分项目公开表</vt:lpstr>
      <vt:lpstr>7政府一般债务限额表和余额表</vt:lpstr>
      <vt:lpstr>8政府性基金收入表</vt:lpstr>
      <vt:lpstr>9政府性基金支出表</vt:lpstr>
      <vt:lpstr>10政府性基金转移支付表</vt:lpstr>
      <vt:lpstr>11政府专项债务限额和余额表</vt:lpstr>
      <vt:lpstr>12国有资本经营收入表</vt:lpstr>
      <vt:lpstr>13国有资本经营支出表</vt:lpstr>
      <vt:lpstr>14社会保险基金收入 </vt:lpstr>
      <vt:lpstr>15社会保险基金支出表 </vt:lpstr>
      <vt:lpstr>16三公经费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万登科</cp:lastModifiedBy>
  <dcterms:created xsi:type="dcterms:W3CDTF">2013-03-26T01:24:00Z</dcterms:created>
  <cp:lastPrinted>2023-03-21T07:57:00Z</cp:lastPrinted>
  <dcterms:modified xsi:type="dcterms:W3CDTF">2023-05-29T03:35:15Z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1B94D302977E4D8485DB4DB2FF45B956_13</vt:lpwstr>
  </property>
</Properties>
</file>