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080" tabRatio="872" firstSheet="1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<sst xmlns="http://schemas.openxmlformats.org/spreadsheetml/2006/main" count="1099" uniqueCount="498">
  <si>
    <t>2022年部门预算公开表</t>
  </si>
  <si>
    <t>单位编码：</t>
  </si>
  <si>
    <t>439002</t>
  </si>
  <si>
    <t>单位名称：</t>
  </si>
  <si>
    <t>岳阳县光荣院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</si>
  <si>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</si>
  <si>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</si>
  <si>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</si>
  <si>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</si>
  <si>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</si>
  <si>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</si>
  <si>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</si>
  <si>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</si>
  <si>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</si>
  <si>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</si>
  <si>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</si>
  <si>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</si>
  <si>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</si>
  <si>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</si>
  <si>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</si>
  <si>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</si>
  <si>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</si>
  <si>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</si>
  <si>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</si>
  <si>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</si>
  <si>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</si>
  <si>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</si>
  <si>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</si>
  <si>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</si>
  <si>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</si>
  <si>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单位：439002-岳阳县光荣院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</si>
  <si>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</si>
  <si>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</si>
  <si>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</si>
  <si>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</si>
  <si>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</si>
  <si>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</si>
  <si>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</si>
  <si>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</si>
  <si>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</si>
  <si>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</si>
  <si>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</si>
  <si>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</si>
  <si>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</si>
  <si>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</si>
  <si>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</si>
  <si>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</si>
  <si>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</si>
  <si>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</si>
  <si>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</si>
  <si>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</si>
  <si>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</si>
  <si>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</si>
  <si>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</si>
  <si>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</si>
  <si>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</si>
  <si>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</si>
  <si>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</si>
  <si>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</si>
  <si>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</si>
  <si>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</si>
  <si>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</si>
  <si>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</si>
  <si>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</si>
  <si>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</si>
  <si>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</si>
  <si>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</si>
  <si>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</si>
  <si>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</si>
  <si>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</si>
  <si>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</si>
  <si>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</si>
  <si>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</si>
  <si>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</si>
  <si>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</si>
  <si>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</si>
  <si>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</si>
  <si>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</si>
  <si>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</si>
  <si>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</si>
  <si>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</si>
  <si>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</si>
  <si>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</si>
  <si>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</si>
  <si>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</si>
  <si>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</si>
  <si>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</si>
  <si>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</si>
  <si>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</si>
  <si>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</si>
  <si>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</si>
  <si>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</si>
  <si>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</si>
  <si>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</si>
  <si>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</si>
  <si>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</si>
  <si>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</si>
  <si>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</si>
  <si>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</si>
  <si>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</si>
  <si>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</si>
  <si>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</si>
  <si>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</si>
  <si>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</si>
  <si>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</si>
  <si>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</si>
  <si>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</si>
  <si>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</si>
  <si>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</si>
  <si>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</si>
  <si>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</si>
  <si>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</si>
  <si>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</si>
  <si>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</si>
  <si>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</si>
  <si>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</si>
  <si>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</si>
  <si>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</si>
  <si>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</si>
  <si>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</si>
  <si>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</si>
  <si>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</si>
  <si>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</si>
  <si>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</si>
  <si>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</si>
  <si>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</si>
  <si>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</si>
  <si>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</si>
  <si>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</si>
  <si>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</si>
  <si>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</si>
  <si>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</si>
  <si>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</si>
  <si>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</si>
  <si>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</si>
  <si>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</si>
  <si>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</si>
  <si>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</si>
  <si>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</si>
  <si>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</si>
  <si>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</si>
  <si>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</si>
  <si>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</si>
  <si>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</si>
  <si>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</si>
  <si>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</si>
  <si>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</si>
  <si>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</si>
  <si>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</si>
  <si>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</si>
  <si>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</si>
  <si>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</si>
  <si>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439</t>
  </si>
  <si>
    <t>岳阳县退役军人事务局</t>
  </si>
  <si>
    <t xml:space="preserve">  439002</t>
  </si>
  <si>
    <t xml:space="preserve">  岳阳县光荣院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</si>
  <si>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</si>
  <si>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</si>
  <si>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</si>
  <si>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</si>
  <si>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</si>
  <si>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</si>
  <si>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</si>
  <si>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</si>
  <si>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</si>
  <si>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</si>
  <si>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</si>
  <si>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</si>
  <si>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</si>
  <si>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</si>
  <si>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</si>
  <si>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</si>
  <si>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机关事业单位基本养老保险缴费支出</t>
  </si>
  <si>
    <t>08</t>
  </si>
  <si>
    <t>抚恤</t>
  </si>
  <si>
    <t>07</t>
  </si>
  <si>
    <t xml:space="preserve">    2080807</t>
  </si>
  <si>
    <t xml:space="preserve">    光荣院</t>
  </si>
  <si>
    <t>退役军人管理事务</t>
  </si>
  <si>
    <t>28</t>
  </si>
  <si>
    <t>99</t>
  </si>
  <si>
    <t xml:space="preserve">    2082899</t>
  </si>
  <si>
    <t xml:space="preserve">    其他退役军人事务管理支出</t>
  </si>
  <si>
    <t xml:space="preserve"> 其他社会保障和就业支出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</si>
  <si>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</si>
  <si>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</si>
  <si>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</si>
  <si>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</si>
  <si>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</si>
  <si>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</si>
  <si>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>02</t>
  </si>
  <si>
    <t xml:space="preserve">    2101102</t>
  </si>
  <si>
    <t xml:space="preserve">    事业单位医疗</t>
  </si>
  <si>
    <t>住房保障支出</t>
  </si>
  <si>
    <t>住房改革支出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</si>
  <si>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</si>
  <si>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</si>
  <si>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</si>
  <si>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</si>
  <si>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</si>
  <si>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</si>
  <si>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</si>
  <si>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</si>
  <si>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</si>
  <si>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</si>
  <si>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</si>
  <si>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</si>
  <si>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</si>
  <si>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</si>
  <si>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</si>
  <si>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</si>
  <si>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</si>
  <si>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</si>
  <si>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</si>
  <si>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</si>
  <si>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</si>
  <si>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439002</t>
  </si>
  <si>
    <t xml:space="preserve">    机关事业单位基本养老保险缴费支出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</si>
  <si>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</si>
  <si>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</si>
  <si>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</si>
  <si>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</si>
  <si>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</si>
  <si>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</si>
  <si>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</si>
  <si>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</si>
  <si>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</si>
  <si>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</si>
  <si>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</si>
  <si>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</si>
  <si>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</si>
  <si>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</si>
  <si>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</si>
  <si>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</si>
  <si>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</si>
  <si>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</si>
  <si>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</si>
  <si>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</si>
  <si>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</si>
  <si>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</si>
  <si>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</si>
  <si>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</si>
  <si>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2080807</t>
  </si>
  <si>
    <t xml:space="preserve">     2082899</t>
  </si>
  <si>
    <t xml:space="preserve">     2089999</t>
  </si>
  <si>
    <t xml:space="preserve">     2101102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</si>
  <si>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</si>
  <si>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</si>
  <si>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</si>
  <si>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</si>
  <si>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</si>
  <si>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</si>
  <si>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</si>
  <si>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</si>
  <si>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</si>
  <si>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</si>
  <si>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</si>
  <si>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</si>
  <si>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</si>
  <si>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</si>
  <si>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</si>
  <si>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</si>
  <si>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</si>
  <si>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</si>
  <si>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</si>
  <si>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</si>
  <si>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</si>
  <si>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</si>
  <si>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</si>
  <si>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</si>
  <si>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</si>
  <si>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</si>
  <si>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</si>
  <si>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</si>
  <si>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</si>
  <si>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</si>
  <si>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</si>
  <si>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</si>
  <si>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</si>
  <si>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</si>
  <si>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</si>
  <si>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</si>
  <si>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</si>
  <si>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</si>
  <si>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</si>
  <si>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</si>
  <si>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</si>
  <si>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</si>
  <si>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</si>
  <si>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</si>
  <si>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</si>
  <si>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</si>
  <si>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</si>
  <si>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</si>
  <si>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</si>
  <si>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</si>
  <si>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</si>
  <si>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</si>
  <si>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</si>
  <si>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</si>
  <si>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</si>
  <si>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</si>
  <si>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</si>
  <si>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</si>
  <si>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</si>
  <si>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</si>
  <si>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</si>
  <si>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</si>
  <si>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</si>
  <si>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</si>
  <si>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</si>
  <si>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</si>
  <si>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</si>
  <si>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</si>
  <si>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</si>
  <si>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</si>
  <si>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</si>
  <si>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</si>
  <si>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</si>
  <si>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</si>
  <si>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</si>
  <si>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</si>
  <si>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</si>
  <si>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</si>
  <si>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</si>
  <si>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</si>
  <si>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</si>
  <si>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</si>
  <si>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</si>
  <si>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</si>
  <si>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</si>
  <si>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</si>
  <si>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</si>
  <si>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</si>
  <si>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</si>
  <si>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</si>
  <si>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</si>
  <si>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</si>
  <si>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</si>
  <si>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</si>
  <si>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</si>
  <si>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</si>
  <si>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</si>
  <si>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</si>
  <si>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</si>
  <si>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</si>
  <si>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</si>
  <si>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</si>
  <si>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注：本年度无一般公共预算基本支出表--人员经费支出，本表无数据。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</si>
  <si>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</si>
  <si>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</si>
  <si>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</si>
  <si>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</si>
  <si>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</si>
  <si>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</si>
  <si>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</si>
  <si>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</si>
  <si>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</si>
  <si>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</si>
  <si>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</si>
  <si>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</si>
  <si>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</si>
  <si>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</si>
  <si>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</si>
  <si>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</si>
  <si>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</si>
  <si>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</si>
  <si>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</si>
  <si>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</si>
  <si>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</si>
  <si>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</si>
  <si>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</si>
  <si>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</si>
  <si>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</si>
  <si>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</si>
  <si>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</si>
  <si>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</si>
  <si>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</si>
  <si>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</si>
  <si>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</si>
  <si>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</si>
  <si>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</si>
  <si>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</si>
  <si>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</si>
  <si>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</si>
  <si>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</si>
  <si>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</si>
  <si>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</si>
  <si>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</si>
  <si>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</si>
  <si>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</si>
  <si>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</si>
  <si>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</si>
  <si>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</si>
  <si>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</si>
  <si>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</si>
  <si>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注：本年度无“三公”经费支出，本表无数据。</t>
  </si>
  <si>
    <t>本年政府性基金预算支出</t>
  </si>
  <si>
    <t>注：本年度无政府性基金预算支出，本表无数据。</t>
  </si>
  <si>
    <t>国有资本经营预算支出表</t>
  </si>
  <si>
    <t>本年国有资本经营预算支出</t>
  </si>
  <si>
    <t>注：本年度无国有资本支出，本表无数据。</t>
  </si>
  <si>
    <t>本年财政专户管理资金预算支出</t>
  </si>
  <si>
    <t>注：本年度无财政专户管理资金支出，本表无数据。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</si>
  <si>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</si>
  <si>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</si>
  <si>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</si>
  <si>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</si>
  <si>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</si>
  <si>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</si>
  <si>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</si>
  <si>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</si>
  <si>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</si>
  <si>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</si>
  <si>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</si>
  <si>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</si>
  <si>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</si>
  <si>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439002</t>
  </si>
  <si>
    <t>运转其他类优抚工作经费</t>
  </si>
  <si>
    <t xml:space="preserve">   优抚工作经费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</si>
  <si>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</si>
  <si>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</si>
  <si>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</si>
  <si>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</si>
  <si>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</si>
  <si>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</si>
  <si>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</si>
  <si>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</si>
  <si>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</si>
  <si>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</si>
  <si>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</si>
  <si>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</si>
  <si>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</si>
  <si>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</si>
  <si>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优抚工作经费</t>
  </si>
  <si>
    <t>为2022年光荣院优抚对象更好管理服务</t>
  </si>
  <si>
    <t>产出指标</t>
  </si>
  <si>
    <t>经济成本指标</t>
  </si>
  <si>
    <t>预算控制数</t>
  </si>
  <si>
    <t>≤50000</t>
  </si>
  <si>
    <t>光荣院优抚对象管理经费</t>
  </si>
  <si>
    <t>未达标酌情扣分</t>
  </si>
  <si>
    <t>元</t>
  </si>
  <si>
    <t>定量</t>
  </si>
  <si>
    <t>社会成本指标</t>
  </si>
  <si>
    <t>无</t>
  </si>
  <si>
    <t>定性</t>
  </si>
  <si>
    <t>生态环境成本指标</t>
  </si>
  <si>
    <t>数量指标</t>
  </si>
  <si>
    <t>5项优抚对象管理支出50000元</t>
  </si>
  <si>
    <t>时效指标</t>
  </si>
  <si>
    <t>2022年</t>
  </si>
  <si>
    <t>≤30天</t>
  </si>
  <si>
    <t>按月支出</t>
  </si>
  <si>
    <t>天</t>
  </si>
  <si>
    <t>质量指标</t>
  </si>
  <si>
    <t>按政策文件执行</t>
  </si>
  <si>
    <t>100%</t>
  </si>
  <si>
    <t>满意度指标</t>
  </si>
  <si>
    <t>服务对象满意度指标</t>
  </si>
  <si>
    <t>光荣院优抚对象满意度</t>
  </si>
  <si>
    <t>≥95%</t>
  </si>
  <si>
    <t>95%</t>
  </si>
  <si>
    <t>效益指标</t>
  </si>
  <si>
    <t>经济效益指标</t>
  </si>
  <si>
    <t>社会效益指标</t>
  </si>
  <si>
    <t>为优抚对象服务水平</t>
  </si>
  <si>
    <t>有所改善</t>
  </si>
  <si>
    <t>为优抚对象服务水平有所改善</t>
  </si>
  <si>
    <t>生态效益指标</t>
  </si>
  <si>
    <t>整体支出绩效目标表</t>
  </si>
  <si>
    <t>单位：岳阳县光荣院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</si>
  <si>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</si>
  <si>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</si>
  <si>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</si>
  <si>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</si>
  <si>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</si>
  <si>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</si>
  <si>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</si>
  <si>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</si>
  <si>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</si>
  <si>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国家集中供养孤老和生活不能自理的抚恤优待对象，并对其实行特殊保障的优抚事业单位。</t>
  </si>
  <si>
    <t>重点工作任务完成</t>
  </si>
  <si>
    <t xml:space="preserve"> 做好抚恤优待对象集中供养等工作</t>
  </si>
  <si>
    <t>合理</t>
  </si>
  <si>
    <t>让军人成为全社会尊崇的职业</t>
  </si>
  <si>
    <t>履职目标实现</t>
  </si>
  <si>
    <t xml:space="preserve"> 服务好集中供养优抚老人</t>
  </si>
  <si>
    <t>更好服务国防和军队建设，让退役军人成为全社会尊重的人</t>
  </si>
  <si>
    <t>履职效益</t>
  </si>
  <si>
    <t>集中供养优抚对象优抚对象上访率</t>
  </si>
  <si>
    <t>&lt;</t>
  </si>
  <si>
    <t>1</t>
  </si>
  <si>
    <t>%</t>
  </si>
  <si>
    <t>满意度</t>
  </si>
  <si>
    <t xml:space="preserve"> 集中供养优抚对象优抚对象满意率</t>
  </si>
  <si>
    <t>≥</t>
  </si>
  <si>
    <t>95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</si>
</sst>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29" borderId="1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35" fillId="18" borderId="13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6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961538461538" customWidth="1"/>
    <col min="3" max="3" width="4.625" customWidth="1"/>
    <col min="4" max="4" width="19.2596153846154" customWidth="1"/>
    <col min="5" max="10" width="9.75961538461538" customWidth="1"/>
  </cols>
  <sheetData>
    <row r="1" ht="73.35" customHeight="1" spans="1:9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2"/>
      <c r="B4" s="73"/>
      <c r="C4" s="8"/>
      <c r="D4" s="72" t="s">
        <v>1</v>
      </c>
      <c r="E4" s="73" t="s">
        <v>2</v>
      </c>
      <c r="F4" s="73"/>
      <c r="G4" s="73"/>
      <c r="H4" s="73"/>
      <c r="I4" s="8"/>
    </row>
    <row r="5" ht="54.4" customHeight="1" spans="1:9">
      <c r="A5" s="72"/>
      <c r="B5" s="73"/>
      <c r="C5" s="8"/>
      <c r="D5" s="72" t="s">
        <v>3</v>
      </c>
      <c r="E5" s="73" t="s">
        <v>4</v>
      </c>
      <c r="F5" s="73"/>
      <c r="G5" s="73"/>
      <c r="H5" s="73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2" workbookViewId="0">
      <selection activeCell="O21" sqref="O21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247</v>
      </c>
      <c r="B3" s="34"/>
      <c r="C3" s="33" t="s">
        <v>248</v>
      </c>
      <c r="D3" s="35"/>
      <c r="E3" s="34"/>
      <c r="F3" s="32"/>
      <c r="G3" s="32"/>
      <c r="H3" s="32"/>
      <c r="I3" s="32"/>
      <c r="J3" s="32"/>
      <c r="K3" s="44"/>
      <c r="L3" s="44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238</v>
      </c>
      <c r="E4" s="37" t="s">
        <v>239</v>
      </c>
    </row>
    <row r="5" spans="1:5">
      <c r="A5" s="38">
        <v>301</v>
      </c>
      <c r="B5" s="39" t="s">
        <v>219</v>
      </c>
      <c r="C5" s="40">
        <f t="shared" ref="C5:C68" si="0">D5+E5</f>
        <v>39.6629</v>
      </c>
      <c r="D5" s="40">
        <f>SUM(D6:D18)</f>
        <v>39.6629</v>
      </c>
      <c r="E5" s="40">
        <f>SUM(E6:E18)</f>
        <v>0</v>
      </c>
    </row>
    <row r="6" spans="1:5">
      <c r="A6" s="41">
        <v>30101</v>
      </c>
      <c r="B6" s="42" t="s">
        <v>249</v>
      </c>
      <c r="C6" s="40">
        <f t="shared" si="0"/>
        <v>13.7904</v>
      </c>
      <c r="D6" s="40">
        <f>'10工资福利'!H6</f>
        <v>13.7904</v>
      </c>
      <c r="E6" s="40"/>
    </row>
    <row r="7" spans="1:5">
      <c r="A7" s="41">
        <v>30102</v>
      </c>
      <c r="B7" s="42" t="s">
        <v>250</v>
      </c>
      <c r="C7" s="40">
        <f t="shared" si="0"/>
        <v>9.6692</v>
      </c>
      <c r="D7" s="40">
        <f>'10工资福利'!I6</f>
        <v>9.6692</v>
      </c>
      <c r="E7" s="40"/>
    </row>
    <row r="8" spans="1:5">
      <c r="A8" s="41">
        <v>30103</v>
      </c>
      <c r="B8" s="42" t="s">
        <v>251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252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253</v>
      </c>
      <c r="C10" s="40">
        <f t="shared" si="0"/>
        <v>8.0232</v>
      </c>
      <c r="D10" s="40">
        <f>'10工资福利'!K6</f>
        <v>8.0232</v>
      </c>
      <c r="E10" s="40"/>
    </row>
    <row r="11" spans="1:5">
      <c r="A11" s="41">
        <v>30108</v>
      </c>
      <c r="B11" s="42" t="s">
        <v>254</v>
      </c>
      <c r="C11" s="40">
        <f t="shared" si="0"/>
        <v>3.490176</v>
      </c>
      <c r="D11" s="40">
        <f>'10工资福利'!M6</f>
        <v>3.490176</v>
      </c>
      <c r="E11" s="40"/>
    </row>
    <row r="12" spans="1:5">
      <c r="A12" s="41">
        <v>30109</v>
      </c>
      <c r="B12" s="42" t="s">
        <v>255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256</v>
      </c>
      <c r="C13" s="40">
        <f t="shared" si="0"/>
        <v>1.63602</v>
      </c>
      <c r="D13" s="40">
        <f>'10工资福利'!O6</f>
        <v>1.63602</v>
      </c>
      <c r="E13" s="40"/>
    </row>
    <row r="14" spans="1:5">
      <c r="A14" s="41">
        <v>30111</v>
      </c>
      <c r="B14" s="42" t="s">
        <v>257</v>
      </c>
      <c r="C14" s="40">
        <f t="shared" si="0"/>
        <v>0.218136</v>
      </c>
      <c r="D14" s="40">
        <f>'10工资福利'!P6</f>
        <v>0.218136</v>
      </c>
      <c r="E14" s="40"/>
    </row>
    <row r="15" spans="1:5">
      <c r="A15" s="41">
        <v>30112</v>
      </c>
      <c r="B15" s="42" t="s">
        <v>258</v>
      </c>
      <c r="C15" s="40">
        <f t="shared" si="0"/>
        <v>0.218136</v>
      </c>
      <c r="D15" s="40">
        <f>'10工资福利'!Q6</f>
        <v>0.218136</v>
      </c>
      <c r="E15" s="40"/>
    </row>
    <row r="16" spans="1:5">
      <c r="A16" s="41">
        <v>30113</v>
      </c>
      <c r="B16" s="42" t="s">
        <v>259</v>
      </c>
      <c r="C16" s="40">
        <f t="shared" si="0"/>
        <v>2.617632</v>
      </c>
      <c r="D16" s="40">
        <f>'10工资福利'!R6</f>
        <v>2.617632</v>
      </c>
      <c r="E16" s="40"/>
    </row>
    <row r="17" spans="1:5">
      <c r="A17" s="41">
        <v>30114</v>
      </c>
      <c r="B17" s="42" t="s">
        <v>260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261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240</v>
      </c>
      <c r="C19" s="40">
        <f t="shared" si="0"/>
        <v>2.16</v>
      </c>
      <c r="D19" s="40">
        <f>SUM(D20:D46)</f>
        <v>0</v>
      </c>
      <c r="E19" s="40">
        <f>SUM(E20:E46)</f>
        <v>2.16</v>
      </c>
    </row>
    <row r="20" spans="1:5">
      <c r="A20" s="41">
        <v>30201</v>
      </c>
      <c r="B20" s="42" t="s">
        <v>262</v>
      </c>
      <c r="C20" s="40">
        <f t="shared" si="0"/>
        <v>0.424</v>
      </c>
      <c r="D20" s="40"/>
      <c r="E20" s="40">
        <f>'14商品服务'!G6</f>
        <v>0.424</v>
      </c>
    </row>
    <row r="21" spans="1:5">
      <c r="A21" s="41">
        <v>30202</v>
      </c>
      <c r="B21" s="42" t="s">
        <v>263</v>
      </c>
      <c r="C21" s="40">
        <f t="shared" si="0"/>
        <v>0.432</v>
      </c>
      <c r="D21" s="40"/>
      <c r="E21" s="40">
        <f>'14商品服务'!H6</f>
        <v>0.432</v>
      </c>
    </row>
    <row r="22" spans="1:5">
      <c r="A22" s="41">
        <v>30203</v>
      </c>
      <c r="B22" s="42" t="s">
        <v>264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265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266</v>
      </c>
      <c r="C24" s="40">
        <f t="shared" si="0"/>
        <v>0.154</v>
      </c>
      <c r="D24" s="40"/>
      <c r="E24" s="40">
        <f>'14商品服务'!K6</f>
        <v>0.154</v>
      </c>
    </row>
    <row r="25" spans="1:5">
      <c r="A25" s="41">
        <v>30206</v>
      </c>
      <c r="B25" s="42" t="s">
        <v>267</v>
      </c>
      <c r="C25" s="40">
        <f t="shared" si="0"/>
        <v>0.216</v>
      </c>
      <c r="D25" s="40"/>
      <c r="E25" s="40">
        <f>'14商品服务'!L6</f>
        <v>0.216</v>
      </c>
    </row>
    <row r="26" spans="1:5">
      <c r="A26" s="41">
        <v>30207</v>
      </c>
      <c r="B26" s="42" t="s">
        <v>268</v>
      </c>
      <c r="C26" s="40">
        <f t="shared" si="0"/>
        <v>0</v>
      </c>
      <c r="D26" s="40"/>
      <c r="E26" s="40"/>
    </row>
    <row r="27" spans="1:5">
      <c r="A27" s="41">
        <v>30208</v>
      </c>
      <c r="B27" s="42" t="s">
        <v>269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270</v>
      </c>
      <c r="C28" s="40">
        <f t="shared" si="0"/>
        <v>0</v>
      </c>
      <c r="D28" s="40"/>
      <c r="E28" s="40"/>
    </row>
    <row r="29" spans="1:5">
      <c r="A29" s="41">
        <v>30211</v>
      </c>
      <c r="B29" s="42" t="s">
        <v>271</v>
      </c>
      <c r="C29" s="40">
        <f t="shared" si="0"/>
        <v>0.432</v>
      </c>
      <c r="D29" s="40"/>
      <c r="E29" s="40">
        <f>'14商品服务'!P6</f>
        <v>0.432</v>
      </c>
    </row>
    <row r="30" spans="1:5">
      <c r="A30" s="41">
        <v>30212</v>
      </c>
      <c r="B30" s="42" t="s">
        <v>272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273</v>
      </c>
      <c r="C31" s="40">
        <f t="shared" si="0"/>
        <v>0.124</v>
      </c>
      <c r="D31" s="40"/>
      <c r="E31" s="40">
        <f>'14商品服务'!R6</f>
        <v>0.124</v>
      </c>
    </row>
    <row r="32" spans="1:5">
      <c r="A32" s="41">
        <v>30214</v>
      </c>
      <c r="B32" s="42" t="s">
        <v>274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275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276</v>
      </c>
      <c r="C34" s="40">
        <f t="shared" si="0"/>
        <v>0.126</v>
      </c>
      <c r="D34" s="40"/>
      <c r="E34" s="40">
        <f>'14商品服务'!U6</f>
        <v>0.126</v>
      </c>
    </row>
    <row r="35" spans="1:5">
      <c r="A35" s="41">
        <v>30217</v>
      </c>
      <c r="B35" s="42" t="s">
        <v>277</v>
      </c>
      <c r="C35" s="40">
        <f t="shared" si="0"/>
        <v>0</v>
      </c>
      <c r="D35" s="40"/>
      <c r="E35" s="40"/>
    </row>
    <row r="36" spans="1:5">
      <c r="A36" s="41">
        <v>30218</v>
      </c>
      <c r="B36" s="42" t="s">
        <v>278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279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280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281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282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283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284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285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286</v>
      </c>
      <c r="C44" s="40">
        <f t="shared" si="0"/>
        <v>0</v>
      </c>
      <c r="D44" s="40"/>
      <c r="E44" s="40"/>
    </row>
    <row r="45" spans="1:5">
      <c r="A45" s="41">
        <v>30240</v>
      </c>
      <c r="B45" s="42" t="s">
        <v>287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288</v>
      </c>
      <c r="C46" s="40">
        <f t="shared" si="0"/>
        <v>0.252</v>
      </c>
      <c r="D46" s="40"/>
      <c r="E46" s="40">
        <f>'14商品服务'!AG6</f>
        <v>0.252</v>
      </c>
    </row>
    <row r="47" spans="1:5">
      <c r="A47" s="38">
        <v>303</v>
      </c>
      <c r="B47" s="39" t="s">
        <v>210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289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290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291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292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293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294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295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296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297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298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299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300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212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301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302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225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303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304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305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306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307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308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309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310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311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312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313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314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315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316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317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318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215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319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320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321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322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5">
        <f>C80+C63+C60+C47+C19+C5</f>
        <v>41.8229</v>
      </c>
      <c r="D85" s="46">
        <f>D80+D63+D60+D47+D19+D5</f>
        <v>39.6629</v>
      </c>
      <c r="E85" s="46">
        <f>E80+E63+E60+E47+E19+E5</f>
        <v>2.16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30" zoomScaleNormal="130" workbookViewId="0">
      <selection activeCell="A3" sqref="A3:L3"/>
    </sheetView>
  </sheetViews>
  <sheetFormatPr defaultColWidth="10" defaultRowHeight="16.8"/>
  <cols>
    <col min="1" max="1" width="4.375" customWidth="1"/>
    <col min="2" max="2" width="4.75961538461539" customWidth="1"/>
    <col min="3" max="3" width="5.375" customWidth="1"/>
    <col min="4" max="4" width="9.625" customWidth="1"/>
    <col min="5" max="5" width="21.2596153846154" customWidth="1"/>
    <col min="6" max="6" width="13.375" customWidth="1"/>
    <col min="7" max="7" width="12.5" customWidth="1"/>
    <col min="8" max="9" width="10.2596153846154" customWidth="1"/>
    <col min="10" max="10" width="9.125" customWidth="1"/>
    <col min="11" max="11" width="10.2596153846154" customWidth="1"/>
    <col min="12" max="12" width="12.5" customWidth="1"/>
    <col min="13" max="13" width="9.625" customWidth="1"/>
    <col min="14" max="14" width="9.875" customWidth="1"/>
    <col min="15" max="16" width="9.75961538461538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199</v>
      </c>
      <c r="E4" s="3" t="s">
        <v>200</v>
      </c>
      <c r="F4" s="3" t="s">
        <v>218</v>
      </c>
      <c r="G4" s="3" t="s">
        <v>202</v>
      </c>
      <c r="H4" s="3"/>
      <c r="I4" s="3"/>
      <c r="J4" s="3"/>
      <c r="K4" s="3"/>
      <c r="L4" s="3" t="s">
        <v>206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323</v>
      </c>
      <c r="I5" s="3" t="s">
        <v>324</v>
      </c>
      <c r="J5" s="3" t="s">
        <v>325</v>
      </c>
      <c r="K5" s="3" t="s">
        <v>326</v>
      </c>
      <c r="L5" s="3" t="s">
        <v>134</v>
      </c>
      <c r="M5" s="3" t="s">
        <v>219</v>
      </c>
      <c r="N5" s="3" t="s">
        <v>327</v>
      </c>
    </row>
    <row r="6" ht="22.9" customHeight="1" spans="1:14">
      <c r="A6" s="12"/>
      <c r="B6" s="12"/>
      <c r="C6" s="12"/>
      <c r="D6" s="12"/>
      <c r="E6" s="12" t="s">
        <v>134</v>
      </c>
      <c r="F6" s="26">
        <v>39.6629</v>
      </c>
      <c r="G6" s="26"/>
      <c r="H6" s="26"/>
      <c r="I6" s="26"/>
      <c r="J6" s="26"/>
      <c r="K6" s="26"/>
      <c r="L6" s="26">
        <v>39.6629</v>
      </c>
      <c r="M6" s="26">
        <v>39.6629</v>
      </c>
      <c r="N6" s="26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6">
        <v>39.6629</v>
      </c>
      <c r="G7" s="26"/>
      <c r="H7" s="26"/>
      <c r="I7" s="26"/>
      <c r="J7" s="26"/>
      <c r="K7" s="26"/>
      <c r="L7" s="26">
        <v>39.6629</v>
      </c>
      <c r="M7" s="26">
        <v>39.6629</v>
      </c>
      <c r="N7" s="26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6">
        <v>39.6629</v>
      </c>
      <c r="G8" s="26"/>
      <c r="H8" s="26"/>
      <c r="I8" s="26"/>
      <c r="J8" s="26"/>
      <c r="K8" s="26"/>
      <c r="L8" s="26">
        <v>39.6629</v>
      </c>
      <c r="M8" s="26">
        <v>39.6629</v>
      </c>
      <c r="N8" s="26"/>
    </row>
    <row r="9" ht="22.9" customHeight="1" spans="1:14">
      <c r="A9" s="22" t="s">
        <v>170</v>
      </c>
      <c r="B9" s="22" t="s">
        <v>168</v>
      </c>
      <c r="C9" s="22" t="s">
        <v>168</v>
      </c>
      <c r="D9" s="17" t="s">
        <v>216</v>
      </c>
      <c r="E9" s="4" t="s">
        <v>217</v>
      </c>
      <c r="F9" s="5">
        <v>3.490176</v>
      </c>
      <c r="G9" s="5"/>
      <c r="H9" s="20"/>
      <c r="I9" s="20"/>
      <c r="J9" s="20"/>
      <c r="K9" s="20"/>
      <c r="L9" s="5">
        <v>3.490176</v>
      </c>
      <c r="M9" s="20">
        <v>3.490176</v>
      </c>
      <c r="N9" s="20"/>
    </row>
    <row r="10" ht="22.9" customHeight="1" spans="1:14">
      <c r="A10" s="22" t="s">
        <v>170</v>
      </c>
      <c r="B10" s="22" t="s">
        <v>179</v>
      </c>
      <c r="C10" s="22" t="s">
        <v>180</v>
      </c>
      <c r="D10" s="17" t="s">
        <v>216</v>
      </c>
      <c r="E10" s="4" t="s">
        <v>182</v>
      </c>
      <c r="F10" s="5">
        <v>31.4828</v>
      </c>
      <c r="G10" s="5"/>
      <c r="H10" s="20"/>
      <c r="I10" s="20"/>
      <c r="J10" s="20"/>
      <c r="K10" s="20"/>
      <c r="L10" s="5">
        <v>31.4828</v>
      </c>
      <c r="M10" s="20">
        <v>31.4828</v>
      </c>
      <c r="N10" s="20"/>
    </row>
    <row r="11" ht="22.9" customHeight="1" spans="1:14">
      <c r="A11" s="22" t="s">
        <v>170</v>
      </c>
      <c r="B11" s="22" t="s">
        <v>180</v>
      </c>
      <c r="C11" s="22" t="s">
        <v>180</v>
      </c>
      <c r="D11" s="17" t="s">
        <v>216</v>
      </c>
      <c r="E11" s="4" t="s">
        <v>185</v>
      </c>
      <c r="F11" s="5">
        <v>0.218136</v>
      </c>
      <c r="G11" s="5"/>
      <c r="H11" s="20"/>
      <c r="I11" s="20"/>
      <c r="J11" s="20"/>
      <c r="K11" s="20"/>
      <c r="L11" s="5">
        <v>0.218136</v>
      </c>
      <c r="M11" s="20">
        <v>0.218136</v>
      </c>
      <c r="N11" s="20"/>
    </row>
    <row r="12" ht="22.9" customHeight="1" spans="1:14">
      <c r="A12" s="22" t="s">
        <v>188</v>
      </c>
      <c r="B12" s="22" t="s">
        <v>189</v>
      </c>
      <c r="C12" s="22" t="s">
        <v>190</v>
      </c>
      <c r="D12" s="17" t="s">
        <v>216</v>
      </c>
      <c r="E12" s="4" t="s">
        <v>192</v>
      </c>
      <c r="F12" s="5">
        <v>1.854156</v>
      </c>
      <c r="G12" s="5"/>
      <c r="H12" s="20"/>
      <c r="I12" s="20"/>
      <c r="J12" s="20"/>
      <c r="K12" s="20"/>
      <c r="L12" s="5">
        <v>1.854156</v>
      </c>
      <c r="M12" s="20">
        <v>1.854156</v>
      </c>
      <c r="N12" s="20"/>
    </row>
    <row r="13" ht="22.9" customHeight="1" spans="1:14">
      <c r="A13" s="22" t="s">
        <v>195</v>
      </c>
      <c r="B13" s="22" t="s">
        <v>190</v>
      </c>
      <c r="C13" s="22" t="s">
        <v>196</v>
      </c>
      <c r="D13" s="17" t="s">
        <v>216</v>
      </c>
      <c r="E13" s="4" t="s">
        <v>198</v>
      </c>
      <c r="F13" s="5">
        <v>2.617632</v>
      </c>
      <c r="G13" s="5"/>
      <c r="H13" s="20"/>
      <c r="I13" s="20"/>
      <c r="J13" s="20"/>
      <c r="K13" s="20"/>
      <c r="L13" s="5">
        <v>2.617632</v>
      </c>
      <c r="M13" s="20">
        <v>2.617632</v>
      </c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topLeftCell="A2" workbookViewId="0">
      <selection activeCell="A1" sqref="A1"/>
    </sheetView>
  </sheetViews>
  <sheetFormatPr defaultColWidth="10" defaultRowHeight="16.8"/>
  <cols>
    <col min="1" max="1" width="5" customWidth="1"/>
    <col min="2" max="2" width="5.125" customWidth="1"/>
    <col min="3" max="3" width="5.75961538461539" customWidth="1"/>
    <col min="4" max="4" width="8" customWidth="1"/>
    <col min="5" max="5" width="20.125" customWidth="1"/>
    <col min="6" max="6" width="14" customWidth="1"/>
    <col min="7" max="22" width="7.75961538461539" customWidth="1"/>
    <col min="23" max="24" width="9.75961538461538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199</v>
      </c>
      <c r="E4" s="3" t="s">
        <v>200</v>
      </c>
      <c r="F4" s="3" t="s">
        <v>218</v>
      </c>
      <c r="G4" s="3" t="s">
        <v>328</v>
      </c>
      <c r="H4" s="3"/>
      <c r="I4" s="3"/>
      <c r="J4" s="3"/>
      <c r="K4" s="3"/>
      <c r="L4" s="3" t="s">
        <v>329</v>
      </c>
      <c r="M4" s="3"/>
      <c r="N4" s="3"/>
      <c r="O4" s="3"/>
      <c r="P4" s="3"/>
      <c r="Q4" s="3"/>
      <c r="R4" s="3" t="s">
        <v>325</v>
      </c>
      <c r="S4" s="3" t="s">
        <v>330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331</v>
      </c>
      <c r="I5" s="3" t="s">
        <v>332</v>
      </c>
      <c r="J5" s="3" t="s">
        <v>333</v>
      </c>
      <c r="K5" s="3" t="s">
        <v>334</v>
      </c>
      <c r="L5" s="3" t="s">
        <v>134</v>
      </c>
      <c r="M5" s="3" t="s">
        <v>335</v>
      </c>
      <c r="N5" s="3" t="s">
        <v>336</v>
      </c>
      <c r="O5" s="3" t="s">
        <v>337</v>
      </c>
      <c r="P5" s="3" t="s">
        <v>338</v>
      </c>
      <c r="Q5" s="3" t="s">
        <v>339</v>
      </c>
      <c r="R5" s="3"/>
      <c r="S5" s="3" t="s">
        <v>134</v>
      </c>
      <c r="T5" s="3" t="s">
        <v>340</v>
      </c>
      <c r="U5" s="3" t="s">
        <v>341</v>
      </c>
      <c r="V5" s="3" t="s">
        <v>326</v>
      </c>
    </row>
    <row r="6" ht="22.9" customHeight="1" spans="1:22">
      <c r="A6" s="12"/>
      <c r="B6" s="12"/>
      <c r="C6" s="12"/>
      <c r="D6" s="12"/>
      <c r="E6" s="12" t="s">
        <v>134</v>
      </c>
      <c r="F6" s="11">
        <v>39.6629</v>
      </c>
      <c r="G6" s="11">
        <v>31.4828</v>
      </c>
      <c r="H6" s="11">
        <v>13.7904</v>
      </c>
      <c r="I6" s="11">
        <v>9.6692</v>
      </c>
      <c r="J6" s="11"/>
      <c r="K6" s="11">
        <v>8.0232</v>
      </c>
      <c r="L6" s="11">
        <v>5.562468</v>
      </c>
      <c r="M6" s="11">
        <v>3.490176</v>
      </c>
      <c r="N6" s="11"/>
      <c r="O6" s="11">
        <v>1.63602</v>
      </c>
      <c r="P6" s="11">
        <v>0.218136</v>
      </c>
      <c r="Q6" s="11">
        <v>0.218136</v>
      </c>
      <c r="R6" s="11">
        <v>2.617632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39.6629</v>
      </c>
      <c r="G7" s="11">
        <v>31.4828</v>
      </c>
      <c r="H7" s="11">
        <v>13.7904</v>
      </c>
      <c r="I7" s="11">
        <v>9.6692</v>
      </c>
      <c r="J7" s="11"/>
      <c r="K7" s="11">
        <v>8.0232</v>
      </c>
      <c r="L7" s="11">
        <v>5.562468</v>
      </c>
      <c r="M7" s="11">
        <v>3.490176</v>
      </c>
      <c r="N7" s="11"/>
      <c r="O7" s="11">
        <v>1.63602</v>
      </c>
      <c r="P7" s="11">
        <v>0.218136</v>
      </c>
      <c r="Q7" s="11">
        <v>0.218136</v>
      </c>
      <c r="R7" s="11">
        <v>2.617632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39.6629</v>
      </c>
      <c r="G8" s="11">
        <v>31.4828</v>
      </c>
      <c r="H8" s="11">
        <v>13.7904</v>
      </c>
      <c r="I8" s="11">
        <v>9.6692</v>
      </c>
      <c r="J8" s="11"/>
      <c r="K8" s="11">
        <v>8.0232</v>
      </c>
      <c r="L8" s="11">
        <v>5.562468</v>
      </c>
      <c r="M8" s="11">
        <v>3.490176</v>
      </c>
      <c r="N8" s="11"/>
      <c r="O8" s="11">
        <v>1.63602</v>
      </c>
      <c r="P8" s="11">
        <v>0.218136</v>
      </c>
      <c r="Q8" s="11">
        <v>0.218136</v>
      </c>
      <c r="R8" s="11">
        <v>2.617632</v>
      </c>
      <c r="S8" s="11"/>
      <c r="T8" s="11"/>
      <c r="U8" s="11"/>
      <c r="V8" s="11"/>
    </row>
    <row r="9" ht="22.9" customHeight="1" spans="1:22">
      <c r="A9" s="22" t="s">
        <v>170</v>
      </c>
      <c r="B9" s="22" t="s">
        <v>168</v>
      </c>
      <c r="C9" s="22" t="s">
        <v>168</v>
      </c>
      <c r="D9" s="17" t="s">
        <v>216</v>
      </c>
      <c r="E9" s="4" t="s">
        <v>217</v>
      </c>
      <c r="F9" s="5">
        <v>3.490176</v>
      </c>
      <c r="G9" s="20"/>
      <c r="H9" s="20"/>
      <c r="I9" s="20"/>
      <c r="J9" s="20"/>
      <c r="K9" s="20"/>
      <c r="L9" s="5">
        <v>3.490176</v>
      </c>
      <c r="M9" s="20">
        <v>3.490176</v>
      </c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170</v>
      </c>
      <c r="B10" s="22" t="s">
        <v>179</v>
      </c>
      <c r="C10" s="22" t="s">
        <v>180</v>
      </c>
      <c r="D10" s="17" t="s">
        <v>216</v>
      </c>
      <c r="E10" s="4" t="s">
        <v>182</v>
      </c>
      <c r="F10" s="5">
        <v>31.4828</v>
      </c>
      <c r="G10" s="20">
        <v>31.4828</v>
      </c>
      <c r="H10" s="20">
        <v>13.7904</v>
      </c>
      <c r="I10" s="20">
        <v>9.6692</v>
      </c>
      <c r="J10" s="20"/>
      <c r="K10" s="20">
        <v>8.0232</v>
      </c>
      <c r="L10" s="5"/>
      <c r="M10" s="20"/>
      <c r="N10" s="20"/>
      <c r="O10" s="20"/>
      <c r="P10" s="20"/>
      <c r="Q10" s="20"/>
      <c r="R10" s="20"/>
      <c r="S10" s="5"/>
      <c r="T10" s="20"/>
      <c r="U10" s="20"/>
      <c r="V10" s="20"/>
    </row>
    <row r="11" ht="22.9" customHeight="1" spans="1:22">
      <c r="A11" s="22" t="s">
        <v>170</v>
      </c>
      <c r="B11" s="22" t="s">
        <v>180</v>
      </c>
      <c r="C11" s="22" t="s">
        <v>180</v>
      </c>
      <c r="D11" s="17" t="s">
        <v>216</v>
      </c>
      <c r="E11" s="4" t="s">
        <v>185</v>
      </c>
      <c r="F11" s="5">
        <v>0.218136</v>
      </c>
      <c r="G11" s="20"/>
      <c r="H11" s="20"/>
      <c r="I11" s="20"/>
      <c r="J11" s="20"/>
      <c r="K11" s="20"/>
      <c r="L11" s="5">
        <v>0.218136</v>
      </c>
      <c r="M11" s="20"/>
      <c r="N11" s="20"/>
      <c r="O11" s="20"/>
      <c r="P11" s="20"/>
      <c r="Q11" s="20">
        <v>0.218136</v>
      </c>
      <c r="R11" s="20"/>
      <c r="S11" s="5"/>
      <c r="T11" s="20"/>
      <c r="U11" s="20"/>
      <c r="V11" s="20"/>
    </row>
    <row r="12" ht="22.9" customHeight="1" spans="1:22">
      <c r="A12" s="22" t="s">
        <v>188</v>
      </c>
      <c r="B12" s="22" t="s">
        <v>189</v>
      </c>
      <c r="C12" s="22" t="s">
        <v>190</v>
      </c>
      <c r="D12" s="17" t="s">
        <v>216</v>
      </c>
      <c r="E12" s="4" t="s">
        <v>192</v>
      </c>
      <c r="F12" s="5">
        <v>1.854156</v>
      </c>
      <c r="G12" s="20"/>
      <c r="H12" s="20"/>
      <c r="I12" s="20"/>
      <c r="J12" s="20"/>
      <c r="K12" s="20"/>
      <c r="L12" s="5">
        <v>1.854156</v>
      </c>
      <c r="M12" s="20"/>
      <c r="N12" s="20"/>
      <c r="O12" s="20">
        <v>1.63602</v>
      </c>
      <c r="P12" s="20">
        <v>0.218136</v>
      </c>
      <c r="Q12" s="20"/>
      <c r="R12" s="20"/>
      <c r="S12" s="5"/>
      <c r="T12" s="20"/>
      <c r="U12" s="20"/>
      <c r="V12" s="20"/>
    </row>
    <row r="13" ht="22.9" customHeight="1" spans="1:22">
      <c r="A13" s="22" t="s">
        <v>195</v>
      </c>
      <c r="B13" s="22" t="s">
        <v>190</v>
      </c>
      <c r="C13" s="22" t="s">
        <v>196</v>
      </c>
      <c r="D13" s="17" t="s">
        <v>216</v>
      </c>
      <c r="E13" s="4" t="s">
        <v>198</v>
      </c>
      <c r="F13" s="5">
        <v>2.617632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2.617632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2" sqref="F12"/>
    </sheetView>
  </sheetViews>
  <sheetFormatPr defaultColWidth="10" defaultRowHeight="16.8"/>
  <cols>
    <col min="1" max="1" width="4.75961538461539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961538461538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199</v>
      </c>
      <c r="E4" s="3" t="s">
        <v>200</v>
      </c>
      <c r="F4" s="3" t="s">
        <v>342</v>
      </c>
      <c r="G4" s="3" t="s">
        <v>343</v>
      </c>
      <c r="H4" s="3" t="s">
        <v>344</v>
      </c>
      <c r="I4" s="3" t="s">
        <v>345</v>
      </c>
      <c r="J4" s="3" t="s">
        <v>346</v>
      </c>
      <c r="K4" s="3" t="s">
        <v>347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1:11">
      <c r="A10" s="19" t="s">
        <v>348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R10"/>
    </sheetView>
  </sheetViews>
  <sheetFormatPr defaultColWidth="10" defaultRowHeight="16.8"/>
  <cols>
    <col min="1" max="1" width="4.75961538461539" customWidth="1"/>
    <col min="2" max="2" width="5.375" customWidth="1"/>
    <col min="3" max="3" width="6" customWidth="1"/>
    <col min="4" max="4" width="9.75961538461538" customWidth="1"/>
    <col min="5" max="5" width="20.125" customWidth="1"/>
    <col min="6" max="18" width="7.75961538461539" customWidth="1"/>
    <col min="19" max="20" width="9.75961538461538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199</v>
      </c>
      <c r="E4" s="3" t="s">
        <v>200</v>
      </c>
      <c r="F4" s="3" t="s">
        <v>342</v>
      </c>
      <c r="G4" s="3" t="s">
        <v>349</v>
      </c>
      <c r="H4" s="3" t="s">
        <v>350</v>
      </c>
      <c r="I4" s="3" t="s">
        <v>351</v>
      </c>
      <c r="J4" s="3" t="s">
        <v>352</v>
      </c>
      <c r="K4" s="3" t="s">
        <v>353</v>
      </c>
      <c r="L4" s="3" t="s">
        <v>354</v>
      </c>
      <c r="M4" s="3" t="s">
        <v>355</v>
      </c>
      <c r="N4" s="3" t="s">
        <v>344</v>
      </c>
      <c r="O4" s="3" t="s">
        <v>356</v>
      </c>
      <c r="P4" s="3" t="s">
        <v>357</v>
      </c>
      <c r="Q4" s="3" t="s">
        <v>345</v>
      </c>
      <c r="R4" s="3" t="s">
        <v>347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>
      <c r="A10" s="19" t="s">
        <v>348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961538461539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342</v>
      </c>
      <c r="G4" s="3" t="s">
        <v>203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206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358</v>
      </c>
      <c r="I5" s="3" t="s">
        <v>359</v>
      </c>
      <c r="J5" s="3" t="s">
        <v>360</v>
      </c>
      <c r="K5" s="3" t="s">
        <v>361</v>
      </c>
      <c r="L5" s="3" t="s">
        <v>362</v>
      </c>
      <c r="M5" s="3" t="s">
        <v>363</v>
      </c>
      <c r="N5" s="3" t="s">
        <v>364</v>
      </c>
      <c r="O5" s="3" t="s">
        <v>365</v>
      </c>
      <c r="P5" s="3" t="s">
        <v>366</v>
      </c>
      <c r="Q5" s="3" t="s">
        <v>367</v>
      </c>
      <c r="R5" s="3" t="s">
        <v>134</v>
      </c>
      <c r="S5" s="3" t="s">
        <v>240</v>
      </c>
      <c r="T5" s="3" t="s">
        <v>327</v>
      </c>
    </row>
    <row r="6" ht="22.9" customHeight="1" spans="1:20">
      <c r="A6" s="12"/>
      <c r="B6" s="12"/>
      <c r="C6" s="12"/>
      <c r="D6" s="12"/>
      <c r="E6" s="12" t="s">
        <v>134</v>
      </c>
      <c r="F6" s="26">
        <v>2.16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2.16</v>
      </c>
      <c r="S6" s="26">
        <v>2.16</v>
      </c>
      <c r="T6" s="26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6">
        <v>2.16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2.16</v>
      </c>
      <c r="S7" s="26">
        <v>2.16</v>
      </c>
      <c r="T7" s="26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6">
        <v>2.16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2.16</v>
      </c>
      <c r="S8" s="26">
        <v>2.16</v>
      </c>
      <c r="T8" s="26"/>
    </row>
    <row r="9" ht="22.9" customHeight="1" spans="1:20">
      <c r="A9" s="22" t="s">
        <v>170</v>
      </c>
      <c r="B9" s="22" t="s">
        <v>179</v>
      </c>
      <c r="C9" s="22" t="s">
        <v>180</v>
      </c>
      <c r="D9" s="17" t="s">
        <v>216</v>
      </c>
      <c r="E9" s="4" t="s">
        <v>182</v>
      </c>
      <c r="F9" s="5">
        <v>2.16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2.16</v>
      </c>
      <c r="S9" s="20">
        <v>2.16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A1" sqref="A1"/>
    </sheetView>
  </sheetViews>
  <sheetFormatPr defaultColWidth="10" defaultRowHeight="16.8"/>
  <cols>
    <col min="1" max="1" width="5.25961538461539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96153846154" customWidth="1"/>
    <col min="7" max="33" width="7.125" customWidth="1"/>
    <col min="34" max="35" width="9.75961538461538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199</v>
      </c>
      <c r="E4" s="3" t="s">
        <v>200</v>
      </c>
      <c r="F4" s="3" t="s">
        <v>368</v>
      </c>
      <c r="G4" s="3" t="s">
        <v>369</v>
      </c>
      <c r="H4" s="3" t="s">
        <v>370</v>
      </c>
      <c r="I4" s="3" t="s">
        <v>371</v>
      </c>
      <c r="J4" s="3" t="s">
        <v>372</v>
      </c>
      <c r="K4" s="3" t="s">
        <v>373</v>
      </c>
      <c r="L4" s="3" t="s">
        <v>374</v>
      </c>
      <c r="M4" s="3" t="s">
        <v>375</v>
      </c>
      <c r="N4" s="3" t="s">
        <v>376</v>
      </c>
      <c r="O4" s="3" t="s">
        <v>377</v>
      </c>
      <c r="P4" s="3" t="s">
        <v>378</v>
      </c>
      <c r="Q4" s="3" t="s">
        <v>364</v>
      </c>
      <c r="R4" s="3" t="s">
        <v>366</v>
      </c>
      <c r="S4" s="3" t="s">
        <v>379</v>
      </c>
      <c r="T4" s="3" t="s">
        <v>359</v>
      </c>
      <c r="U4" s="3" t="s">
        <v>360</v>
      </c>
      <c r="V4" s="3" t="s">
        <v>363</v>
      </c>
      <c r="W4" s="3" t="s">
        <v>380</v>
      </c>
      <c r="X4" s="3" t="s">
        <v>381</v>
      </c>
      <c r="Y4" s="3" t="s">
        <v>382</v>
      </c>
      <c r="Z4" s="3" t="s">
        <v>383</v>
      </c>
      <c r="AA4" s="3" t="s">
        <v>362</v>
      </c>
      <c r="AB4" s="3" t="s">
        <v>384</v>
      </c>
      <c r="AC4" s="3" t="s">
        <v>385</v>
      </c>
      <c r="AD4" s="3" t="s">
        <v>365</v>
      </c>
      <c r="AE4" s="3" t="s">
        <v>386</v>
      </c>
      <c r="AF4" s="3" t="s">
        <v>387</v>
      </c>
      <c r="AG4" s="3" t="s">
        <v>367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5"/>
      <c r="C6" s="25"/>
      <c r="D6" s="4"/>
      <c r="E6" s="4" t="s">
        <v>134</v>
      </c>
      <c r="F6" s="26">
        <v>2.16</v>
      </c>
      <c r="G6" s="26">
        <v>0.424</v>
      </c>
      <c r="H6" s="26">
        <v>0.432</v>
      </c>
      <c r="I6" s="26"/>
      <c r="J6" s="26"/>
      <c r="K6" s="26">
        <v>0.154</v>
      </c>
      <c r="L6" s="26">
        <v>0.216</v>
      </c>
      <c r="M6" s="26"/>
      <c r="N6" s="26"/>
      <c r="O6" s="26"/>
      <c r="P6" s="26">
        <v>0.432</v>
      </c>
      <c r="Q6" s="26"/>
      <c r="R6" s="26">
        <v>0.124</v>
      </c>
      <c r="S6" s="26"/>
      <c r="T6" s="26"/>
      <c r="U6" s="26">
        <v>0.126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>
        <v>0.252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6">
        <v>2.16</v>
      </c>
      <c r="G7" s="26">
        <v>0.424</v>
      </c>
      <c r="H7" s="26">
        <v>0.432</v>
      </c>
      <c r="I7" s="26"/>
      <c r="J7" s="26"/>
      <c r="K7" s="26">
        <v>0.154</v>
      </c>
      <c r="L7" s="26">
        <v>0.216</v>
      </c>
      <c r="M7" s="26"/>
      <c r="N7" s="26"/>
      <c r="O7" s="26"/>
      <c r="P7" s="26">
        <v>0.432</v>
      </c>
      <c r="Q7" s="26"/>
      <c r="R7" s="26">
        <v>0.124</v>
      </c>
      <c r="S7" s="26"/>
      <c r="T7" s="26"/>
      <c r="U7" s="26">
        <v>0.126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>
        <v>0.252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6">
        <v>2.16</v>
      </c>
      <c r="G8" s="26">
        <v>0.424</v>
      </c>
      <c r="H8" s="26">
        <v>0.432</v>
      </c>
      <c r="I8" s="26"/>
      <c r="J8" s="26"/>
      <c r="K8" s="26">
        <v>0.154</v>
      </c>
      <c r="L8" s="26">
        <v>0.216</v>
      </c>
      <c r="M8" s="26"/>
      <c r="N8" s="26"/>
      <c r="O8" s="26"/>
      <c r="P8" s="26">
        <v>0.432</v>
      </c>
      <c r="Q8" s="26"/>
      <c r="R8" s="26">
        <v>0.124</v>
      </c>
      <c r="S8" s="26"/>
      <c r="T8" s="26"/>
      <c r="U8" s="26">
        <v>0.126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>
        <v>0.252</v>
      </c>
    </row>
    <row r="9" ht="22.9" customHeight="1" spans="1:33">
      <c r="A9" s="22" t="s">
        <v>170</v>
      </c>
      <c r="B9" s="22" t="s">
        <v>179</v>
      </c>
      <c r="C9" s="22" t="s">
        <v>180</v>
      </c>
      <c r="D9" s="17" t="s">
        <v>216</v>
      </c>
      <c r="E9" s="4" t="s">
        <v>182</v>
      </c>
      <c r="F9" s="20">
        <v>2.16</v>
      </c>
      <c r="G9" s="20">
        <v>0.424</v>
      </c>
      <c r="H9" s="20">
        <v>0.432</v>
      </c>
      <c r="I9" s="20"/>
      <c r="J9" s="20"/>
      <c r="K9" s="20">
        <v>0.154</v>
      </c>
      <c r="L9" s="20">
        <v>0.216</v>
      </c>
      <c r="M9" s="20"/>
      <c r="N9" s="20"/>
      <c r="O9" s="20"/>
      <c r="P9" s="20">
        <v>0.432</v>
      </c>
      <c r="Q9" s="20"/>
      <c r="R9" s="20">
        <v>0.124</v>
      </c>
      <c r="S9" s="20"/>
      <c r="T9" s="20"/>
      <c r="U9" s="20">
        <v>0.126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>
        <v>0.252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11" sqref="D11"/>
    </sheetView>
  </sheetViews>
  <sheetFormatPr defaultColWidth="10" defaultRowHeight="16.8" outlineLevelCol="7"/>
  <cols>
    <col min="1" max="1" width="12.875" customWidth="1"/>
    <col min="2" max="2" width="29.7596153846154" customWidth="1"/>
    <col min="3" max="3" width="20.7596153846154" customWidth="1"/>
    <col min="4" max="4" width="12.375" customWidth="1"/>
    <col min="5" max="5" width="10.375" customWidth="1"/>
    <col min="6" max="6" width="14.125" customWidth="1"/>
    <col min="7" max="7" width="13.7596153846154" customWidth="1"/>
    <col min="8" max="8" width="12.375" customWidth="1"/>
    <col min="9" max="9" width="9.75961538461538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388</v>
      </c>
      <c r="B4" s="3" t="s">
        <v>389</v>
      </c>
      <c r="C4" s="3" t="s">
        <v>390</v>
      </c>
      <c r="D4" s="3" t="s">
        <v>391</v>
      </c>
      <c r="E4" s="3" t="s">
        <v>392</v>
      </c>
      <c r="F4" s="3"/>
      <c r="G4" s="3"/>
      <c r="H4" s="3" t="s">
        <v>393</v>
      </c>
    </row>
    <row r="5" ht="25.9" customHeight="1" spans="1:8">
      <c r="A5" s="3"/>
      <c r="B5" s="3"/>
      <c r="C5" s="3"/>
      <c r="D5" s="3"/>
      <c r="E5" s="3" t="s">
        <v>136</v>
      </c>
      <c r="F5" s="3" t="s">
        <v>394</v>
      </c>
      <c r="G5" s="3" t="s">
        <v>395</v>
      </c>
      <c r="H5" s="3"/>
    </row>
    <row r="6" ht="22.9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" customHeight="1" spans="1:8">
      <c r="A8" s="17" t="s">
        <v>154</v>
      </c>
      <c r="B8" s="17" t="s">
        <v>155</v>
      </c>
      <c r="C8" s="20">
        <v>0</v>
      </c>
      <c r="D8" s="20"/>
      <c r="E8" s="5"/>
      <c r="F8" s="20"/>
      <c r="G8" s="20"/>
      <c r="H8" s="20"/>
    </row>
    <row r="9" spans="1:8">
      <c r="A9" s="19" t="s">
        <v>396</v>
      </c>
      <c r="B9" s="19"/>
      <c r="C9" s="19"/>
      <c r="D9" s="19"/>
      <c r="E9" s="19"/>
      <c r="F9" s="19"/>
      <c r="G9" s="19"/>
      <c r="H9" s="19"/>
    </row>
  </sheetData>
  <mergeCells count="10">
    <mergeCell ref="A2:H2"/>
    <mergeCell ref="A3:F3"/>
    <mergeCell ref="G3:H3"/>
    <mergeCell ref="E4:G4"/>
    <mergeCell ref="A9:H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4" workbookViewId="0">
      <selection activeCell="A13" sqref="A13:H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96153846154" customWidth="1"/>
    <col min="6" max="6" width="13.875" customWidth="1"/>
    <col min="7" max="7" width="14.125" customWidth="1"/>
    <col min="8" max="8" width="16.7596153846154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397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27.6" customHeight="1" spans="1:8">
      <c r="A6" s="3"/>
      <c r="B6" s="3"/>
      <c r="C6" s="3"/>
      <c r="D6" s="3"/>
      <c r="E6" s="3" t="s">
        <v>219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398</v>
      </c>
      <c r="B13" s="19"/>
      <c r="C13" s="19"/>
      <c r="D13" s="19"/>
      <c r="E13" s="19"/>
      <c r="F13" s="19"/>
      <c r="G13" s="19"/>
      <c r="H13" s="19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T10"/>
    </sheetView>
  </sheetViews>
  <sheetFormatPr defaultColWidth="10" defaultRowHeight="16.8"/>
  <cols>
    <col min="1" max="1" width="4.5" customWidth="1"/>
    <col min="2" max="2" width="4.75961538461539" customWidth="1"/>
    <col min="3" max="3" width="5" customWidth="1"/>
    <col min="4" max="4" width="6.625" customWidth="1"/>
    <col min="5" max="5" width="16.375" customWidth="1"/>
    <col min="6" max="6" width="11.7596153846154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201</v>
      </c>
      <c r="G4" s="3" t="s">
        <v>202</v>
      </c>
      <c r="H4" s="3" t="s">
        <v>203</v>
      </c>
      <c r="I4" s="3" t="s">
        <v>204</v>
      </c>
      <c r="J4" s="3" t="s">
        <v>205</v>
      </c>
      <c r="K4" s="3" t="s">
        <v>206</v>
      </c>
      <c r="L4" s="3" t="s">
        <v>207</v>
      </c>
      <c r="M4" s="3" t="s">
        <v>208</v>
      </c>
      <c r="N4" s="3" t="s">
        <v>209</v>
      </c>
      <c r="O4" s="3" t="s">
        <v>210</v>
      </c>
      <c r="P4" s="3" t="s">
        <v>211</v>
      </c>
      <c r="Q4" s="3" t="s">
        <v>212</v>
      </c>
      <c r="R4" s="3" t="s">
        <v>213</v>
      </c>
      <c r="S4" s="3" t="s">
        <v>214</v>
      </c>
      <c r="T4" s="3" t="s">
        <v>215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>
      <c r="A10" s="19" t="s">
        <v>398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5" workbookViewId="0">
      <selection activeCell="C10" sqref="C10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961538461538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7" t="s">
        <v>6</v>
      </c>
      <c r="C3" s="67"/>
    </row>
    <row r="4" ht="32.65" customHeight="1" spans="2:3">
      <c r="B4" s="68">
        <v>1</v>
      </c>
      <c r="C4" s="69" t="s">
        <v>7</v>
      </c>
    </row>
    <row r="5" ht="32.65" customHeight="1" spans="2:3">
      <c r="B5" s="68">
        <v>2</v>
      </c>
      <c r="C5" s="70" t="s">
        <v>8</v>
      </c>
    </row>
    <row r="6" ht="32.65" customHeight="1" spans="2:3">
      <c r="B6" s="68">
        <v>3</v>
      </c>
      <c r="C6" s="69" t="s">
        <v>9</v>
      </c>
    </row>
    <row r="7" ht="32.65" customHeight="1" spans="2:3">
      <c r="B7" s="68">
        <v>4</v>
      </c>
      <c r="C7" s="69" t="s">
        <v>10</v>
      </c>
    </row>
    <row r="8" ht="32.65" customHeight="1" spans="2:3">
      <c r="B8" s="68">
        <v>5</v>
      </c>
      <c r="C8" s="69" t="s">
        <v>11</v>
      </c>
    </row>
    <row r="9" ht="32.65" customHeight="1" spans="2:3">
      <c r="B9" s="68">
        <v>6</v>
      </c>
      <c r="C9" s="69" t="s">
        <v>12</v>
      </c>
    </row>
    <row r="10" ht="32.65" customHeight="1" spans="2:3">
      <c r="B10" s="68">
        <v>7</v>
      </c>
      <c r="C10" s="69" t="s">
        <v>13</v>
      </c>
    </row>
    <row r="11" customFormat="1" ht="32.65" customHeight="1" spans="2:3">
      <c r="B11" s="68">
        <v>8</v>
      </c>
      <c r="C11" s="69" t="s">
        <v>14</v>
      </c>
    </row>
    <row r="12" ht="32.65" customHeight="1" spans="2:3">
      <c r="B12" s="68">
        <v>9</v>
      </c>
      <c r="C12" s="69" t="s">
        <v>15</v>
      </c>
    </row>
    <row r="13" ht="32.65" customHeight="1" spans="2:3">
      <c r="B13" s="68">
        <v>10</v>
      </c>
      <c r="C13" s="69" t="s">
        <v>16</v>
      </c>
    </row>
    <row r="14" ht="32.65" customHeight="1" spans="2:3">
      <c r="B14" s="68">
        <v>11</v>
      </c>
      <c r="C14" s="69" t="s">
        <v>17</v>
      </c>
    </row>
    <row r="15" ht="32.65" customHeight="1" spans="2:3">
      <c r="B15" s="68">
        <v>12</v>
      </c>
      <c r="C15" s="69" t="s">
        <v>18</v>
      </c>
    </row>
    <row r="16" ht="32.65" customHeight="1" spans="2:3">
      <c r="B16" s="68">
        <v>13</v>
      </c>
      <c r="C16" s="69" t="s">
        <v>19</v>
      </c>
    </row>
    <row r="17" ht="32.65" customHeight="1" spans="2:3">
      <c r="B17" s="68">
        <v>14</v>
      </c>
      <c r="C17" s="69" t="s">
        <v>20</v>
      </c>
    </row>
    <row r="18" ht="32.65" customHeight="1" spans="2:3">
      <c r="B18" s="68">
        <v>15</v>
      </c>
      <c r="C18" s="69" t="s">
        <v>21</v>
      </c>
    </row>
    <row r="19" ht="32.65" customHeight="1" spans="2:3">
      <c r="B19" s="68">
        <v>16</v>
      </c>
      <c r="C19" s="69" t="s">
        <v>22</v>
      </c>
    </row>
    <row r="20" ht="32.65" customHeight="1" spans="2:3">
      <c r="B20" s="68">
        <v>17</v>
      </c>
      <c r="C20" s="69" t="s">
        <v>23</v>
      </c>
    </row>
    <row r="21" ht="32.65" customHeight="1" spans="2:3">
      <c r="B21" s="68">
        <v>18</v>
      </c>
      <c r="C21" s="69" t="s">
        <v>24</v>
      </c>
    </row>
    <row r="22" ht="32.65" customHeight="1" spans="2:3">
      <c r="B22" s="68">
        <v>19</v>
      </c>
      <c r="C22" s="69" t="s">
        <v>25</v>
      </c>
    </row>
    <row r="23" ht="32.65" customHeight="1" spans="2:3">
      <c r="B23" s="68">
        <v>20</v>
      </c>
      <c r="C23" s="69" t="s">
        <v>26</v>
      </c>
    </row>
    <row r="24" ht="32.65" customHeight="1" spans="2:3">
      <c r="B24" s="68">
        <v>21</v>
      </c>
      <c r="C24" s="69" t="s">
        <v>27</v>
      </c>
    </row>
    <row r="25" ht="32.65" customHeight="1" spans="2:3">
      <c r="B25" s="68">
        <v>22</v>
      </c>
      <c r="C25" s="69" t="s">
        <v>28</v>
      </c>
    </row>
    <row r="26" ht="32.65" customHeight="1" spans="2:3">
      <c r="B26" s="68">
        <v>23</v>
      </c>
      <c r="C26" s="6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T10"/>
    </sheetView>
  </sheetViews>
  <sheetFormatPr defaultColWidth="10" defaultRowHeight="16.8"/>
  <cols>
    <col min="1" max="1" width="3.75961538461538" customWidth="1"/>
    <col min="2" max="3" width="3.875" customWidth="1"/>
    <col min="4" max="4" width="6.75961538461539" customWidth="1"/>
    <col min="5" max="5" width="15.875" customWidth="1"/>
    <col min="6" max="6" width="9.25961538461539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199</v>
      </c>
      <c r="E4" s="3" t="s">
        <v>200</v>
      </c>
      <c r="F4" s="3" t="s">
        <v>218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219</v>
      </c>
      <c r="I5" s="3" t="s">
        <v>220</v>
      </c>
      <c r="J5" s="3" t="s">
        <v>210</v>
      </c>
      <c r="K5" s="3" t="s">
        <v>134</v>
      </c>
      <c r="L5" s="3" t="s">
        <v>222</v>
      </c>
      <c r="M5" s="3" t="s">
        <v>223</v>
      </c>
      <c r="N5" s="3" t="s">
        <v>212</v>
      </c>
      <c r="O5" s="3" t="s">
        <v>224</v>
      </c>
      <c r="P5" s="3" t="s">
        <v>225</v>
      </c>
      <c r="Q5" s="3" t="s">
        <v>226</v>
      </c>
      <c r="R5" s="3" t="s">
        <v>208</v>
      </c>
      <c r="S5" s="3" t="s">
        <v>211</v>
      </c>
      <c r="T5" s="3" t="s">
        <v>215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19" t="s">
        <v>398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H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96153846154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399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400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23.25" customHeight="1" spans="1:8">
      <c r="A6" s="3"/>
      <c r="B6" s="3"/>
      <c r="C6" s="3"/>
      <c r="D6" s="3"/>
      <c r="E6" s="3" t="s">
        <v>219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401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H13"/>
    </sheetView>
  </sheetViews>
  <sheetFormatPr defaultColWidth="10" defaultRowHeight="16.8" outlineLevelCol="7"/>
  <cols>
    <col min="1" max="1" width="10.7596153846154" customWidth="1"/>
    <col min="2" max="2" width="22.7596153846154" customWidth="1"/>
    <col min="3" max="3" width="19.2596153846154" customWidth="1"/>
    <col min="4" max="4" width="16.7596153846154" customWidth="1"/>
    <col min="5" max="6" width="16.375" customWidth="1"/>
    <col min="7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402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35.45" customHeight="1" spans="1:8">
      <c r="A6" s="3"/>
      <c r="B6" s="3"/>
      <c r="C6" s="3"/>
      <c r="D6" s="3"/>
      <c r="E6" s="3" t="s">
        <v>219</v>
      </c>
      <c r="F6" s="3" t="s">
        <v>210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403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96153846154" customWidth="1"/>
    <col min="5" max="15" width="7.75961538461539" customWidth="1"/>
    <col min="16" max="18" width="9.75961538461538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199</v>
      </c>
      <c r="B4" s="14"/>
      <c r="C4" s="3" t="s">
        <v>404</v>
      </c>
      <c r="D4" s="3" t="s">
        <v>405</v>
      </c>
      <c r="E4" s="3"/>
      <c r="F4" s="3"/>
      <c r="G4" s="3"/>
      <c r="H4" s="3"/>
      <c r="I4" s="3"/>
      <c r="J4" s="3"/>
      <c r="K4" s="3"/>
      <c r="L4" s="3"/>
      <c r="M4" s="3"/>
      <c r="N4" s="3" t="s">
        <v>406</v>
      </c>
      <c r="O4" s="3"/>
    </row>
    <row r="5" ht="31.9" customHeight="1" spans="1:15">
      <c r="A5" s="3"/>
      <c r="B5" s="14"/>
      <c r="C5" s="3"/>
      <c r="D5" s="3" t="s">
        <v>407</v>
      </c>
      <c r="E5" s="3" t="s">
        <v>137</v>
      </c>
      <c r="F5" s="3"/>
      <c r="G5" s="3"/>
      <c r="H5" s="3"/>
      <c r="I5" s="3"/>
      <c r="J5" s="3"/>
      <c r="K5" s="3" t="s">
        <v>408</v>
      </c>
      <c r="L5" s="3" t="s">
        <v>139</v>
      </c>
      <c r="M5" s="3" t="s">
        <v>140</v>
      </c>
      <c r="N5" s="3" t="s">
        <v>409</v>
      </c>
      <c r="O5" s="3" t="s">
        <v>410</v>
      </c>
    </row>
    <row r="6" ht="44.85" customHeight="1" spans="1:15">
      <c r="A6" s="3"/>
      <c r="B6" s="14"/>
      <c r="C6" s="3"/>
      <c r="D6" s="3"/>
      <c r="E6" s="3" t="s">
        <v>411</v>
      </c>
      <c r="F6" s="3" t="s">
        <v>412</v>
      </c>
      <c r="G6" s="3" t="s">
        <v>413</v>
      </c>
      <c r="H6" s="3" t="s">
        <v>414</v>
      </c>
      <c r="I6" s="3" t="s">
        <v>415</v>
      </c>
      <c r="J6" s="3" t="s">
        <v>416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5</v>
      </c>
      <c r="E7" s="11">
        <v>5</v>
      </c>
      <c r="F7" s="11">
        <v>5</v>
      </c>
      <c r="G7" s="11"/>
      <c r="H7" s="11"/>
      <c r="I7" s="11"/>
      <c r="J7" s="11"/>
      <c r="K7" s="11"/>
      <c r="L7" s="11"/>
      <c r="M7" s="11"/>
      <c r="N7" s="11">
        <v>5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5</v>
      </c>
      <c r="E8" s="11">
        <v>5</v>
      </c>
      <c r="F8" s="11">
        <v>5</v>
      </c>
      <c r="G8" s="11"/>
      <c r="H8" s="11"/>
      <c r="I8" s="11"/>
      <c r="J8" s="11"/>
      <c r="K8" s="11"/>
      <c r="L8" s="11"/>
      <c r="M8" s="11"/>
      <c r="N8" s="11">
        <v>5</v>
      </c>
      <c r="O8" s="12"/>
    </row>
    <row r="9" ht="22.9" customHeight="1" spans="1:15">
      <c r="A9" s="17" t="s">
        <v>417</v>
      </c>
      <c r="B9" s="15" t="s">
        <v>418</v>
      </c>
      <c r="C9" s="17" t="s">
        <v>419</v>
      </c>
      <c r="D9" s="5">
        <v>5</v>
      </c>
      <c r="E9" s="5">
        <v>5</v>
      </c>
      <c r="F9" s="5">
        <v>5</v>
      </c>
      <c r="G9" s="5"/>
      <c r="H9" s="5"/>
      <c r="I9" s="5"/>
      <c r="J9" s="5"/>
      <c r="K9" s="5"/>
      <c r="L9" s="5"/>
      <c r="M9" s="5"/>
      <c r="N9" s="5">
        <v>5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8" workbookViewId="0">
      <selection activeCell="A1" sqref="A1"/>
    </sheetView>
  </sheetViews>
  <sheetFormatPr defaultColWidth="10" defaultRowHeight="16.8"/>
  <cols>
    <col min="1" max="1" width="6.75961538461539" customWidth="1"/>
    <col min="2" max="2" width="15.125" customWidth="1"/>
    <col min="3" max="3" width="8.5" customWidth="1"/>
    <col min="4" max="4" width="12.2596153846154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961538461539" customWidth="1"/>
    <col min="12" max="12" width="9.75961538461538" customWidth="1"/>
    <col min="13" max="13" width="19.125" customWidth="1"/>
    <col min="14" max="18" width="9.75961538461538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420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199</v>
      </c>
      <c r="B4" s="3" t="s">
        <v>421</v>
      </c>
      <c r="C4" s="3" t="s">
        <v>422</v>
      </c>
      <c r="D4" s="3" t="s">
        <v>423</v>
      </c>
      <c r="E4" s="3" t="s">
        <v>424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425</v>
      </c>
      <c r="F5" s="3" t="s">
        <v>426</v>
      </c>
      <c r="G5" s="3" t="s">
        <v>427</v>
      </c>
      <c r="H5" s="3" t="s">
        <v>428</v>
      </c>
      <c r="I5" s="3" t="s">
        <v>429</v>
      </c>
      <c r="J5" s="3" t="s">
        <v>430</v>
      </c>
      <c r="K5" s="3" t="s">
        <v>431</v>
      </c>
      <c r="L5" s="3" t="s">
        <v>432</v>
      </c>
      <c r="M5" s="3" t="s">
        <v>433</v>
      </c>
    </row>
    <row r="6" ht="28.5" customHeight="1" spans="1:13">
      <c r="A6" s="10" t="s">
        <v>2</v>
      </c>
      <c r="B6" s="10" t="s">
        <v>4</v>
      </c>
      <c r="C6" s="11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434</v>
      </c>
      <c r="C7" s="5">
        <v>5</v>
      </c>
      <c r="D7" s="4" t="s">
        <v>435</v>
      </c>
      <c r="E7" s="12" t="s">
        <v>436</v>
      </c>
      <c r="F7" s="4" t="s">
        <v>437</v>
      </c>
      <c r="G7" s="4" t="s">
        <v>438</v>
      </c>
      <c r="H7" s="4" t="s">
        <v>439</v>
      </c>
      <c r="I7" s="4" t="s">
        <v>440</v>
      </c>
      <c r="J7" s="4" t="s">
        <v>441</v>
      </c>
      <c r="K7" s="4" t="s">
        <v>442</v>
      </c>
      <c r="L7" s="4" t="s">
        <v>443</v>
      </c>
      <c r="M7" s="4"/>
    </row>
    <row r="8" ht="43.15" customHeight="1" spans="1:13">
      <c r="A8" s="4"/>
      <c r="B8" s="4"/>
      <c r="C8" s="5"/>
      <c r="D8" s="4"/>
      <c r="E8" s="12"/>
      <c r="F8" s="4" t="s">
        <v>444</v>
      </c>
      <c r="G8" s="4" t="s">
        <v>445</v>
      </c>
      <c r="H8" s="4" t="s">
        <v>445</v>
      </c>
      <c r="I8" s="4" t="s">
        <v>445</v>
      </c>
      <c r="J8" s="4" t="s">
        <v>441</v>
      </c>
      <c r="K8" s="4" t="s">
        <v>445</v>
      </c>
      <c r="L8" s="4" t="s">
        <v>446</v>
      </c>
      <c r="M8" s="4"/>
    </row>
    <row r="9" ht="43.15" customHeight="1" spans="1:13">
      <c r="A9" s="4"/>
      <c r="B9" s="4"/>
      <c r="C9" s="5"/>
      <c r="D9" s="4"/>
      <c r="E9" s="12"/>
      <c r="F9" s="4" t="s">
        <v>447</v>
      </c>
      <c r="G9" s="4" t="s">
        <v>445</v>
      </c>
      <c r="H9" s="4" t="s">
        <v>445</v>
      </c>
      <c r="I9" s="4" t="s">
        <v>445</v>
      </c>
      <c r="J9" s="4" t="s">
        <v>441</v>
      </c>
      <c r="K9" s="4" t="s">
        <v>445</v>
      </c>
      <c r="L9" s="4" t="s">
        <v>446</v>
      </c>
      <c r="M9" s="4"/>
    </row>
    <row r="10" ht="43.15" customHeight="1" spans="1:13">
      <c r="A10" s="4"/>
      <c r="B10" s="4"/>
      <c r="C10" s="5"/>
      <c r="D10" s="4"/>
      <c r="E10" s="12"/>
      <c r="F10" s="4" t="s">
        <v>448</v>
      </c>
      <c r="G10" s="4" t="s">
        <v>440</v>
      </c>
      <c r="H10" s="4" t="s">
        <v>449</v>
      </c>
      <c r="I10" s="4" t="s">
        <v>440</v>
      </c>
      <c r="J10" s="4" t="s">
        <v>441</v>
      </c>
      <c r="K10" s="4" t="s">
        <v>442</v>
      </c>
      <c r="L10" s="4" t="s">
        <v>443</v>
      </c>
      <c r="M10" s="4"/>
    </row>
    <row r="11" ht="43.15" customHeight="1" spans="1:13">
      <c r="A11" s="4"/>
      <c r="B11" s="4"/>
      <c r="C11" s="5"/>
      <c r="D11" s="4"/>
      <c r="E11" s="12"/>
      <c r="F11" s="4" t="s">
        <v>450</v>
      </c>
      <c r="G11" s="4" t="s">
        <v>451</v>
      </c>
      <c r="H11" s="4" t="s">
        <v>452</v>
      </c>
      <c r="I11" s="4" t="s">
        <v>453</v>
      </c>
      <c r="J11" s="4" t="s">
        <v>441</v>
      </c>
      <c r="K11" s="4" t="s">
        <v>454</v>
      </c>
      <c r="L11" s="4" t="s">
        <v>443</v>
      </c>
      <c r="M11" s="4"/>
    </row>
    <row r="12" ht="43.15" customHeight="1" spans="1:13">
      <c r="A12" s="4"/>
      <c r="B12" s="4"/>
      <c r="C12" s="5"/>
      <c r="D12" s="4"/>
      <c r="E12" s="12"/>
      <c r="F12" s="4" t="s">
        <v>455</v>
      </c>
      <c r="G12" s="4" t="s">
        <v>456</v>
      </c>
      <c r="H12" s="4" t="s">
        <v>457</v>
      </c>
      <c r="I12" s="4" t="s">
        <v>440</v>
      </c>
      <c r="J12" s="4" t="s">
        <v>441</v>
      </c>
      <c r="K12" s="4" t="s">
        <v>457</v>
      </c>
      <c r="L12" s="4" t="s">
        <v>443</v>
      </c>
      <c r="M12" s="4"/>
    </row>
    <row r="13" ht="43.15" customHeight="1" spans="1:13">
      <c r="A13" s="4"/>
      <c r="B13" s="4"/>
      <c r="C13" s="5"/>
      <c r="D13" s="4"/>
      <c r="E13" s="12" t="s">
        <v>458</v>
      </c>
      <c r="F13" s="4" t="s">
        <v>459</v>
      </c>
      <c r="G13" s="4" t="s">
        <v>460</v>
      </c>
      <c r="H13" s="4" t="s">
        <v>461</v>
      </c>
      <c r="I13" s="4" t="s">
        <v>460</v>
      </c>
      <c r="J13" s="4" t="s">
        <v>441</v>
      </c>
      <c r="K13" s="4" t="s">
        <v>462</v>
      </c>
      <c r="L13" s="4" t="s">
        <v>443</v>
      </c>
      <c r="M13" s="4"/>
    </row>
    <row r="14" ht="43.15" customHeight="1" spans="1:13">
      <c r="A14" s="4"/>
      <c r="B14" s="4"/>
      <c r="C14" s="5"/>
      <c r="D14" s="4"/>
      <c r="E14" s="12" t="s">
        <v>463</v>
      </c>
      <c r="F14" s="4" t="s">
        <v>464</v>
      </c>
      <c r="G14" s="4" t="s">
        <v>445</v>
      </c>
      <c r="H14" s="4" t="s">
        <v>445</v>
      </c>
      <c r="I14" s="4" t="s">
        <v>445</v>
      </c>
      <c r="J14" s="4" t="s">
        <v>441</v>
      </c>
      <c r="K14" s="4" t="s">
        <v>445</v>
      </c>
      <c r="L14" s="4" t="s">
        <v>446</v>
      </c>
      <c r="M14" s="4"/>
    </row>
    <row r="15" ht="43.15" customHeight="1" spans="1:13">
      <c r="A15" s="4"/>
      <c r="B15" s="4"/>
      <c r="C15" s="5"/>
      <c r="D15" s="4"/>
      <c r="E15" s="12"/>
      <c r="F15" s="4" t="s">
        <v>465</v>
      </c>
      <c r="G15" s="4" t="s">
        <v>466</v>
      </c>
      <c r="H15" s="4" t="s">
        <v>467</v>
      </c>
      <c r="I15" s="4" t="s">
        <v>468</v>
      </c>
      <c r="J15" s="4" t="s">
        <v>441</v>
      </c>
      <c r="K15" s="4" t="s">
        <v>445</v>
      </c>
      <c r="L15" s="4" t="s">
        <v>446</v>
      </c>
      <c r="M15" s="4"/>
    </row>
    <row r="16" ht="43.15" customHeight="1" spans="1:13">
      <c r="A16" s="4"/>
      <c r="B16" s="4"/>
      <c r="C16" s="5"/>
      <c r="D16" s="4"/>
      <c r="E16" s="12"/>
      <c r="F16" s="4" t="s">
        <v>469</v>
      </c>
      <c r="G16" s="4" t="s">
        <v>445</v>
      </c>
      <c r="H16" s="4" t="s">
        <v>445</v>
      </c>
      <c r="I16" s="4" t="s">
        <v>445</v>
      </c>
      <c r="J16" s="4" t="s">
        <v>441</v>
      </c>
      <c r="K16" s="4" t="s">
        <v>445</v>
      </c>
      <c r="L16" s="4" t="s">
        <v>446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P20" sqref="P20"/>
    </sheetView>
  </sheetViews>
  <sheetFormatPr defaultColWidth="10" defaultRowHeight="16.8"/>
  <cols>
    <col min="1" max="1" width="6.25961538461539" customWidth="1"/>
    <col min="2" max="2" width="13.375" customWidth="1"/>
    <col min="3" max="3" width="8.375" customWidth="1"/>
    <col min="4" max="4" width="10.5" customWidth="1"/>
    <col min="5" max="6" width="9.75961538461538" customWidth="1"/>
    <col min="7" max="7" width="9.875" customWidth="1"/>
    <col min="8" max="9" width="8.25961538461539" customWidth="1"/>
    <col min="10" max="10" width="33.625" customWidth="1"/>
    <col min="11" max="11" width="7" customWidth="1"/>
    <col min="12" max="12" width="11.125" customWidth="1"/>
    <col min="13" max="16" width="9.75961538461538" customWidth="1"/>
    <col min="17" max="17" width="24.375" customWidth="1"/>
    <col min="18" max="18" width="15.7596153846154" customWidth="1"/>
    <col min="19" max="19" width="9.75961538461538" customWidth="1"/>
  </cols>
  <sheetData>
    <row r="1" ht="42.2" customHeight="1" spans="1:18">
      <c r="A1" s="1" t="s">
        <v>470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388</v>
      </c>
      <c r="B3" s="3" t="s">
        <v>389</v>
      </c>
      <c r="C3" s="3" t="s">
        <v>472</v>
      </c>
      <c r="D3" s="3"/>
      <c r="E3" s="3"/>
      <c r="F3" s="3"/>
      <c r="G3" s="3"/>
      <c r="H3" s="3"/>
      <c r="I3" s="3"/>
      <c r="J3" s="3" t="s">
        <v>473</v>
      </c>
      <c r="K3" s="3" t="s">
        <v>474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422</v>
      </c>
      <c r="D4" s="3" t="s">
        <v>475</v>
      </c>
      <c r="E4" s="3"/>
      <c r="F4" s="3"/>
      <c r="G4" s="3"/>
      <c r="H4" s="3" t="s">
        <v>476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477</v>
      </c>
      <c r="F5" s="3" t="s">
        <v>141</v>
      </c>
      <c r="G5" s="3" t="s">
        <v>478</v>
      </c>
      <c r="H5" s="3" t="s">
        <v>159</v>
      </c>
      <c r="I5" s="3" t="s">
        <v>160</v>
      </c>
      <c r="J5" s="3"/>
      <c r="K5" s="3" t="s">
        <v>425</v>
      </c>
      <c r="L5" s="3" t="s">
        <v>426</v>
      </c>
      <c r="M5" s="3" t="s">
        <v>427</v>
      </c>
      <c r="N5" s="3" t="s">
        <v>432</v>
      </c>
      <c r="O5" s="3" t="s">
        <v>428</v>
      </c>
      <c r="P5" s="3" t="s">
        <v>479</v>
      </c>
      <c r="Q5" s="3" t="s">
        <v>480</v>
      </c>
      <c r="R5" s="3" t="s">
        <v>433</v>
      </c>
    </row>
    <row r="6" ht="29.25" customHeight="1" spans="1:18">
      <c r="A6" s="4" t="s">
        <v>2</v>
      </c>
      <c r="B6" s="4" t="s">
        <v>4</v>
      </c>
      <c r="C6" s="5">
        <v>46.8229</v>
      </c>
      <c r="D6" s="5">
        <v>46.8229</v>
      </c>
      <c r="E6" s="5"/>
      <c r="F6" s="5"/>
      <c r="G6" s="5"/>
      <c r="H6" s="5">
        <v>41.8229</v>
      </c>
      <c r="I6" s="5">
        <v>5</v>
      </c>
      <c r="J6" s="4" t="s">
        <v>481</v>
      </c>
      <c r="K6" s="6" t="s">
        <v>436</v>
      </c>
      <c r="L6" s="6" t="s">
        <v>482</v>
      </c>
      <c r="M6" s="6" t="s">
        <v>483</v>
      </c>
      <c r="N6" s="6" t="s">
        <v>446</v>
      </c>
      <c r="O6" s="6" t="s">
        <v>484</v>
      </c>
      <c r="P6" s="6"/>
      <c r="Q6" s="6" t="s">
        <v>485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486</v>
      </c>
      <c r="M7" s="6" t="s">
        <v>487</v>
      </c>
      <c r="N7" s="6" t="s">
        <v>446</v>
      </c>
      <c r="O7" s="6" t="s">
        <v>484</v>
      </c>
      <c r="P7" s="6"/>
      <c r="Q7" s="6" t="s">
        <v>488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463</v>
      </c>
      <c r="L8" s="6" t="s">
        <v>489</v>
      </c>
      <c r="M8" s="6" t="s">
        <v>490</v>
      </c>
      <c r="N8" s="6" t="s">
        <v>491</v>
      </c>
      <c r="O8" s="6" t="s">
        <v>492</v>
      </c>
      <c r="P8" s="6" t="s">
        <v>493</v>
      </c>
      <c r="Q8" s="6" t="s">
        <v>490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494</v>
      </c>
      <c r="M9" s="6" t="s">
        <v>495</v>
      </c>
      <c r="N9" s="6" t="s">
        <v>496</v>
      </c>
      <c r="O9" s="6" t="s">
        <v>497</v>
      </c>
      <c r="P9" s="6" t="s">
        <v>493</v>
      </c>
      <c r="Q9" s="6" t="s">
        <v>495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30" zoomScaleNormal="130" topLeftCell="A3" workbookViewId="0">
      <selection activeCell="A29" sqref="A29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96153846154" customWidth="1"/>
    <col min="8" max="8" width="11" customWidth="1"/>
    <col min="9" max="9" width="9.75961538461538" customWidth="1"/>
  </cols>
  <sheetData>
    <row r="1" ht="6.95" customHeight="1" spans="1:8">
      <c r="A1" s="8"/>
      <c r="H1" s="66"/>
    </row>
    <row r="2" ht="24.2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46.8229</v>
      </c>
      <c r="C6" s="4" t="s">
        <v>40</v>
      </c>
      <c r="D6" s="20"/>
      <c r="E6" s="12" t="s">
        <v>41</v>
      </c>
      <c r="F6" s="11">
        <v>41.8229</v>
      </c>
      <c r="G6" s="4" t="s">
        <v>42</v>
      </c>
      <c r="H6" s="5"/>
    </row>
    <row r="7" ht="16.35" customHeight="1" spans="1:8">
      <c r="A7" s="4" t="s">
        <v>43</v>
      </c>
      <c r="B7" s="5">
        <v>46.8229</v>
      </c>
      <c r="C7" s="4" t="s">
        <v>44</v>
      </c>
      <c r="D7" s="20"/>
      <c r="E7" s="4" t="s">
        <v>45</v>
      </c>
      <c r="F7" s="5">
        <v>39.6629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2.16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5</v>
      </c>
      <c r="G10" s="4" t="s">
        <v>58</v>
      </c>
      <c r="H10" s="5">
        <v>46.8229</v>
      </c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5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42.351112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1.854156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2.617632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46.8229</v>
      </c>
      <c r="C37" s="12" t="s">
        <v>127</v>
      </c>
      <c r="D37" s="11">
        <v>46.8229</v>
      </c>
      <c r="E37" s="12" t="s">
        <v>127</v>
      </c>
      <c r="F37" s="11">
        <v>46.8229</v>
      </c>
      <c r="G37" s="12" t="s">
        <v>127</v>
      </c>
      <c r="H37" s="11">
        <v>46.8229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46.8229</v>
      </c>
      <c r="C40" s="12" t="s">
        <v>131</v>
      </c>
      <c r="D40" s="11">
        <v>46.8229</v>
      </c>
      <c r="E40" s="12" t="s">
        <v>131</v>
      </c>
      <c r="F40" s="11">
        <v>46.8229</v>
      </c>
      <c r="G40" s="12" t="s">
        <v>131</v>
      </c>
      <c r="H40" s="11">
        <v>46.8229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5" zoomScaleNormal="145"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961538461539" customWidth="1"/>
    <col min="4" max="25" width="7.75961538461539" customWidth="1"/>
    <col min="26" max="26" width="9.75961538461538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6">
        <v>46.8229</v>
      </c>
      <c r="D7" s="26">
        <v>46.8229</v>
      </c>
      <c r="E7" s="26">
        <v>46.8229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0" t="s">
        <v>152</v>
      </c>
      <c r="B8" s="10" t="s">
        <v>153</v>
      </c>
      <c r="C8" s="26">
        <v>46.8229</v>
      </c>
      <c r="D8" s="26">
        <v>46.8229</v>
      </c>
      <c r="E8" s="26">
        <v>46.8229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64" t="s">
        <v>154</v>
      </c>
      <c r="B9" s="64" t="s">
        <v>155</v>
      </c>
      <c r="C9" s="20">
        <v>46.8229</v>
      </c>
      <c r="D9" s="20">
        <v>46.8229</v>
      </c>
      <c r="E9" s="5">
        <v>46.8229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15" zoomScaleNormal="115" topLeftCell="A3" workbookViewId="0">
      <selection activeCell="H19" sqref="H19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96153846154" customWidth="1"/>
    <col min="6" max="6" width="12.375" customWidth="1"/>
    <col min="7" max="7" width="11.375" customWidth="1"/>
    <col min="8" max="8" width="14" customWidth="1"/>
    <col min="9" max="9" width="14.7596153846154" customWidth="1"/>
    <col min="10" max="11" width="17.5" customWidth="1"/>
    <col min="12" max="12" width="9.75961538461538" customWidth="1"/>
  </cols>
  <sheetData>
    <row r="1" ht="16.35" customHeight="1" spans="1:4">
      <c r="A1" s="8"/>
      <c r="D1" s="5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54" t="s">
        <v>134</v>
      </c>
      <c r="E6" s="54"/>
      <c r="F6" s="60">
        <v>46.8229</v>
      </c>
      <c r="G6" s="60">
        <v>41.8229</v>
      </c>
      <c r="H6" s="60">
        <v>5</v>
      </c>
      <c r="I6" s="60"/>
      <c r="J6" s="54"/>
      <c r="K6" s="54"/>
    </row>
    <row r="7" ht="22.9" customHeight="1" spans="1:11">
      <c r="A7" s="55"/>
      <c r="B7" s="55"/>
      <c r="C7" s="55"/>
      <c r="D7" s="56" t="s">
        <v>152</v>
      </c>
      <c r="E7" s="56" t="s">
        <v>153</v>
      </c>
      <c r="F7" s="61">
        <v>46.8229</v>
      </c>
      <c r="G7" s="61">
        <v>41.8229</v>
      </c>
      <c r="H7" s="61">
        <v>5</v>
      </c>
      <c r="I7" s="61"/>
      <c r="J7" s="63"/>
      <c r="K7" s="63"/>
    </row>
    <row r="8" ht="22.9" customHeight="1" spans="1:11">
      <c r="A8" s="55"/>
      <c r="B8" s="55"/>
      <c r="C8" s="55"/>
      <c r="D8" s="56" t="s">
        <v>154</v>
      </c>
      <c r="E8" s="56" t="s">
        <v>155</v>
      </c>
      <c r="F8" s="61">
        <v>46.8229</v>
      </c>
      <c r="G8" s="61">
        <v>41.8229</v>
      </c>
      <c r="H8" s="61">
        <v>5</v>
      </c>
      <c r="I8" s="61"/>
      <c r="J8" s="63"/>
      <c r="K8" s="63"/>
    </row>
    <row r="9" ht="22.9" customHeight="1" spans="1:11">
      <c r="A9" s="57">
        <v>208</v>
      </c>
      <c r="B9" s="55"/>
      <c r="C9" s="55"/>
      <c r="D9" s="57">
        <v>208</v>
      </c>
      <c r="E9" s="56" t="s">
        <v>167</v>
      </c>
      <c r="F9" s="61">
        <v>42.3529</v>
      </c>
      <c r="G9" s="61">
        <v>37.3529</v>
      </c>
      <c r="H9" s="61">
        <v>5</v>
      </c>
      <c r="I9" s="61"/>
      <c r="J9" s="63"/>
      <c r="K9" s="63"/>
    </row>
    <row r="10" ht="22.9" customHeight="1" spans="1:11">
      <c r="A10" s="57">
        <v>208</v>
      </c>
      <c r="B10" s="58" t="s">
        <v>168</v>
      </c>
      <c r="C10" s="55"/>
      <c r="D10" s="57">
        <v>20805</v>
      </c>
      <c r="E10" s="56" t="s">
        <v>169</v>
      </c>
      <c r="F10" s="62">
        <v>3.490176</v>
      </c>
      <c r="G10" s="62">
        <v>3.490176</v>
      </c>
      <c r="H10" s="61"/>
      <c r="I10" s="61"/>
      <c r="J10" s="63"/>
      <c r="K10" s="63"/>
    </row>
    <row r="11" ht="22.9" customHeight="1" spans="1:11">
      <c r="A11" s="58" t="s">
        <v>170</v>
      </c>
      <c r="B11" s="58" t="s">
        <v>168</v>
      </c>
      <c r="C11" s="58" t="s">
        <v>168</v>
      </c>
      <c r="D11" s="59" t="s">
        <v>171</v>
      </c>
      <c r="E11" s="47" t="s">
        <v>172</v>
      </c>
      <c r="F11" s="62">
        <v>3.490176</v>
      </c>
      <c r="G11" s="62">
        <v>3.490176</v>
      </c>
      <c r="H11" s="62"/>
      <c r="I11" s="62"/>
      <c r="J11" s="47"/>
      <c r="K11" s="47"/>
    </row>
    <row r="12" ht="22.9" customHeight="1" spans="1:11">
      <c r="A12" s="58" t="s">
        <v>170</v>
      </c>
      <c r="B12" s="58" t="s">
        <v>173</v>
      </c>
      <c r="C12" s="58"/>
      <c r="D12" s="58">
        <v>20808</v>
      </c>
      <c r="E12" s="47" t="s">
        <v>174</v>
      </c>
      <c r="F12" s="62">
        <v>5</v>
      </c>
      <c r="G12" s="62"/>
      <c r="H12" s="62">
        <v>5</v>
      </c>
      <c r="I12" s="62"/>
      <c r="J12" s="47"/>
      <c r="K12" s="47"/>
    </row>
    <row r="13" ht="22.9" customHeight="1" spans="1:11">
      <c r="A13" s="58" t="s">
        <v>170</v>
      </c>
      <c r="B13" s="58" t="s">
        <v>173</v>
      </c>
      <c r="C13" s="58" t="s">
        <v>175</v>
      </c>
      <c r="D13" s="59" t="s">
        <v>176</v>
      </c>
      <c r="E13" s="47" t="s">
        <v>177</v>
      </c>
      <c r="F13" s="62">
        <v>5</v>
      </c>
      <c r="G13" s="62"/>
      <c r="H13" s="62">
        <v>5</v>
      </c>
      <c r="I13" s="62"/>
      <c r="J13" s="47"/>
      <c r="K13" s="47"/>
    </row>
    <row r="14" ht="22.9" customHeight="1" spans="1:11">
      <c r="A14" s="58">
        <v>208</v>
      </c>
      <c r="B14" s="58">
        <v>28</v>
      </c>
      <c r="C14" s="58"/>
      <c r="D14" s="58">
        <v>20828</v>
      </c>
      <c r="E14" s="47" t="s">
        <v>178</v>
      </c>
      <c r="F14" s="62">
        <v>33.6428</v>
      </c>
      <c r="G14" s="62">
        <v>33.6428</v>
      </c>
      <c r="H14" s="62"/>
      <c r="I14" s="62"/>
      <c r="J14" s="47"/>
      <c r="K14" s="47"/>
    </row>
    <row r="15" ht="22.9" customHeight="1" spans="1:11">
      <c r="A15" s="58" t="s">
        <v>170</v>
      </c>
      <c r="B15" s="58" t="s">
        <v>179</v>
      </c>
      <c r="C15" s="58" t="s">
        <v>180</v>
      </c>
      <c r="D15" s="59" t="s">
        <v>181</v>
      </c>
      <c r="E15" s="47" t="s">
        <v>182</v>
      </c>
      <c r="F15" s="62">
        <v>33.6428</v>
      </c>
      <c r="G15" s="62">
        <v>33.6428</v>
      </c>
      <c r="H15" s="62"/>
      <c r="I15" s="62"/>
      <c r="J15" s="47"/>
      <c r="K15" s="47"/>
    </row>
    <row r="16" ht="22.9" customHeight="1" spans="1:11">
      <c r="A16" s="58">
        <v>208</v>
      </c>
      <c r="B16" s="58">
        <v>99</v>
      </c>
      <c r="C16" s="58"/>
      <c r="D16" s="58">
        <v>20899</v>
      </c>
      <c r="E16" s="47" t="s">
        <v>183</v>
      </c>
      <c r="F16" s="62">
        <v>0.218136</v>
      </c>
      <c r="G16" s="62">
        <v>0.218136</v>
      </c>
      <c r="H16" s="62"/>
      <c r="I16" s="62"/>
      <c r="J16" s="47"/>
      <c r="K16" s="47"/>
    </row>
    <row r="17" ht="22.9" customHeight="1" spans="1:11">
      <c r="A17" s="58" t="s">
        <v>170</v>
      </c>
      <c r="B17" s="58" t="s">
        <v>180</v>
      </c>
      <c r="C17" s="58" t="s">
        <v>180</v>
      </c>
      <c r="D17" s="59" t="s">
        <v>184</v>
      </c>
      <c r="E17" s="47" t="s">
        <v>185</v>
      </c>
      <c r="F17" s="62">
        <v>0.218136</v>
      </c>
      <c r="G17" s="62">
        <v>0.218136</v>
      </c>
      <c r="H17" s="62"/>
      <c r="I17" s="62"/>
      <c r="J17" s="47"/>
      <c r="K17" s="47"/>
    </row>
    <row r="18" ht="22.9" customHeight="1" spans="1:11">
      <c r="A18" s="58">
        <v>210</v>
      </c>
      <c r="B18" s="58"/>
      <c r="C18" s="58"/>
      <c r="D18" s="58">
        <v>210</v>
      </c>
      <c r="E18" s="47" t="s">
        <v>186</v>
      </c>
      <c r="F18" s="62">
        <v>1.854156</v>
      </c>
      <c r="G18" s="62">
        <v>1.854156</v>
      </c>
      <c r="H18" s="62"/>
      <c r="I18" s="62"/>
      <c r="J18" s="47"/>
      <c r="K18" s="47"/>
    </row>
    <row r="19" ht="22.9" customHeight="1" spans="1:11">
      <c r="A19" s="58">
        <v>210</v>
      </c>
      <c r="B19" s="58">
        <v>11</v>
      </c>
      <c r="C19" s="58"/>
      <c r="D19" s="58">
        <v>21011</v>
      </c>
      <c r="E19" s="47" t="s">
        <v>187</v>
      </c>
      <c r="F19" s="62">
        <v>1.854156</v>
      </c>
      <c r="G19" s="62">
        <v>1.854156</v>
      </c>
      <c r="H19" s="62"/>
      <c r="I19" s="62"/>
      <c r="J19" s="47"/>
      <c r="K19" s="47"/>
    </row>
    <row r="20" ht="22.9" customHeight="1" spans="1:11">
      <c r="A20" s="58" t="s">
        <v>188</v>
      </c>
      <c r="B20" s="58" t="s">
        <v>189</v>
      </c>
      <c r="C20" s="58" t="s">
        <v>190</v>
      </c>
      <c r="D20" s="59" t="s">
        <v>191</v>
      </c>
      <c r="E20" s="47" t="s">
        <v>192</v>
      </c>
      <c r="F20" s="62">
        <v>1.854156</v>
      </c>
      <c r="G20" s="62">
        <v>1.854156</v>
      </c>
      <c r="H20" s="62"/>
      <c r="I20" s="62"/>
      <c r="J20" s="47"/>
      <c r="K20" s="47"/>
    </row>
    <row r="21" ht="22.9" customHeight="1" spans="1:11">
      <c r="A21" s="58">
        <v>221</v>
      </c>
      <c r="B21" s="58"/>
      <c r="C21" s="58"/>
      <c r="D21" s="58">
        <v>221</v>
      </c>
      <c r="E21" s="47" t="s">
        <v>193</v>
      </c>
      <c r="F21" s="62">
        <v>2.617632</v>
      </c>
      <c r="G21" s="62">
        <v>2.617632</v>
      </c>
      <c r="H21" s="62"/>
      <c r="I21" s="62"/>
      <c r="J21" s="47"/>
      <c r="K21" s="47"/>
    </row>
    <row r="22" ht="22.9" customHeight="1" spans="1:11">
      <c r="A22" s="58">
        <v>221</v>
      </c>
      <c r="B22" s="58" t="s">
        <v>190</v>
      </c>
      <c r="C22" s="58"/>
      <c r="D22" s="58">
        <v>22102</v>
      </c>
      <c r="E22" s="47" t="s">
        <v>194</v>
      </c>
      <c r="F22" s="62">
        <v>2.617632</v>
      </c>
      <c r="G22" s="62">
        <v>2.617632</v>
      </c>
      <c r="H22" s="62"/>
      <c r="I22" s="62"/>
      <c r="J22" s="47"/>
      <c r="K22" s="47"/>
    </row>
    <row r="23" ht="22.9" customHeight="1" spans="1:11">
      <c r="A23" s="58" t="s">
        <v>195</v>
      </c>
      <c r="B23" s="58" t="s">
        <v>190</v>
      </c>
      <c r="C23" s="58" t="s">
        <v>196</v>
      </c>
      <c r="D23" s="59" t="s">
        <v>197</v>
      </c>
      <c r="E23" s="47" t="s">
        <v>198</v>
      </c>
      <c r="F23" s="62">
        <v>2.617632</v>
      </c>
      <c r="G23" s="62">
        <v>2.617632</v>
      </c>
      <c r="H23" s="62"/>
      <c r="I23" s="62"/>
      <c r="J23" s="47"/>
      <c r="K23" s="47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15" zoomScaleNormal="115" workbookViewId="0">
      <selection activeCell="A1" sqref="A1"/>
    </sheetView>
  </sheetViews>
  <sheetFormatPr defaultColWidth="10" defaultRowHeight="16.8"/>
  <cols>
    <col min="1" max="1" width="3.625" customWidth="1"/>
    <col min="2" max="2" width="4.75961538461539" customWidth="1"/>
    <col min="3" max="3" width="4.625" customWidth="1"/>
    <col min="4" max="4" width="7.375" customWidth="1"/>
    <col min="5" max="5" width="20.125" customWidth="1"/>
    <col min="6" max="6" width="9.25961538461539" customWidth="1"/>
    <col min="7" max="12" width="7.125" customWidth="1"/>
    <col min="13" max="13" width="6.75961538461539" customWidth="1"/>
    <col min="14" max="17" width="7.125" customWidth="1"/>
    <col min="18" max="18" width="7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199</v>
      </c>
      <c r="E4" s="16" t="s">
        <v>200</v>
      </c>
      <c r="F4" s="16" t="s">
        <v>201</v>
      </c>
      <c r="G4" s="16" t="s">
        <v>202</v>
      </c>
      <c r="H4" s="16" t="s">
        <v>203</v>
      </c>
      <c r="I4" s="16" t="s">
        <v>204</v>
      </c>
      <c r="J4" s="16" t="s">
        <v>205</v>
      </c>
      <c r="K4" s="16" t="s">
        <v>206</v>
      </c>
      <c r="L4" s="16" t="s">
        <v>207</v>
      </c>
      <c r="M4" s="16" t="s">
        <v>208</v>
      </c>
      <c r="N4" s="16" t="s">
        <v>209</v>
      </c>
      <c r="O4" s="16" t="s">
        <v>210</v>
      </c>
      <c r="P4" s="16" t="s">
        <v>211</v>
      </c>
      <c r="Q4" s="16" t="s">
        <v>212</v>
      </c>
      <c r="R4" s="16" t="s">
        <v>213</v>
      </c>
      <c r="S4" s="16" t="s">
        <v>214</v>
      </c>
      <c r="T4" s="16" t="s">
        <v>215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46.8229</v>
      </c>
      <c r="G6" s="11"/>
      <c r="H6" s="11"/>
      <c r="I6" s="11"/>
      <c r="J6" s="11"/>
      <c r="K6" s="11">
        <v>46.8229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46.8229</v>
      </c>
      <c r="G7" s="11"/>
      <c r="H7" s="11"/>
      <c r="I7" s="11"/>
      <c r="J7" s="11"/>
      <c r="K7" s="11">
        <v>46.8229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 t="s">
        <v>154</v>
      </c>
      <c r="E8" s="18" t="s">
        <v>155</v>
      </c>
      <c r="F8" s="51">
        <v>46.8229</v>
      </c>
      <c r="G8" s="51"/>
      <c r="H8" s="51"/>
      <c r="I8" s="51"/>
      <c r="J8" s="51"/>
      <c r="K8" s="51">
        <v>46.8229</v>
      </c>
      <c r="L8" s="51"/>
      <c r="M8" s="51"/>
      <c r="N8" s="51"/>
      <c r="O8" s="51"/>
      <c r="P8" s="51"/>
      <c r="Q8" s="51"/>
      <c r="R8" s="51"/>
      <c r="S8" s="51"/>
      <c r="T8" s="51"/>
    </row>
    <row r="9" ht="22.9" customHeight="1" spans="1:20">
      <c r="A9" s="22" t="s">
        <v>170</v>
      </c>
      <c r="B9" s="22" t="s">
        <v>179</v>
      </c>
      <c r="C9" s="22" t="s">
        <v>180</v>
      </c>
      <c r="D9" s="17" t="s">
        <v>216</v>
      </c>
      <c r="E9" s="23" t="s">
        <v>182</v>
      </c>
      <c r="F9" s="24">
        <v>33.6428</v>
      </c>
      <c r="G9" s="24"/>
      <c r="H9" s="24"/>
      <c r="I9" s="24"/>
      <c r="J9" s="24"/>
      <c r="K9" s="24">
        <v>33.6428</v>
      </c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170</v>
      </c>
      <c r="B10" s="22" t="s">
        <v>168</v>
      </c>
      <c r="C10" s="22" t="s">
        <v>168</v>
      </c>
      <c r="D10" s="17" t="s">
        <v>216</v>
      </c>
      <c r="E10" s="23" t="s">
        <v>217</v>
      </c>
      <c r="F10" s="24">
        <v>3.490176</v>
      </c>
      <c r="G10" s="24"/>
      <c r="H10" s="24"/>
      <c r="I10" s="24"/>
      <c r="J10" s="24"/>
      <c r="K10" s="24">
        <v>3.490176</v>
      </c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170</v>
      </c>
      <c r="B11" s="22" t="s">
        <v>180</v>
      </c>
      <c r="C11" s="22" t="s">
        <v>180</v>
      </c>
      <c r="D11" s="17" t="s">
        <v>216</v>
      </c>
      <c r="E11" s="23" t="s">
        <v>185</v>
      </c>
      <c r="F11" s="24">
        <v>0.218136</v>
      </c>
      <c r="G11" s="24"/>
      <c r="H11" s="24"/>
      <c r="I11" s="24"/>
      <c r="J11" s="24"/>
      <c r="K11" s="24">
        <v>0.218136</v>
      </c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188</v>
      </c>
      <c r="B12" s="22" t="s">
        <v>189</v>
      </c>
      <c r="C12" s="22" t="s">
        <v>190</v>
      </c>
      <c r="D12" s="17" t="s">
        <v>216</v>
      </c>
      <c r="E12" s="23" t="s">
        <v>192</v>
      </c>
      <c r="F12" s="24">
        <v>1.854156</v>
      </c>
      <c r="G12" s="24"/>
      <c r="H12" s="24"/>
      <c r="I12" s="24"/>
      <c r="J12" s="24"/>
      <c r="K12" s="24">
        <v>1.854156</v>
      </c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195</v>
      </c>
      <c r="B13" s="22" t="s">
        <v>190</v>
      </c>
      <c r="C13" s="22" t="s">
        <v>196</v>
      </c>
      <c r="D13" s="17" t="s">
        <v>216</v>
      </c>
      <c r="E13" s="23" t="s">
        <v>198</v>
      </c>
      <c r="F13" s="24">
        <v>2.617632</v>
      </c>
      <c r="G13" s="24"/>
      <c r="H13" s="24"/>
      <c r="I13" s="24"/>
      <c r="J13" s="24"/>
      <c r="K13" s="24">
        <v>2.617632</v>
      </c>
      <c r="L13" s="24"/>
      <c r="M13" s="24"/>
      <c r="N13" s="24"/>
      <c r="O13" s="24"/>
      <c r="P13" s="24"/>
      <c r="Q13" s="24"/>
      <c r="R13" s="24"/>
      <c r="S13" s="24"/>
      <c r="T13" s="24"/>
    </row>
    <row r="14" ht="22.9" customHeight="1" spans="1:20">
      <c r="A14" s="22" t="s">
        <v>170</v>
      </c>
      <c r="B14" s="22" t="s">
        <v>173</v>
      </c>
      <c r="C14" s="22" t="s">
        <v>175</v>
      </c>
      <c r="D14" s="17" t="s">
        <v>216</v>
      </c>
      <c r="E14" s="23" t="s">
        <v>177</v>
      </c>
      <c r="F14" s="24">
        <v>5</v>
      </c>
      <c r="G14" s="24"/>
      <c r="H14" s="24"/>
      <c r="I14" s="24"/>
      <c r="J14" s="24"/>
      <c r="K14" s="24">
        <v>5</v>
      </c>
      <c r="L14" s="24"/>
      <c r="M14" s="24"/>
      <c r="N14" s="24"/>
      <c r="O14" s="24"/>
      <c r="P14" s="24"/>
      <c r="Q14" s="24"/>
      <c r="R14" s="24"/>
      <c r="S14" s="24"/>
      <c r="T14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45" zoomScaleNormal="145" workbookViewId="0">
      <selection activeCell="G15" sqref="G15"/>
    </sheetView>
  </sheetViews>
  <sheetFormatPr defaultColWidth="10" defaultRowHeight="16.8"/>
  <cols>
    <col min="1" max="2" width="4.125" customWidth="1"/>
    <col min="3" max="3" width="4.25961538461539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961538461539" customWidth="1"/>
    <col min="9" max="16" width="7.125" customWidth="1"/>
    <col min="17" max="17" width="5.875" customWidth="1"/>
    <col min="18" max="21" width="7.125" customWidth="1"/>
    <col min="22" max="23" width="9.75961538461538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199</v>
      </c>
      <c r="E4" s="16" t="s">
        <v>200</v>
      </c>
      <c r="F4" s="16" t="s">
        <v>218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219</v>
      </c>
      <c r="I5" s="16" t="s">
        <v>220</v>
      </c>
      <c r="J5" s="16" t="s">
        <v>210</v>
      </c>
      <c r="K5" s="16" t="s">
        <v>134</v>
      </c>
      <c r="L5" s="16" t="s">
        <v>221</v>
      </c>
      <c r="M5" s="16" t="s">
        <v>222</v>
      </c>
      <c r="N5" s="16" t="s">
        <v>223</v>
      </c>
      <c r="O5" s="16" t="s">
        <v>212</v>
      </c>
      <c r="P5" s="16" t="s">
        <v>224</v>
      </c>
      <c r="Q5" s="16" t="s">
        <v>225</v>
      </c>
      <c r="R5" s="16" t="s">
        <v>226</v>
      </c>
      <c r="S5" s="16" t="s">
        <v>208</v>
      </c>
      <c r="T5" s="16" t="s">
        <v>211</v>
      </c>
      <c r="U5" s="16" t="s">
        <v>215</v>
      </c>
    </row>
    <row r="6" ht="22.9" customHeight="1" spans="1:21">
      <c r="A6" s="12"/>
      <c r="B6" s="12"/>
      <c r="C6" s="12"/>
      <c r="D6" s="12"/>
      <c r="E6" s="12" t="s">
        <v>134</v>
      </c>
      <c r="F6" s="11">
        <v>46.8229</v>
      </c>
      <c r="G6" s="11">
        <v>41.8229</v>
      </c>
      <c r="H6" s="11">
        <v>39.6629</v>
      </c>
      <c r="I6" s="11">
        <v>2.16</v>
      </c>
      <c r="J6" s="11">
        <v>0</v>
      </c>
      <c r="K6" s="11">
        <v>5</v>
      </c>
      <c r="L6" s="11"/>
      <c r="M6" s="11">
        <v>5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6">
        <v>46.8229</v>
      </c>
      <c r="G7" s="11">
        <v>41.8229</v>
      </c>
      <c r="H7" s="11">
        <v>39.6629</v>
      </c>
      <c r="I7" s="11">
        <v>2.16</v>
      </c>
      <c r="J7" s="11">
        <v>0</v>
      </c>
      <c r="K7" s="11">
        <v>5</v>
      </c>
      <c r="L7" s="11">
        <v>0</v>
      </c>
      <c r="M7" s="11">
        <v>5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49">
        <v>439002</v>
      </c>
      <c r="E8" s="18" t="s">
        <v>155</v>
      </c>
      <c r="F8" s="26">
        <v>46.8229</v>
      </c>
      <c r="G8" s="11">
        <v>41.8229</v>
      </c>
      <c r="H8" s="11">
        <v>39.6629</v>
      </c>
      <c r="I8" s="11">
        <v>2.16</v>
      </c>
      <c r="J8" s="11">
        <v>0</v>
      </c>
      <c r="K8" s="11">
        <v>5</v>
      </c>
      <c r="L8" s="11">
        <v>0</v>
      </c>
      <c r="M8" s="11">
        <v>5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170</v>
      </c>
      <c r="B9" s="22" t="s">
        <v>179</v>
      </c>
      <c r="C9" s="22" t="s">
        <v>180</v>
      </c>
      <c r="D9" s="50">
        <v>439002</v>
      </c>
      <c r="E9" s="23" t="s">
        <v>182</v>
      </c>
      <c r="F9" s="20">
        <v>33.6428</v>
      </c>
      <c r="G9" s="5">
        <v>33.6428</v>
      </c>
      <c r="H9" s="5">
        <v>31.4828</v>
      </c>
      <c r="I9" s="5">
        <v>2.16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170</v>
      </c>
      <c r="B10" s="22" t="s">
        <v>168</v>
      </c>
      <c r="C10" s="22" t="s">
        <v>168</v>
      </c>
      <c r="D10" s="50">
        <v>439002</v>
      </c>
      <c r="E10" s="23" t="s">
        <v>217</v>
      </c>
      <c r="F10" s="20">
        <v>3.490176</v>
      </c>
      <c r="G10" s="5">
        <v>3.490176</v>
      </c>
      <c r="H10" s="5">
        <v>3.490176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170</v>
      </c>
      <c r="B11" s="22" t="s">
        <v>180</v>
      </c>
      <c r="C11" s="22" t="s">
        <v>180</v>
      </c>
      <c r="D11" s="50">
        <v>439002</v>
      </c>
      <c r="E11" s="23" t="s">
        <v>185</v>
      </c>
      <c r="F11" s="20">
        <v>0.218136</v>
      </c>
      <c r="G11" s="5">
        <v>0.218136</v>
      </c>
      <c r="H11" s="5">
        <v>0.218136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188</v>
      </c>
      <c r="B12" s="22" t="s">
        <v>189</v>
      </c>
      <c r="C12" s="22" t="s">
        <v>190</v>
      </c>
      <c r="D12" s="50">
        <v>439002</v>
      </c>
      <c r="E12" s="23" t="s">
        <v>192</v>
      </c>
      <c r="F12" s="20">
        <v>1.854156</v>
      </c>
      <c r="G12" s="5">
        <v>1.854156</v>
      </c>
      <c r="H12" s="5">
        <v>1.854156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195</v>
      </c>
      <c r="B13" s="22" t="s">
        <v>190</v>
      </c>
      <c r="C13" s="22" t="s">
        <v>196</v>
      </c>
      <c r="D13" s="50">
        <v>439002</v>
      </c>
      <c r="E13" s="23" t="s">
        <v>198</v>
      </c>
      <c r="F13" s="20">
        <v>2.617632</v>
      </c>
      <c r="G13" s="5">
        <v>2.617632</v>
      </c>
      <c r="H13" s="5">
        <v>2.617632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2" t="s">
        <v>170</v>
      </c>
      <c r="B14" s="22" t="s">
        <v>173</v>
      </c>
      <c r="C14" s="22" t="s">
        <v>175</v>
      </c>
      <c r="D14" s="50">
        <v>439002</v>
      </c>
      <c r="E14" s="23" t="s">
        <v>177</v>
      </c>
      <c r="F14" s="20">
        <v>5</v>
      </c>
      <c r="G14" s="5"/>
      <c r="H14" s="5"/>
      <c r="I14" s="5"/>
      <c r="J14" s="5"/>
      <c r="K14" s="5">
        <v>5</v>
      </c>
      <c r="L14" s="5"/>
      <c r="M14" s="5">
        <v>5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I29" sqref="I29"/>
    </sheetView>
  </sheetViews>
  <sheetFormatPr defaultColWidth="10" defaultRowHeight="16.8" outlineLevelCol="4"/>
  <cols>
    <col min="1" max="1" width="24.625" customWidth="1"/>
    <col min="2" max="2" width="16" customWidth="1"/>
    <col min="3" max="4" width="22.2596153846154" customWidth="1"/>
    <col min="5" max="5" width="0.125" customWidth="1"/>
    <col min="6" max="6" width="9.75961538461538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227</v>
      </c>
      <c r="B6" s="11">
        <v>46.8229</v>
      </c>
      <c r="C6" s="12" t="s">
        <v>228</v>
      </c>
      <c r="D6" s="26">
        <v>46.8229</v>
      </c>
      <c r="E6" s="15"/>
    </row>
    <row r="7" ht="20.25" customHeight="1" spans="1:5">
      <c r="A7" s="4" t="s">
        <v>229</v>
      </c>
      <c r="B7" s="5">
        <v>46.8229</v>
      </c>
      <c r="C7" s="4" t="s">
        <v>40</v>
      </c>
      <c r="D7" s="20"/>
      <c r="E7" s="15"/>
    </row>
    <row r="8" ht="20.25" customHeight="1" spans="1:5">
      <c r="A8" s="4" t="s">
        <v>230</v>
      </c>
      <c r="B8" s="5">
        <v>46.8229</v>
      </c>
      <c r="C8" s="4" t="s">
        <v>44</v>
      </c>
      <c r="D8" s="20"/>
      <c r="E8" s="15"/>
    </row>
    <row r="9" ht="31.1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231</v>
      </c>
      <c r="B10" s="5"/>
      <c r="C10" s="4" t="s">
        <v>52</v>
      </c>
      <c r="D10" s="20"/>
      <c r="E10" s="15"/>
    </row>
    <row r="11" ht="20.25" customHeight="1" spans="1:5">
      <c r="A11" s="4" t="s">
        <v>232</v>
      </c>
      <c r="B11" s="5"/>
      <c r="C11" s="4" t="s">
        <v>56</v>
      </c>
      <c r="D11" s="20"/>
      <c r="E11" s="15"/>
    </row>
    <row r="12" ht="20.25" customHeight="1" spans="1:5">
      <c r="A12" s="4" t="s">
        <v>233</v>
      </c>
      <c r="B12" s="5"/>
      <c r="C12" s="4" t="s">
        <v>60</v>
      </c>
      <c r="D12" s="20"/>
      <c r="E12" s="15"/>
    </row>
    <row r="13" ht="20.25" customHeight="1" spans="1:5">
      <c r="A13" s="12" t="s">
        <v>234</v>
      </c>
      <c r="B13" s="11"/>
      <c r="C13" s="4" t="s">
        <v>64</v>
      </c>
      <c r="D13" s="20"/>
      <c r="E13" s="15"/>
    </row>
    <row r="14" ht="20.25" customHeight="1" spans="1:5">
      <c r="A14" s="4" t="s">
        <v>229</v>
      </c>
      <c r="B14" s="5"/>
      <c r="C14" s="4" t="s">
        <v>68</v>
      </c>
      <c r="D14" s="20">
        <v>42.351112</v>
      </c>
      <c r="E14" s="15"/>
    </row>
    <row r="15" ht="20.25" customHeight="1" spans="1:5">
      <c r="A15" s="4" t="s">
        <v>231</v>
      </c>
      <c r="B15" s="5"/>
      <c r="C15" s="4" t="s">
        <v>72</v>
      </c>
      <c r="D15" s="20"/>
      <c r="E15" s="15"/>
    </row>
    <row r="16" ht="20.25" customHeight="1" spans="1:5">
      <c r="A16" s="4" t="s">
        <v>232</v>
      </c>
      <c r="B16" s="5"/>
      <c r="C16" s="4" t="s">
        <v>76</v>
      </c>
      <c r="D16" s="20">
        <v>1.854156</v>
      </c>
      <c r="E16" s="15"/>
    </row>
    <row r="17" ht="20.25" customHeight="1" spans="1:5">
      <c r="A17" s="4" t="s">
        <v>233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2.617632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235</v>
      </c>
      <c r="D38" s="11"/>
      <c r="E38" s="48"/>
    </row>
    <row r="39" ht="20.25" customHeight="1" spans="1:5">
      <c r="A39" s="12"/>
      <c r="B39" s="12"/>
      <c r="C39" s="12"/>
      <c r="D39" s="12"/>
      <c r="E39" s="48"/>
    </row>
    <row r="40" ht="20.25" customHeight="1" spans="1:5">
      <c r="A40" s="16" t="s">
        <v>236</v>
      </c>
      <c r="B40" s="11">
        <v>46.8229</v>
      </c>
      <c r="C40" s="16" t="s">
        <v>237</v>
      </c>
      <c r="D40" s="26">
        <v>46.8229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zoomScale="130" zoomScaleNormal="130" topLeftCell="A4" workbookViewId="0">
      <selection activeCell="J13" sqref="J13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961538461538" customWidth="1"/>
  </cols>
  <sheetData>
    <row r="1" ht="16.35" customHeight="1" spans="1:4">
      <c r="A1" s="8"/>
      <c r="D1" s="8"/>
    </row>
    <row r="2" ht="43.15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2" customHeight="1" spans="1:1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7" t="s">
        <v>31</v>
      </c>
      <c r="L3" s="7"/>
    </row>
    <row r="4" ht="24.95" customHeight="1" spans="1:12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/>
      <c r="L4" s="3" t="s">
        <v>160</v>
      </c>
    </row>
    <row r="5" ht="20.65" customHeight="1" spans="1:12">
      <c r="A5" s="3"/>
      <c r="B5" s="3"/>
      <c r="C5" s="3"/>
      <c r="D5" s="3"/>
      <c r="E5" s="3"/>
      <c r="F5" s="3"/>
      <c r="G5" s="3" t="s">
        <v>136</v>
      </c>
      <c r="H5" s="3" t="s">
        <v>238</v>
      </c>
      <c r="I5" s="3"/>
      <c r="J5" s="3"/>
      <c r="K5" s="3" t="s">
        <v>239</v>
      </c>
      <c r="L5" s="3"/>
    </row>
    <row r="6" ht="28.5" customHeight="1" spans="1:12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219</v>
      </c>
      <c r="I6" s="3" t="s">
        <v>240</v>
      </c>
      <c r="J6" s="3" t="s">
        <v>210</v>
      </c>
      <c r="K6" s="3"/>
      <c r="L6" s="3"/>
    </row>
    <row r="7" ht="22.9" customHeight="1" spans="1:12">
      <c r="A7" s="4"/>
      <c r="B7" s="4"/>
      <c r="C7" s="4"/>
      <c r="D7" s="12"/>
      <c r="E7" s="12" t="s">
        <v>134</v>
      </c>
      <c r="F7" s="11">
        <v>46.8229</v>
      </c>
      <c r="G7" s="11">
        <v>41.8229</v>
      </c>
      <c r="H7" s="11">
        <v>39.6629</v>
      </c>
      <c r="I7" s="11"/>
      <c r="J7" s="11"/>
      <c r="K7" s="11">
        <v>2.16</v>
      </c>
      <c r="L7" s="11">
        <v>5</v>
      </c>
    </row>
    <row r="8" ht="22.9" customHeight="1" spans="1:12">
      <c r="A8" s="4"/>
      <c r="B8" s="4"/>
      <c r="C8" s="4"/>
      <c r="D8" s="10" t="s">
        <v>152</v>
      </c>
      <c r="E8" s="10" t="s">
        <v>153</v>
      </c>
      <c r="F8" s="11">
        <v>46.8229</v>
      </c>
      <c r="G8" s="11">
        <v>41.8229</v>
      </c>
      <c r="H8" s="11">
        <v>39.6629</v>
      </c>
      <c r="I8" s="11"/>
      <c r="J8" s="11"/>
      <c r="K8" s="11">
        <v>2.16</v>
      </c>
      <c r="L8" s="11">
        <v>5</v>
      </c>
    </row>
    <row r="9" ht="22.9" customHeight="1" spans="1:12">
      <c r="A9" s="4"/>
      <c r="B9" s="4"/>
      <c r="C9" s="4"/>
      <c r="D9" s="18" t="s">
        <v>154</v>
      </c>
      <c r="E9" s="18" t="s">
        <v>155</v>
      </c>
      <c r="F9" s="11">
        <v>46.8229</v>
      </c>
      <c r="G9" s="11">
        <v>41.8229</v>
      </c>
      <c r="H9" s="11">
        <v>39.6629</v>
      </c>
      <c r="I9" s="11"/>
      <c r="J9" s="11"/>
      <c r="K9" s="11">
        <v>2.16</v>
      </c>
      <c r="L9" s="11">
        <v>5</v>
      </c>
    </row>
    <row r="10" ht="22.9" customHeight="1" spans="1:12">
      <c r="A10" s="6">
        <v>208</v>
      </c>
      <c r="B10" s="4"/>
      <c r="C10" s="4"/>
      <c r="D10" s="18"/>
      <c r="E10" s="18" t="s">
        <v>167</v>
      </c>
      <c r="F10" s="11">
        <v>42.3529</v>
      </c>
      <c r="G10" s="11">
        <v>37.3529</v>
      </c>
      <c r="H10" s="11">
        <v>35.1929</v>
      </c>
      <c r="I10" s="11"/>
      <c r="J10" s="11"/>
      <c r="K10" s="20">
        <v>2.16</v>
      </c>
      <c r="L10" s="20">
        <v>5</v>
      </c>
    </row>
    <row r="11" ht="22.9" customHeight="1" spans="1:12">
      <c r="A11" s="6">
        <v>208</v>
      </c>
      <c r="B11" s="22" t="s">
        <v>168</v>
      </c>
      <c r="C11" s="4"/>
      <c r="D11" s="6">
        <v>20805</v>
      </c>
      <c r="E11" s="18" t="s">
        <v>169</v>
      </c>
      <c r="F11" s="5">
        <v>3.490176</v>
      </c>
      <c r="G11" s="5">
        <v>3.490176</v>
      </c>
      <c r="H11" s="20">
        <v>3.490176</v>
      </c>
      <c r="I11" s="11"/>
      <c r="J11" s="11"/>
      <c r="K11" s="11"/>
      <c r="L11" s="11"/>
    </row>
    <row r="12" ht="22.9" customHeight="1" spans="1:12">
      <c r="A12" s="22" t="s">
        <v>170</v>
      </c>
      <c r="B12" s="22" t="s">
        <v>168</v>
      </c>
      <c r="C12" s="22" t="s">
        <v>168</v>
      </c>
      <c r="D12" s="22" t="s">
        <v>241</v>
      </c>
      <c r="E12" s="4" t="s">
        <v>217</v>
      </c>
      <c r="F12" s="5">
        <v>3.490176</v>
      </c>
      <c r="G12" s="5">
        <v>3.490176</v>
      </c>
      <c r="H12" s="20">
        <v>3.490176</v>
      </c>
      <c r="I12" s="20"/>
      <c r="J12" s="20"/>
      <c r="K12" s="20"/>
      <c r="L12" s="20"/>
    </row>
    <row r="13" ht="22.9" customHeight="1" spans="1:12">
      <c r="A13" s="22" t="s">
        <v>170</v>
      </c>
      <c r="B13" s="22" t="s">
        <v>173</v>
      </c>
      <c r="C13" s="22"/>
      <c r="D13" s="22">
        <v>20808</v>
      </c>
      <c r="E13" s="4" t="s">
        <v>174</v>
      </c>
      <c r="F13" s="5">
        <v>5</v>
      </c>
      <c r="G13" s="5"/>
      <c r="H13" s="20"/>
      <c r="I13" s="20"/>
      <c r="J13" s="20"/>
      <c r="K13" s="20"/>
      <c r="L13" s="20">
        <v>5</v>
      </c>
    </row>
    <row r="14" ht="22.9" customHeight="1" spans="1:12">
      <c r="A14" s="22" t="s">
        <v>170</v>
      </c>
      <c r="B14" s="22" t="s">
        <v>173</v>
      </c>
      <c r="C14" s="22" t="s">
        <v>175</v>
      </c>
      <c r="D14" s="22" t="s">
        <v>242</v>
      </c>
      <c r="E14" s="4" t="s">
        <v>177</v>
      </c>
      <c r="F14" s="5">
        <v>5</v>
      </c>
      <c r="G14" s="5"/>
      <c r="H14" s="20"/>
      <c r="I14" s="20"/>
      <c r="J14" s="20"/>
      <c r="K14" s="20"/>
      <c r="L14" s="20">
        <v>5</v>
      </c>
    </row>
    <row r="15" ht="22.9" customHeight="1" spans="1:12">
      <c r="A15" s="22" t="s">
        <v>170</v>
      </c>
      <c r="B15" s="22" t="s">
        <v>179</v>
      </c>
      <c r="C15" s="22"/>
      <c r="D15" s="22">
        <v>20828</v>
      </c>
      <c r="E15" s="4" t="s">
        <v>178</v>
      </c>
      <c r="F15" s="5">
        <v>33.6428</v>
      </c>
      <c r="G15" s="5">
        <v>33.6428</v>
      </c>
      <c r="H15" s="20">
        <v>31.4828</v>
      </c>
      <c r="I15" s="20"/>
      <c r="J15" s="20"/>
      <c r="K15" s="20">
        <v>2.16</v>
      </c>
      <c r="L15" s="20"/>
    </row>
    <row r="16" ht="22.9" customHeight="1" spans="1:12">
      <c r="A16" s="22" t="s">
        <v>170</v>
      </c>
      <c r="B16" s="22" t="s">
        <v>179</v>
      </c>
      <c r="C16" s="22" t="s">
        <v>180</v>
      </c>
      <c r="D16" s="22" t="s">
        <v>243</v>
      </c>
      <c r="E16" s="4" t="s">
        <v>182</v>
      </c>
      <c r="F16" s="5">
        <v>33.6428</v>
      </c>
      <c r="G16" s="5">
        <v>33.6428</v>
      </c>
      <c r="H16" s="20">
        <v>31.4828</v>
      </c>
      <c r="I16" s="20"/>
      <c r="J16" s="20"/>
      <c r="K16" s="20">
        <v>2.16</v>
      </c>
      <c r="L16" s="20"/>
    </row>
    <row r="17" ht="22.9" customHeight="1" spans="1:12">
      <c r="A17" s="22" t="s">
        <v>170</v>
      </c>
      <c r="B17" s="22">
        <v>99</v>
      </c>
      <c r="C17" s="22"/>
      <c r="D17" s="22">
        <v>20899</v>
      </c>
      <c r="E17" s="4" t="s">
        <v>183</v>
      </c>
      <c r="F17" s="5">
        <v>0.218136</v>
      </c>
      <c r="G17" s="5">
        <v>0.218136</v>
      </c>
      <c r="H17" s="20">
        <v>0.218136</v>
      </c>
      <c r="I17" s="20"/>
      <c r="J17" s="20"/>
      <c r="K17" s="20"/>
      <c r="L17" s="20"/>
    </row>
    <row r="18" ht="22.9" customHeight="1" spans="1:12">
      <c r="A18" s="22" t="s">
        <v>170</v>
      </c>
      <c r="B18" s="22" t="s">
        <v>180</v>
      </c>
      <c r="C18" s="22" t="s">
        <v>180</v>
      </c>
      <c r="D18" s="22" t="s">
        <v>244</v>
      </c>
      <c r="E18" s="4" t="s">
        <v>185</v>
      </c>
      <c r="F18" s="5">
        <v>0.218136</v>
      </c>
      <c r="G18" s="5">
        <v>0.218136</v>
      </c>
      <c r="H18" s="20">
        <v>0.218136</v>
      </c>
      <c r="I18" s="20"/>
      <c r="J18" s="20"/>
      <c r="K18" s="20"/>
      <c r="L18" s="20"/>
    </row>
    <row r="19" ht="22.9" customHeight="1" spans="1:12">
      <c r="A19" s="22" t="s">
        <v>188</v>
      </c>
      <c r="B19" s="22"/>
      <c r="C19" s="22"/>
      <c r="D19" s="22" t="s">
        <v>188</v>
      </c>
      <c r="E19" s="4" t="s">
        <v>186</v>
      </c>
      <c r="F19" s="5">
        <v>1.854156</v>
      </c>
      <c r="G19" s="5">
        <v>1.854156</v>
      </c>
      <c r="H19" s="20">
        <v>1.854156</v>
      </c>
      <c r="I19" s="20"/>
      <c r="J19" s="20"/>
      <c r="K19" s="20"/>
      <c r="L19" s="20"/>
    </row>
    <row r="20" ht="22.9" customHeight="1" spans="1:12">
      <c r="A20" s="22" t="s">
        <v>188</v>
      </c>
      <c r="B20" s="22">
        <v>11</v>
      </c>
      <c r="C20" s="22"/>
      <c r="D20" s="22">
        <v>21011</v>
      </c>
      <c r="E20" s="4" t="s">
        <v>187</v>
      </c>
      <c r="F20" s="5">
        <v>1.854156</v>
      </c>
      <c r="G20" s="5">
        <v>1.854156</v>
      </c>
      <c r="H20" s="20">
        <v>1.854156</v>
      </c>
      <c r="I20" s="20"/>
      <c r="J20" s="20"/>
      <c r="K20" s="20"/>
      <c r="L20" s="20"/>
    </row>
    <row r="21" ht="22.9" customHeight="1" spans="1:12">
      <c r="A21" s="22" t="s">
        <v>188</v>
      </c>
      <c r="B21" s="22" t="s">
        <v>189</v>
      </c>
      <c r="C21" s="22" t="s">
        <v>190</v>
      </c>
      <c r="D21" s="22" t="s">
        <v>245</v>
      </c>
      <c r="E21" s="4" t="s">
        <v>192</v>
      </c>
      <c r="F21" s="5">
        <v>1.854156</v>
      </c>
      <c r="G21" s="5">
        <v>1.854156</v>
      </c>
      <c r="H21" s="20">
        <v>1.854156</v>
      </c>
      <c r="I21" s="20"/>
      <c r="J21" s="20"/>
      <c r="K21" s="20"/>
      <c r="L21" s="20"/>
    </row>
    <row r="22" ht="22.9" customHeight="1" spans="1:12">
      <c r="A22" s="22" t="s">
        <v>195</v>
      </c>
      <c r="B22" s="22"/>
      <c r="C22" s="22"/>
      <c r="D22" s="22" t="s">
        <v>195</v>
      </c>
      <c r="E22" s="47" t="s">
        <v>193</v>
      </c>
      <c r="F22" s="5">
        <v>2.617632</v>
      </c>
      <c r="G22" s="5">
        <v>2.617632</v>
      </c>
      <c r="H22" s="20">
        <v>2.617632</v>
      </c>
      <c r="I22" s="20"/>
      <c r="J22" s="20"/>
      <c r="K22" s="20"/>
      <c r="L22" s="20"/>
    </row>
    <row r="23" ht="22.9" customHeight="1" spans="1:12">
      <c r="A23" s="22" t="s">
        <v>195</v>
      </c>
      <c r="B23" s="22" t="s">
        <v>190</v>
      </c>
      <c r="C23" s="22"/>
      <c r="D23" s="22">
        <v>22102</v>
      </c>
      <c r="E23" s="47" t="s">
        <v>194</v>
      </c>
      <c r="F23" s="5">
        <v>2.617632</v>
      </c>
      <c r="G23" s="5">
        <v>2.617632</v>
      </c>
      <c r="H23" s="20">
        <v>2.617632</v>
      </c>
      <c r="I23" s="20"/>
      <c r="J23" s="20"/>
      <c r="K23" s="20"/>
      <c r="L23" s="20"/>
    </row>
    <row r="24" ht="22.9" customHeight="1" spans="1:12">
      <c r="A24" s="22" t="s">
        <v>195</v>
      </c>
      <c r="B24" s="22" t="s">
        <v>190</v>
      </c>
      <c r="C24" s="22" t="s">
        <v>196</v>
      </c>
      <c r="D24" s="22" t="s">
        <v>246</v>
      </c>
      <c r="E24" s="4" t="s">
        <v>198</v>
      </c>
      <c r="F24" s="5">
        <v>2.617632</v>
      </c>
      <c r="G24" s="5">
        <v>2.617632</v>
      </c>
      <c r="H24" s="20">
        <v>2.617632</v>
      </c>
      <c r="I24" s="20"/>
      <c r="J24" s="20"/>
      <c r="K24" s="20"/>
      <c r="L24" s="2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杨晨</cp:lastModifiedBy>
  <dcterms:created xsi:type="dcterms:W3CDTF">2022-04-11T16:19:00Z</dcterms:created>
  <dcterms:modified xsi:type="dcterms:W3CDTF">2023-09-13T21:00:02Z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6509BF1848BECAB43EAE0165A7A8602B_43</vt:lpwstr>
  </property>
  <property fmtid="{D5CDD505-2E9C-101B-9397-08002B2CF9AE}" pid="3" name="KSOProductBuildVer">
    <vt:lpwstr>2052-5.4.0.7910</vt:lpwstr>
  </property>
</Properties>
</file>