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00" windowHeight="11820" firstSheet="8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" sheetId="24" r:id="rId24"/>
    <sheet name="23整体支出绩效目标表" sheetId="25" r:id="rId25"/>
  </sheets>
  <definedNames/>
  <calcPr fullCalcOnLoad="1"/>
</workbook>
</file>

<file path=xl/sharedStrings.xml><?xml version="1.0" encoding="utf-8"?>
<sst xmlns="http://schemas.openxmlformats.org/spreadsheetml/2006/main" count="1575" uniqueCount="588">
  <si>
    <t>2022年部门预算公开表</t>
  </si>
  <si>
    <t>单位编码：</t>
  </si>
  <si>
    <t>601002</t>
  </si>
  <si>
    <t>单位名称：</t>
  </si>
  <si>
    <t>岳阳县公安局交通警察大队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</si>
  <si>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</si>
  <si>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</si>
  <si>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</si>
  <si>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</si>
  <si>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</si>
  <si>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</si>
  <si>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</si>
  <si>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</si>
  <si>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</si>
  <si>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</si>
  <si>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</si>
  <si>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</si>
  <si>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</si>
  <si>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</si>
  <si>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</si>
  <si>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</si>
  <si>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</si>
  <si>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</si>
  <si>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</si>
  <si>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</si>
  <si>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</si>
  <si>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</si>
  <si>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</si>
  <si>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</si>
  <si>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</si>
  <si>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单位：601002-岳阳县公安局交通警察大队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</si>
  <si>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</si>
  <si>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</si>
  <si>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</si>
  <si>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</si>
  <si>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</si>
  <si>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</si>
  <si>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</si>
  <si>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</si>
  <si>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</si>
  <si>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</si>
  <si>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</si>
  <si>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</si>
  <si>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</si>
  <si>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</si>
  <si>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</si>
  <si>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</si>
  <si>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</si>
  <si>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</si>
  <si>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</si>
  <si>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</si>
  <si>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</si>
  <si>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</si>
  <si>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</si>
  <si>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</si>
  <si>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</si>
  <si>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</si>
  <si>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</si>
  <si>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</si>
  <si>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</si>
  <si>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</si>
  <si>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</si>
  <si>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</si>
  <si>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</si>
  <si>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</si>
  <si>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</si>
  <si>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</si>
  <si>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</si>
  <si>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</si>
  <si>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</si>
  <si>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</si>
  <si>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</si>
  <si>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</si>
  <si>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</si>
  <si>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</si>
  <si>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</si>
  <si>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</si>
  <si>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</si>
  <si>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</si>
  <si>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</si>
  <si>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</si>
  <si>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</si>
  <si>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</si>
  <si>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</si>
  <si>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</si>
  <si>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</si>
  <si>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</si>
  <si>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</si>
  <si>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</si>
  <si>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</si>
  <si>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</si>
  <si>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</si>
  <si>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</si>
  <si>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</si>
  <si>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</si>
  <si>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</si>
  <si>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</si>
  <si>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</si>
  <si>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</si>
  <si>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</si>
  <si>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</si>
  <si>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</si>
  <si>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</si>
  <si>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</si>
  <si>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</si>
  <si>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</si>
  <si>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</si>
  <si>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</si>
  <si>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</si>
  <si>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</si>
  <si>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</si>
  <si>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</si>
  <si>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</si>
  <si>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</si>
  <si>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</si>
  <si>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</si>
  <si>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</si>
  <si>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</si>
  <si>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</si>
  <si>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</si>
  <si>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</si>
  <si>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</si>
  <si>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</si>
  <si>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</si>
  <si>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</si>
  <si>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</si>
  <si>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</si>
  <si>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</si>
  <si>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</si>
  <si>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</si>
  <si>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</si>
  <si>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</si>
  <si>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</si>
  <si>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</si>
  <si>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</si>
  <si>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</si>
  <si>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</si>
  <si>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</si>
  <si>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</si>
  <si>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</si>
  <si>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</si>
  <si>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</si>
  <si>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</si>
  <si>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</si>
  <si>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</si>
  <si>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</si>
  <si>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</si>
  <si>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</si>
  <si>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</si>
  <si>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</si>
  <si>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</si>
  <si>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</si>
  <si>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601</t>
  </si>
  <si>
    <t>岳阳县公安局</t>
  </si>
  <si>
    <t xml:space="preserve">  601002</t>
  </si>
  <si>
    <t xml:space="preserve">  岳阳县公安局交通警察大队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</si>
  <si>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</si>
  <si>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</si>
  <si>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</si>
  <si>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</si>
  <si>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</si>
  <si>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</si>
  <si>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</si>
  <si>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</si>
  <si>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</si>
  <si>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</si>
  <si>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</si>
  <si>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公共安全支出</t>
  </si>
  <si>
    <t>02</t>
  </si>
  <si>
    <t>公安</t>
  </si>
  <si>
    <t>204</t>
  </si>
  <si>
    <t>01</t>
  </si>
  <si>
    <t xml:space="preserve">    2040201</t>
  </si>
  <si>
    <t xml:space="preserve">    行政运行</t>
  </si>
  <si>
    <t>20</t>
  </si>
  <si>
    <t xml:space="preserve">    2040220</t>
  </si>
  <si>
    <t xml:space="preserve">    执法办案</t>
  </si>
  <si>
    <t>社会保障和就业支出</t>
  </si>
  <si>
    <t>05</t>
  </si>
  <si>
    <t>行政事业单位养老支出</t>
  </si>
  <si>
    <t>208</t>
  </si>
  <si>
    <t xml:space="preserve">    2080505</t>
  </si>
  <si>
    <t xml:space="preserve">    机关事业单位基本养老保险缴费支出</t>
  </si>
  <si>
    <t>其他社会保障和就业支出</t>
  </si>
  <si>
    <t>99</t>
  </si>
  <si>
    <t xml:space="preserve">    2089999</t>
  </si>
  <si>
    <t xml:space="preserve">    其他社会保障和就业支出</t>
  </si>
  <si>
    <t>卫生健康支出</t>
  </si>
  <si>
    <t>行政事业单位医疗</t>
  </si>
  <si>
    <t>210</t>
  </si>
  <si>
    <t>11</t>
  </si>
  <si>
    <t xml:space="preserve">    2101101</t>
  </si>
  <si>
    <t xml:space="preserve">    行政单位医疗</t>
  </si>
  <si>
    <t>住房保障支出</t>
  </si>
  <si>
    <t>住房改革支出</t>
  </si>
  <si>
    <t>221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</si>
  <si>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</si>
  <si>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</si>
  <si>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</si>
  <si>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</si>
  <si>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</si>
  <si>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</si>
  <si>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</si>
  <si>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</si>
  <si>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</si>
  <si>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</si>
  <si>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</si>
  <si>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</si>
  <si>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</si>
  <si>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</si>
  <si>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</si>
  <si>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</si>
  <si>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</si>
  <si>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</si>
  <si>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</si>
  <si>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·</t>
  </si>
  <si>
    <t xml:space="preserve">    601002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</si>
  <si>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</si>
  <si>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</si>
  <si>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</si>
  <si>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</si>
  <si>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</si>
  <si>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</si>
  <si>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</si>
  <si>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</si>
  <si>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</si>
  <si>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</si>
  <si>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</si>
  <si>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</si>
  <si>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</si>
  <si>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</si>
  <si>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</si>
  <si>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</si>
  <si>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</si>
  <si>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</si>
  <si>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</si>
  <si>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</si>
  <si>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</si>
  <si>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</si>
  <si>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 xml:space="preserve">     2040201</t>
  </si>
  <si>
    <t xml:space="preserve">     2040220</t>
  </si>
  <si>
    <t xml:space="preserve">     2080505</t>
  </si>
  <si>
    <t xml:space="preserve">     2089999</t>
  </si>
  <si>
    <t xml:space="preserve">     2101101</t>
  </si>
  <si>
    <t xml:space="preserve">     2210201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</si>
  <si>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</si>
  <si>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</si>
  <si>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</si>
  <si>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</si>
  <si>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</si>
  <si>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</si>
  <si>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</si>
  <si>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</si>
  <si>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</si>
  <si>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</si>
  <si>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</si>
  <si>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</si>
  <si>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</si>
  <si>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</si>
  <si>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</si>
  <si>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</si>
  <si>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</si>
  <si>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</si>
  <si>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</si>
  <si>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</si>
  <si>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</si>
  <si>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</si>
  <si>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</si>
  <si>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</si>
  <si>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</si>
  <si>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</si>
  <si>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</si>
  <si>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</si>
  <si>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</si>
  <si>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</si>
  <si>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</si>
  <si>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</si>
  <si>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</si>
  <si>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</si>
  <si>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</si>
  <si>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</si>
  <si>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</si>
  <si>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</si>
  <si>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</si>
  <si>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</si>
  <si>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</si>
  <si>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</si>
  <si>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</si>
  <si>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</si>
  <si>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</si>
  <si>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</si>
  <si>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</si>
  <si>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</si>
  <si>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</si>
  <si>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</si>
  <si>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</si>
  <si>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</si>
  <si>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</si>
  <si>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</si>
  <si>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</si>
  <si>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</si>
  <si>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</si>
  <si>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</si>
  <si>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</si>
  <si>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</si>
  <si>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</si>
  <si>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</si>
  <si>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</si>
  <si>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</si>
  <si>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</si>
  <si>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</si>
  <si>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</si>
  <si>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</si>
  <si>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</si>
  <si>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</si>
  <si>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</si>
  <si>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</si>
  <si>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</si>
  <si>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</si>
  <si>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</si>
  <si>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</si>
  <si>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</si>
  <si>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</si>
  <si>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</si>
  <si>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</si>
  <si>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</si>
  <si>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</si>
  <si>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</si>
  <si>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      </t>
  </si>
  <si>
    <t xml:space="preserve">其他工资福利支出   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</si>
  <si>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</si>
  <si>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</si>
  <si>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</si>
  <si>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</si>
  <si>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</si>
  <si>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</si>
  <si>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</si>
  <si>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</si>
  <si>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</si>
  <si>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</si>
  <si>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</si>
  <si>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</si>
  <si>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</si>
  <si>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</si>
  <si>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</si>
  <si>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</si>
  <si>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</si>
  <si>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注：本单位无一般公共预算基本支出表--人员经费(对个人和家庭的补助)，故本表无数据。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</si>
  <si>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</si>
  <si>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</si>
  <si>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</si>
  <si>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</si>
  <si>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</si>
  <si>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</si>
  <si>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</si>
  <si>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</si>
  <si>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</si>
  <si>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r>
      <t>注：本单位无一般公共预算基本支出表</t>
    </r>
    <r>
      <rPr>
        <sz val="12"/>
        <rFont val="Times New Roman"/>
        <family val="0"/>
      </rPr>
      <t>--</t>
    </r>
    <r>
      <rPr>
        <sz val="12"/>
        <rFont val="宋体"/>
        <family val="0"/>
      </rPr>
      <t>人员经费</t>
    </r>
    <r>
      <rPr>
        <sz val="12"/>
        <rFont val="Times New Roman"/>
        <family val="0"/>
      </rPr>
      <t>(</t>
    </r>
    <r>
      <rPr>
        <sz val="12"/>
        <rFont val="宋体"/>
        <family val="0"/>
      </rPr>
      <t>对个人和家庭的补助</t>
    </r>
    <r>
      <rPr>
        <sz val="12"/>
        <rFont val="Times New Roman"/>
        <family val="0"/>
      </rPr>
      <t>)</t>
    </r>
    <r>
      <rPr>
        <sz val="12"/>
        <rFont val="宋体"/>
        <family val="0"/>
      </rPr>
      <t>（按部门预算经济分类），故本表无数据。</t>
    </r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</si>
  <si>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</si>
  <si>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</si>
  <si>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</si>
  <si>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</si>
  <si>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</si>
  <si>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</si>
  <si>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</si>
  <si>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</si>
  <si>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</si>
  <si>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</si>
  <si>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</si>
  <si>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</si>
  <si>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</si>
  <si>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</si>
  <si>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</si>
  <si>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</si>
  <si>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</si>
  <si>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</si>
  <si>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</si>
  <si>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</si>
  <si>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</si>
  <si>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</si>
  <si>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</si>
  <si>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</si>
  <si>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</si>
  <si>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</si>
  <si>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</si>
  <si>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</si>
  <si>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</si>
  <si>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</si>
  <si>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</si>
  <si>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</si>
  <si>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</si>
  <si>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</si>
  <si>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</si>
  <si>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</si>
  <si>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</si>
  <si>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</si>
  <si>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</si>
  <si>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注：本单位无政府性基金预算支出，故本表无数据。</t>
  </si>
  <si>
    <t>国有资本经营预算支出表</t>
  </si>
  <si>
    <t>本年国有资本经营预算支出</t>
  </si>
  <si>
    <t>注：本单位无国有资本经营预算支出，故本表无数据。</t>
  </si>
  <si>
    <t>本年财政专户管理资金预算支出</t>
  </si>
  <si>
    <t>注：本单位无财政专户管理资金预算支出，故本表无数据。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</si>
  <si>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</si>
  <si>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</si>
  <si>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</si>
  <si>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</si>
  <si>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</si>
  <si>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</si>
  <si>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</si>
  <si>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</si>
  <si>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</si>
  <si>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</si>
  <si>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</si>
  <si>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</si>
  <si>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</si>
  <si>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601002</t>
  </si>
  <si>
    <t>运转其他类2022警衔工资差额部分</t>
  </si>
  <si>
    <t xml:space="preserve">   2022警衔工资差额部分</t>
  </si>
  <si>
    <t>运转其他类车辆拖曳施救及停车保管</t>
  </si>
  <si>
    <t xml:space="preserve">   车辆拖曳施救及停车保管</t>
  </si>
  <si>
    <t>运转其他类辅警工资</t>
  </si>
  <si>
    <t xml:space="preserve">   辅警工资</t>
  </si>
  <si>
    <t>运转其他类检验检测鉴定</t>
  </si>
  <si>
    <t xml:space="preserve">   检验检测鉴定</t>
  </si>
  <si>
    <t>运转其他类交警执法</t>
  </si>
  <si>
    <t xml:space="preserve">   交警执法</t>
  </si>
  <si>
    <t>运转其他类警察值班及加班津贴</t>
  </si>
  <si>
    <t xml:space="preserve">   警察值班及加班津贴</t>
  </si>
  <si>
    <t>运转其他类事故救援费</t>
  </si>
  <si>
    <t xml:space="preserve">   事故救援费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</si>
  <si>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</si>
  <si>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</si>
  <si>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</si>
  <si>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</si>
  <si>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</si>
  <si>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</si>
  <si>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</si>
  <si>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</si>
  <si>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</si>
  <si>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</si>
  <si>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</si>
  <si>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</si>
  <si>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</si>
  <si>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</si>
  <si>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2022警衔工资差额部分</t>
  </si>
  <si>
    <t>2022警衔工资差额部分</t>
  </si>
  <si>
    <t>产出指标</t>
  </si>
  <si>
    <t>数量指标</t>
  </si>
  <si>
    <t>保障人员经费足额发放</t>
  </si>
  <si>
    <t>人</t>
  </si>
  <si>
    <t>保障63人人员经费</t>
  </si>
  <si>
    <t>未达指标值酌情扣分</t>
  </si>
  <si>
    <t>定量</t>
  </si>
  <si>
    <t>经济成本指标</t>
  </si>
  <si>
    <t>保障人员经费正常运行</t>
  </si>
  <si>
    <t>726745</t>
  </si>
  <si>
    <t>元</t>
  </si>
  <si>
    <t>社会成本指标</t>
  </si>
  <si>
    <t>无</t>
  </si>
  <si>
    <t>生态环境成本指标</t>
  </si>
  <si>
    <t>时效指标</t>
  </si>
  <si>
    <t>人员经费按时发放</t>
  </si>
  <si>
    <t>全年</t>
  </si>
  <si>
    <t>按时发放</t>
  </si>
  <si>
    <t>质量指标</t>
  </si>
  <si>
    <t>良好</t>
  </si>
  <si>
    <t>满意度</t>
  </si>
  <si>
    <t>定性</t>
  </si>
  <si>
    <t>满意度指标</t>
  </si>
  <si>
    <t>服务对象满意度指标</t>
  </si>
  <si>
    <t>人民警察满意度</t>
  </si>
  <si>
    <t>95%</t>
  </si>
  <si>
    <t>%</t>
  </si>
  <si>
    <t>≥</t>
  </si>
  <si>
    <t>效益指标</t>
  </si>
  <si>
    <t>经济效益指标</t>
  </si>
  <si>
    <t>社会效益指标</t>
  </si>
  <si>
    <t>保证人民警察工资正常运转</t>
  </si>
  <si>
    <t>生态效益指标</t>
  </si>
  <si>
    <t xml:space="preserve">  车辆拖曳施救及停车保管</t>
  </si>
  <si>
    <t>1、维护全县道路交通安全畅通。2、提升全县机动车辆、驾驶员管理工作。3、完善道路交通事故处理工作、提升道路交通管理水平。</t>
  </si>
  <si>
    <t>车辆拖曳施救及停车保管</t>
  </si>
  <si>
    <t>≤90万元</t>
  </si>
  <si>
    <t>万元</t>
  </si>
  <si>
    <t>≤</t>
  </si>
  <si>
    <t>对所有依法查处的车辆及事故车辆拖移保管</t>
  </si>
  <si>
    <t>量</t>
  </si>
  <si>
    <t>保管数</t>
  </si>
  <si>
    <t>百分比</t>
  </si>
  <si>
    <t>按合同标准提供服务</t>
  </si>
  <si>
    <t>100%</t>
  </si>
  <si>
    <t>保证按合同标准提供服务</t>
  </si>
  <si>
    <t>资金到位率</t>
  </si>
  <si>
    <t>保证资金到位率</t>
  </si>
  <si>
    <t>促进道路交通安全有序畅通</t>
  </si>
  <si>
    <t xml:space="preserve"> 事故车辆、查扣车辆的清障、保管</t>
  </si>
  <si>
    <t>符合环境保护要求</t>
  </si>
  <si>
    <t>合格</t>
  </si>
  <si>
    <t>群众满意度</t>
  </si>
  <si>
    <t>≥90%</t>
  </si>
  <si>
    <t xml:space="preserve">  辅警工资</t>
  </si>
  <si>
    <t>解决就业岗位</t>
  </si>
  <si>
    <t>114个</t>
  </si>
  <si>
    <t>个</t>
  </si>
  <si>
    <t>按时序进度支付</t>
  </si>
  <si>
    <t>2022年</t>
  </si>
  <si>
    <t>天</t>
  </si>
  <si>
    <t>辅警人员辞职率</t>
  </si>
  <si>
    <t>10%</t>
  </si>
  <si>
    <t>保障聘用辅警人员经费发放</t>
  </si>
  <si>
    <t>聘用辅警人数</t>
  </si>
  <si>
    <t>保障辅警工资正常运行</t>
  </si>
  <si>
    <t>≤420万元</t>
  </si>
  <si>
    <t>完成</t>
  </si>
  <si>
    <t>辅警人员管理部门满意率</t>
  </si>
  <si>
    <t>大于等于90%</t>
  </si>
  <si>
    <t xml:space="preserve">  检验检测鉴定</t>
  </si>
  <si>
    <t>1、保障事故车辆检验检测鉴定经费。2、提升事故处理工作。</t>
  </si>
  <si>
    <t>检验数据差错率</t>
  </si>
  <si>
    <t>≤2%</t>
  </si>
  <si>
    <t>保证检验数据准确</t>
  </si>
  <si>
    <t>检验及时率</t>
  </si>
  <si>
    <t>保证检验及时</t>
  </si>
  <si>
    <t>检验事故车辆数</t>
  </si>
  <si>
    <t>辆</t>
  </si>
  <si>
    <t>保证事故车辆获得检测</t>
  </si>
  <si>
    <t>检验检测鉴定经费</t>
  </si>
  <si>
    <t>≤70万元</t>
  </si>
  <si>
    <t>减少事故人员经济损失</t>
  </si>
  <si>
    <t>≥80%</t>
  </si>
  <si>
    <t xml:space="preserve">  交警执法</t>
  </si>
  <si>
    <t>办案及日常工作运作经费</t>
  </si>
  <si>
    <t>≤366万元</t>
  </si>
  <si>
    <t>车驾管及交通违章处罚业务办理时效</t>
  </si>
  <si>
    <t>90%</t>
  </si>
  <si>
    <t>依法查处各类交通违法行为</t>
  </si>
  <si>
    <t>案件数</t>
  </si>
  <si>
    <t>道路交通违法行为查处率</t>
  </si>
  <si>
    <t>道路交通事故接处警率</t>
  </si>
  <si>
    <t>减少道路交通事故当事人经济损失</t>
  </si>
  <si>
    <t>60%</t>
  </si>
  <si>
    <t>全县道路交通安全畅通率</t>
  </si>
  <si>
    <t xml:space="preserve">  警察值班及加班津贴</t>
  </si>
  <si>
    <t>警察值班及加班津贴</t>
  </si>
  <si>
    <t>1020000</t>
  </si>
  <si>
    <t>保障全部民警足额发放工资</t>
  </si>
  <si>
    <t>民警人数</t>
  </si>
  <si>
    <t>警察执勤津贴率</t>
  </si>
  <si>
    <t>保障执勤津贴发放</t>
  </si>
  <si>
    <t>人民警察执勤享有岗位津贴</t>
  </si>
  <si>
    <t>及时发放</t>
  </si>
  <si>
    <t>保障警察值班及加班津贴</t>
  </si>
  <si>
    <t xml:space="preserve">  事故救援费</t>
  </si>
  <si>
    <t>接处道路交通事故警情数</t>
  </si>
  <si>
    <t>次</t>
  </si>
  <si>
    <t>保证接处道路交通事故警情数得到处理</t>
  </si>
  <si>
    <t>城内道路交通事故警情到现场处置时间</t>
  </si>
  <si>
    <t>及时</t>
  </si>
  <si>
    <t>事故救援经费</t>
  </si>
  <si>
    <t>≤50万元</t>
  </si>
  <si>
    <t>道路交通事故死亡人数下降率</t>
  </si>
  <si>
    <t>≥40%</t>
  </si>
  <si>
    <t>整体支出绩效目标表</t>
  </si>
  <si>
    <t>单位：岳阳县公安局交通警察大队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</si>
  <si>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</si>
  <si>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</si>
  <si>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</si>
  <si>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</si>
  <si>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</si>
  <si>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</si>
  <si>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</si>
  <si>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</si>
  <si>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</si>
  <si>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 xml:space="preserve">负责行政区域内的道路交通安全管理工作，维护道路交通秩序，指挥、疏导交通。
纠正、处罚交通违法行为，预防和处理交通事故。开展道路交通安全宣传。按照规定执行道路交通保卫任务，确保重大活动的交通安全。先期处置公路上发生的治安、刑事案（事）件。负责对各类机动车辆的登记管理（注册、过户、转入转出、变更、抵押、停驶复驶、注销登记）、检测、检验、核发牌证；依法受理初次报考机动车驾驶人的资格审验、考试、发证，负责对在册驾驶人日常管理（年审、年审教育、增驾、复验、转籍异动、换补）
</t>
  </si>
  <si>
    <t>重点工作任务完成</t>
  </si>
  <si>
    <t xml:space="preserve"> 交通事故下降率</t>
  </si>
  <si>
    <t>反映本部门负责的重点工作任务进展情况</t>
  </si>
  <si>
    <t>履职目标实现</t>
  </si>
  <si>
    <t xml:space="preserve"> 常发拥堵路段数降低率</t>
  </si>
  <si>
    <t>50</t>
  </si>
  <si>
    <t>反映本部门制定的年度工作目标达成情况</t>
  </si>
  <si>
    <t>履职效益</t>
  </si>
  <si>
    <t xml:space="preserve"> 交通拥堵路段里程缓解率</t>
  </si>
  <si>
    <t>反映部门履职对经济社会发展等所带来的直接或间接影响</t>
  </si>
  <si>
    <t>服务对象满意度</t>
  </si>
  <si>
    <t>90</t>
  </si>
  <si>
    <t>反映社会公众或服务对象在部门履职效果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</si>
</sst>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</numFmts>
  <fonts count="59">
    <font>
      <sz val="12"/>
      <name val="Times New Roman"/>
      <family val="0"/>
    </font>
    <font>
      <sz val="11"/>
      <name val="宋体"/>
      <family val="0"/>
    </font>
    <font>
      <b/>
      <sz val="17"/>
      <name val="SimSun"/>
      <family val="0"/>
    </font>
    <font>
      <b/>
      <sz val="9"/>
      <name val="SimSun"/>
      <family val="0"/>
    </font>
    <font>
      <b/>
      <sz val="8"/>
      <name val="SimSun"/>
      <family val="0"/>
    </font>
    <font>
      <sz val="7"/>
      <name val="SimSun"/>
      <family val="0"/>
    </font>
    <font>
      <sz val="9"/>
      <name val="SimSun"/>
      <family val="0"/>
    </font>
    <font>
      <b/>
      <sz val="19"/>
      <name val="SimSun"/>
      <family val="0"/>
    </font>
    <font>
      <b/>
      <sz val="7"/>
      <name val="SimSun"/>
      <family val="0"/>
    </font>
    <font>
      <b/>
      <sz val="11"/>
      <name val="SimSun"/>
      <family val="0"/>
    </font>
    <font>
      <sz val="8"/>
      <name val="SimSun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5"/>
      <name val="SimSun"/>
      <family val="0"/>
    </font>
    <font>
      <sz val="11"/>
      <name val="SimSun"/>
      <family val="0"/>
    </font>
    <font>
      <b/>
      <sz val="20"/>
      <name val="SimSun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indexed="8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36" fillId="4" borderId="0" applyNumberFormat="0" applyBorder="0" applyAlignment="0" applyProtection="0"/>
    <xf numFmtId="0" fontId="38" fillId="5" borderId="1" applyNumberFormat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177" fontId="0" fillId="0" borderId="0" applyFont="0" applyFill="0" applyBorder="0" applyAlignment="0" applyProtection="0"/>
    <xf numFmtId="0" fontId="36" fillId="8" borderId="0" applyNumberFormat="0" applyBorder="0" applyAlignment="0" applyProtection="0"/>
    <xf numFmtId="9" fontId="0" fillId="0" borderId="0" applyFont="0" applyFill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9" fillId="14" borderId="1" applyNumberFormat="0" applyAlignment="0" applyProtection="0"/>
    <xf numFmtId="0" fontId="36" fillId="15" borderId="0" applyNumberFormat="0" applyBorder="0" applyAlignment="0" applyProtection="0"/>
    <xf numFmtId="0" fontId="40" fillId="16" borderId="0" applyNumberFormat="0" applyBorder="0" applyAlignment="0" applyProtection="0"/>
    <xf numFmtId="0" fontId="37" fillId="17" borderId="0" applyNumberFormat="0" applyBorder="0" applyAlignment="0" applyProtection="0"/>
    <xf numFmtId="0" fontId="41" fillId="18" borderId="0" applyNumberFormat="0" applyBorder="0" applyAlignment="0" applyProtection="0"/>
    <xf numFmtId="0" fontId="37" fillId="19" borderId="0" applyNumberFormat="0" applyBorder="0" applyAlignment="0" applyProtection="0"/>
    <xf numFmtId="0" fontId="42" fillId="0" borderId="2" applyNumberFormat="0" applyFill="0" applyAlignment="0" applyProtection="0"/>
    <xf numFmtId="0" fontId="43" fillId="20" borderId="0" applyNumberFormat="0" applyBorder="0" applyAlignment="0" applyProtection="0"/>
    <xf numFmtId="0" fontId="44" fillId="21" borderId="3" applyNumberFormat="0" applyAlignment="0" applyProtection="0"/>
    <xf numFmtId="0" fontId="45" fillId="14" borderId="4" applyNumberFormat="0" applyAlignment="0" applyProtection="0"/>
    <xf numFmtId="0" fontId="46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3" borderId="0" applyNumberFormat="0" applyBorder="0" applyAlignment="0" applyProtection="0"/>
    <xf numFmtId="43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52" fillId="26" borderId="6" applyNumberFormat="0" applyFont="0" applyAlignment="0" applyProtection="0"/>
    <xf numFmtId="0" fontId="3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37" fillId="30" borderId="0" applyNumberFormat="0" applyBorder="0" applyAlignment="0" applyProtection="0"/>
    <xf numFmtId="0" fontId="48" fillId="0" borderId="7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55" fillId="0" borderId="8" applyNumberFormat="0" applyFill="0" applyAlignment="0" applyProtection="0"/>
  </cellStyleXfs>
  <cellXfs count="83"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4" fontId="8" fillId="0" borderId="9" xfId="0" applyNumberFormat="1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8" fillId="33" borderId="9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4" fontId="5" fillId="0" borderId="10" xfId="0" applyNumberFormat="1" applyFont="1" applyBorder="1" applyAlignment="1">
      <alignment vertical="center" wrapText="1"/>
    </xf>
    <xf numFmtId="0" fontId="11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4" fontId="5" fillId="0" borderId="10" xfId="0" applyNumberFormat="1" applyFont="1" applyBorder="1" applyAlignment="1">
      <alignment horizontal="right" vertical="center" wrapText="1"/>
    </xf>
    <xf numFmtId="0" fontId="8" fillId="33" borderId="9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vertical="center" wrapText="1"/>
    </xf>
    <xf numFmtId="4" fontId="8" fillId="0" borderId="9" xfId="0" applyNumberFormat="1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10" xfId="0" applyFont="1" applyBorder="1" applyAlignment="1">
      <alignment vertical="center" wrapText="1"/>
    </xf>
    <xf numFmtId="0" fontId="37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vertical="center"/>
    </xf>
    <xf numFmtId="43" fontId="37" fillId="0" borderId="11" xfId="45" applyFont="1" applyBorder="1" applyAlignment="1">
      <alignment vertical="center"/>
    </xf>
    <xf numFmtId="0" fontId="58" fillId="0" borderId="11" xfId="0" applyFont="1" applyFill="1" applyBorder="1" applyAlignment="1">
      <alignment horizontal="left" vertical="center"/>
    </xf>
    <xf numFmtId="0" fontId="58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43" fontId="56" fillId="0" borderId="11" xfId="0" applyNumberFormat="1" applyFont="1" applyFill="1" applyBorder="1" applyAlignment="1">
      <alignment vertical="center"/>
    </xf>
    <xf numFmtId="43" fontId="56" fillId="0" borderId="11" xfId="45" applyFont="1" applyBorder="1" applyAlignment="1">
      <alignment vertical="center"/>
    </xf>
    <xf numFmtId="0" fontId="10" fillId="33" borderId="9" xfId="0" applyFont="1" applyFill="1" applyBorder="1" applyAlignment="1">
      <alignment horizontal="left" vertical="center" wrapText="1"/>
    </xf>
    <xf numFmtId="0" fontId="10" fillId="33" borderId="9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33" borderId="9" xfId="0" applyFont="1" applyFill="1" applyBorder="1" applyAlignment="1">
      <alignment vertical="center" wrapText="1"/>
    </xf>
    <xf numFmtId="4" fontId="8" fillId="33" borderId="9" xfId="0" applyNumberFormat="1" applyFont="1" applyFill="1" applyBorder="1" applyAlignment="1">
      <alignment vertical="center" wrapText="1"/>
    </xf>
    <xf numFmtId="4" fontId="5" fillId="33" borderId="9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10" fillId="33" borderId="9" xfId="0" applyFont="1" applyFill="1" applyBorder="1" applyAlignment="1">
      <alignment horizontal="center" vertical="center" wrapText="1"/>
    </xf>
    <xf numFmtId="49" fontId="10" fillId="33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Border="1" applyAlignment="1">
      <alignment vertical="center" wrapText="1"/>
    </xf>
    <xf numFmtId="4" fontId="4" fillId="33" borderId="9" xfId="0" applyNumberFormat="1" applyFont="1" applyFill="1" applyBorder="1" applyAlignment="1">
      <alignment vertical="center" wrapText="1"/>
    </xf>
    <xf numFmtId="4" fontId="10" fillId="33" borderId="9" xfId="0" applyNumberFormat="1" applyFont="1" applyFill="1" applyBorder="1" applyAlignment="1">
      <alignment vertical="center" wrapText="1"/>
    </xf>
    <xf numFmtId="0" fontId="4" fillId="33" borderId="9" xfId="0" applyFont="1" applyFill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33" borderId="9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zoomScaleSheetLayoutView="100" workbookViewId="0" topLeftCell="A1">
      <selection activeCell="A1" sqref="A1:I1"/>
    </sheetView>
  </sheetViews>
  <sheetFormatPr defaultColWidth="9.00390625" defaultRowHeight="15.75"/>
  <cols>
    <col min="1" max="1" width="3.625" style="0" customWidth="1"/>
    <col min="2" max="2" width="3.75390625" style="0" customWidth="1"/>
    <col min="3" max="3" width="4.625" style="0" customWidth="1"/>
    <col min="4" max="4" width="19.25390625" style="0" customWidth="1"/>
    <col min="5" max="10" width="9.75390625" style="0" customWidth="1"/>
  </cols>
  <sheetData>
    <row r="1" spans="1:9" ht="72.7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</row>
    <row r="2" spans="1:9" ht="23.25" customHeight="1">
      <c r="A2" s="2"/>
      <c r="B2" s="2"/>
      <c r="C2" s="2"/>
      <c r="D2" s="2"/>
      <c r="E2" s="2"/>
      <c r="F2" s="2"/>
      <c r="G2" s="2"/>
      <c r="H2" s="2"/>
      <c r="I2" s="2"/>
    </row>
    <row r="3" spans="1:9" ht="21" customHeight="1">
      <c r="A3" s="2"/>
      <c r="B3" s="2"/>
      <c r="C3" s="2"/>
      <c r="D3" s="2"/>
      <c r="E3" s="2"/>
      <c r="F3" s="2"/>
      <c r="G3" s="2"/>
      <c r="H3" s="2"/>
      <c r="I3" s="2"/>
    </row>
    <row r="4" spans="1:9" ht="39" customHeight="1">
      <c r="A4" s="81"/>
      <c r="B4" s="82"/>
      <c r="C4" s="8"/>
      <c r="D4" s="81" t="s">
        <v>1</v>
      </c>
      <c r="E4" s="82" t="s">
        <v>2</v>
      </c>
      <c r="F4" s="82"/>
      <c r="G4" s="82"/>
      <c r="H4" s="82"/>
      <c r="I4" s="8"/>
    </row>
    <row r="5" spans="1:9" ht="54" customHeight="1">
      <c r="A5" s="81"/>
      <c r="B5" s="82"/>
      <c r="C5" s="8"/>
      <c r="D5" s="81" t="s">
        <v>3</v>
      </c>
      <c r="E5" s="82" t="s">
        <v>4</v>
      </c>
      <c r="F5" s="82"/>
      <c r="G5" s="82"/>
      <c r="H5" s="82"/>
      <c r="I5" s="8"/>
    </row>
  </sheetData>
  <sheetProtection/>
  <mergeCells count="3">
    <mergeCell ref="A1:I1"/>
    <mergeCell ref="E4:H4"/>
    <mergeCell ref="E5:H5"/>
  </mergeCells>
  <printOptions horizontalCentered="1" verticalCentered="1"/>
  <pageMargins left="0.07777777777777778" right="0.07777777777777778" top="0.07777777777777778" bottom="0.07777777777777778" header="0" footer="0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5"/>
  <sheetViews>
    <sheetView zoomScaleSheetLayoutView="100" workbookViewId="0" topLeftCell="A68">
      <selection activeCell="G98" sqref="G98"/>
    </sheetView>
  </sheetViews>
  <sheetFormatPr defaultColWidth="9.00390625" defaultRowHeight="15.75"/>
  <cols>
    <col min="1" max="1" width="9.00390625" style="35" customWidth="1"/>
    <col min="2" max="2" width="37.50390625" style="35" customWidth="1"/>
    <col min="3" max="3" width="18.125" style="35" customWidth="1"/>
    <col min="4" max="4" width="17.50390625" style="35" customWidth="1"/>
    <col min="5" max="5" width="16.75390625" style="35" customWidth="1"/>
    <col min="6" max="16384" width="9.00390625" style="35" customWidth="1"/>
  </cols>
  <sheetData>
    <row r="1" spans="1:12" s="35" customFormat="1" ht="36" customHeight="1">
      <c r="A1" s="38" t="s">
        <v>14</v>
      </c>
      <c r="B1" s="38"/>
      <c r="C1" s="38"/>
      <c r="D1" s="38"/>
      <c r="E1" s="38"/>
      <c r="F1" s="51"/>
      <c r="G1" s="51"/>
      <c r="H1" s="51"/>
      <c r="I1" s="51"/>
      <c r="J1" s="51"/>
      <c r="K1" s="51"/>
      <c r="L1" s="51"/>
    </row>
    <row r="2" spans="1:12" s="35" customFormat="1" ht="21.75" customHeight="1">
      <c r="A2" s="39" t="s">
        <v>30</v>
      </c>
      <c r="B2" s="40"/>
      <c r="C2" s="40"/>
      <c r="D2" s="40"/>
      <c r="E2" s="40" t="s">
        <v>31</v>
      </c>
      <c r="F2" s="40"/>
      <c r="G2" s="40"/>
      <c r="H2" s="40"/>
      <c r="I2" s="40"/>
      <c r="J2" s="40"/>
      <c r="K2" s="52"/>
      <c r="L2" s="52"/>
    </row>
    <row r="3" spans="1:12" s="35" customFormat="1" ht="24" customHeight="1">
      <c r="A3" s="41" t="s">
        <v>245</v>
      </c>
      <c r="B3" s="42"/>
      <c r="C3" s="41" t="s">
        <v>246</v>
      </c>
      <c r="D3" s="43"/>
      <c r="E3" s="42"/>
      <c r="F3" s="40"/>
      <c r="G3" s="40"/>
      <c r="H3" s="40"/>
      <c r="I3" s="40"/>
      <c r="J3" s="40"/>
      <c r="K3" s="52"/>
      <c r="L3" s="52"/>
    </row>
    <row r="4" spans="1:5" s="36" customFormat="1" ht="24" customHeight="1">
      <c r="A4" s="44" t="s">
        <v>157</v>
      </c>
      <c r="B4" s="44" t="s">
        <v>158</v>
      </c>
      <c r="C4" s="45" t="s">
        <v>134</v>
      </c>
      <c r="D4" s="45" t="s">
        <v>237</v>
      </c>
      <c r="E4" s="45" t="s">
        <v>238</v>
      </c>
    </row>
    <row r="5" spans="1:5" s="35" customFormat="1" ht="16.5">
      <c r="A5" s="46">
        <v>301</v>
      </c>
      <c r="B5" s="47" t="s">
        <v>218</v>
      </c>
      <c r="C5" s="48">
        <f aca="true" t="shared" si="0" ref="C5:C68">D5+E5</f>
        <v>755.8000000000002</v>
      </c>
      <c r="D5" s="48">
        <f>SUM(D6:D18)</f>
        <v>755.8000000000002</v>
      </c>
      <c r="E5" s="48">
        <f>SUM(E6:E18)</f>
        <v>0</v>
      </c>
    </row>
    <row r="6" spans="1:5" s="35" customFormat="1" ht="16.5">
      <c r="A6" s="49">
        <v>30101</v>
      </c>
      <c r="B6" s="50" t="s">
        <v>247</v>
      </c>
      <c r="C6" s="48">
        <f t="shared" si="0"/>
        <v>288.24</v>
      </c>
      <c r="D6" s="48">
        <v>288.24</v>
      </c>
      <c r="E6" s="48"/>
    </row>
    <row r="7" spans="1:5" s="35" customFormat="1" ht="16.5">
      <c r="A7" s="49">
        <v>30102</v>
      </c>
      <c r="B7" s="50" t="s">
        <v>248</v>
      </c>
      <c r="C7" s="48">
        <f t="shared" si="0"/>
        <v>300.87</v>
      </c>
      <c r="D7" s="48">
        <v>300.87</v>
      </c>
      <c r="E7" s="48"/>
    </row>
    <row r="8" spans="1:5" s="35" customFormat="1" ht="16.5">
      <c r="A8" s="49">
        <v>30103</v>
      </c>
      <c r="B8" s="50" t="s">
        <v>249</v>
      </c>
      <c r="C8" s="48">
        <f t="shared" si="0"/>
        <v>0</v>
      </c>
      <c r="D8" s="48"/>
      <c r="E8" s="48"/>
    </row>
    <row r="9" spans="1:5" s="35" customFormat="1" ht="16.5">
      <c r="A9" s="49">
        <v>30106</v>
      </c>
      <c r="B9" s="50" t="s">
        <v>250</v>
      </c>
      <c r="C9" s="48">
        <f t="shared" si="0"/>
        <v>0</v>
      </c>
      <c r="D9" s="48"/>
      <c r="E9" s="48"/>
    </row>
    <row r="10" spans="1:5" s="35" customFormat="1" ht="16.5">
      <c r="A10" s="49">
        <v>30107</v>
      </c>
      <c r="B10" s="50" t="s">
        <v>251</v>
      </c>
      <c r="C10" s="48">
        <f t="shared" si="0"/>
        <v>0</v>
      </c>
      <c r="D10" s="48"/>
      <c r="E10" s="48"/>
    </row>
    <row r="11" spans="1:5" s="35" customFormat="1" ht="16.5">
      <c r="A11" s="49">
        <v>30108</v>
      </c>
      <c r="B11" s="50" t="s">
        <v>252</v>
      </c>
      <c r="C11" s="48">
        <f t="shared" si="0"/>
        <v>71.12</v>
      </c>
      <c r="D11" s="48">
        <v>71.12</v>
      </c>
      <c r="E11" s="48"/>
    </row>
    <row r="12" spans="1:5" s="35" customFormat="1" ht="16.5">
      <c r="A12" s="49">
        <v>30109</v>
      </c>
      <c r="B12" s="50" t="s">
        <v>253</v>
      </c>
      <c r="C12" s="48">
        <f t="shared" si="0"/>
        <v>0</v>
      </c>
      <c r="D12" s="48"/>
      <c r="E12" s="48"/>
    </row>
    <row r="13" spans="1:5" s="35" customFormat="1" ht="16.5">
      <c r="A13" s="49">
        <v>30110</v>
      </c>
      <c r="B13" s="50" t="s">
        <v>254</v>
      </c>
      <c r="C13" s="48">
        <f t="shared" si="0"/>
        <v>33.33</v>
      </c>
      <c r="D13" s="48">
        <v>33.33</v>
      </c>
      <c r="E13" s="48"/>
    </row>
    <row r="14" spans="1:5" s="35" customFormat="1" ht="16.5">
      <c r="A14" s="49">
        <v>30111</v>
      </c>
      <c r="B14" s="50" t="s">
        <v>255</v>
      </c>
      <c r="C14" s="48">
        <f t="shared" si="0"/>
        <v>4.45</v>
      </c>
      <c r="D14" s="48">
        <v>4.45</v>
      </c>
      <c r="E14" s="48"/>
    </row>
    <row r="15" spans="1:5" s="35" customFormat="1" ht="16.5">
      <c r="A15" s="49">
        <v>30112</v>
      </c>
      <c r="B15" s="50" t="s">
        <v>256</v>
      </c>
      <c r="C15" s="48">
        <f t="shared" si="0"/>
        <v>4.45</v>
      </c>
      <c r="D15" s="48">
        <v>4.45</v>
      </c>
      <c r="E15" s="48"/>
    </row>
    <row r="16" spans="1:5" s="35" customFormat="1" ht="16.5">
      <c r="A16" s="49">
        <v>30113</v>
      </c>
      <c r="B16" s="50" t="s">
        <v>257</v>
      </c>
      <c r="C16" s="48">
        <f t="shared" si="0"/>
        <v>53.34</v>
      </c>
      <c r="D16" s="48">
        <v>53.34</v>
      </c>
      <c r="E16" s="48"/>
    </row>
    <row r="17" spans="1:5" s="35" customFormat="1" ht="16.5">
      <c r="A17" s="49">
        <v>30114</v>
      </c>
      <c r="B17" s="50" t="s">
        <v>258</v>
      </c>
      <c r="C17" s="48">
        <f t="shared" si="0"/>
        <v>0</v>
      </c>
      <c r="D17" s="48"/>
      <c r="E17" s="48"/>
    </row>
    <row r="18" spans="1:5" s="35" customFormat="1" ht="16.5">
      <c r="A18" s="49">
        <v>30199</v>
      </c>
      <c r="B18" s="50" t="s">
        <v>259</v>
      </c>
      <c r="C18" s="48">
        <f t="shared" si="0"/>
        <v>0</v>
      </c>
      <c r="D18" s="48"/>
      <c r="E18" s="48"/>
    </row>
    <row r="19" spans="1:5" s="35" customFormat="1" ht="16.5">
      <c r="A19" s="46">
        <v>302</v>
      </c>
      <c r="B19" s="47" t="s">
        <v>260</v>
      </c>
      <c r="C19" s="48">
        <f t="shared" si="0"/>
        <v>259.75</v>
      </c>
      <c r="D19" s="48">
        <f>SUM(D20:D46)</f>
        <v>0</v>
      </c>
      <c r="E19" s="48">
        <f>SUM(E20:E46)</f>
        <v>259.75</v>
      </c>
    </row>
    <row r="20" spans="1:5" s="35" customFormat="1" ht="16.5">
      <c r="A20" s="49">
        <v>30201</v>
      </c>
      <c r="B20" s="50" t="s">
        <v>261</v>
      </c>
      <c r="C20" s="48">
        <f t="shared" si="0"/>
        <v>24.75</v>
      </c>
      <c r="D20" s="48"/>
      <c r="E20" s="48">
        <v>24.75</v>
      </c>
    </row>
    <row r="21" spans="1:5" s="35" customFormat="1" ht="16.5">
      <c r="A21" s="49">
        <v>30202</v>
      </c>
      <c r="B21" s="50" t="s">
        <v>262</v>
      </c>
      <c r="C21" s="48">
        <f t="shared" si="0"/>
        <v>8</v>
      </c>
      <c r="D21" s="48"/>
      <c r="E21" s="48">
        <v>8</v>
      </c>
    </row>
    <row r="22" spans="1:5" s="35" customFormat="1" ht="16.5">
      <c r="A22" s="49">
        <v>30203</v>
      </c>
      <c r="B22" s="50" t="s">
        <v>263</v>
      </c>
      <c r="C22" s="48">
        <f t="shared" si="0"/>
        <v>5</v>
      </c>
      <c r="D22" s="48"/>
      <c r="E22" s="48">
        <v>5</v>
      </c>
    </row>
    <row r="23" spans="1:5" s="35" customFormat="1" ht="16.5">
      <c r="A23" s="49">
        <v>30204</v>
      </c>
      <c r="B23" s="50" t="s">
        <v>264</v>
      </c>
      <c r="C23" s="48">
        <f t="shared" si="0"/>
        <v>0</v>
      </c>
      <c r="D23" s="48"/>
      <c r="E23" s="48"/>
    </row>
    <row r="24" spans="1:5" s="35" customFormat="1" ht="16.5">
      <c r="A24" s="49">
        <v>30205</v>
      </c>
      <c r="B24" s="50" t="s">
        <v>265</v>
      </c>
      <c r="C24" s="48">
        <f t="shared" si="0"/>
        <v>13</v>
      </c>
      <c r="D24" s="48"/>
      <c r="E24" s="48">
        <v>13</v>
      </c>
    </row>
    <row r="25" spans="1:5" s="35" customFormat="1" ht="16.5">
      <c r="A25" s="49">
        <v>30206</v>
      </c>
      <c r="B25" s="50" t="s">
        <v>266</v>
      </c>
      <c r="C25" s="48">
        <f t="shared" si="0"/>
        <v>20</v>
      </c>
      <c r="D25" s="48"/>
      <c r="E25" s="48">
        <v>20</v>
      </c>
    </row>
    <row r="26" spans="1:5" s="35" customFormat="1" ht="16.5">
      <c r="A26" s="49">
        <v>30207</v>
      </c>
      <c r="B26" s="50" t="s">
        <v>267</v>
      </c>
      <c r="C26" s="48">
        <f t="shared" si="0"/>
        <v>0</v>
      </c>
      <c r="D26" s="48"/>
      <c r="E26" s="48"/>
    </row>
    <row r="27" spans="1:5" s="35" customFormat="1" ht="16.5">
      <c r="A27" s="49">
        <v>30208</v>
      </c>
      <c r="B27" s="50" t="s">
        <v>268</v>
      </c>
      <c r="C27" s="48">
        <f t="shared" si="0"/>
        <v>0</v>
      </c>
      <c r="D27" s="48"/>
      <c r="E27" s="48"/>
    </row>
    <row r="28" spans="1:5" s="35" customFormat="1" ht="16.5">
      <c r="A28" s="49">
        <v>30209</v>
      </c>
      <c r="B28" s="50" t="s">
        <v>269</v>
      </c>
      <c r="C28" s="48">
        <f t="shared" si="0"/>
        <v>3</v>
      </c>
      <c r="D28" s="48"/>
      <c r="E28" s="48">
        <v>3</v>
      </c>
    </row>
    <row r="29" spans="1:5" s="35" customFormat="1" ht="16.5">
      <c r="A29" s="49">
        <v>30211</v>
      </c>
      <c r="B29" s="50" t="s">
        <v>270</v>
      </c>
      <c r="C29" s="48">
        <f t="shared" si="0"/>
        <v>9</v>
      </c>
      <c r="D29" s="48"/>
      <c r="E29" s="48">
        <v>9</v>
      </c>
    </row>
    <row r="30" spans="1:5" s="35" customFormat="1" ht="16.5">
      <c r="A30" s="49">
        <v>30212</v>
      </c>
      <c r="B30" s="50" t="s">
        <v>271</v>
      </c>
      <c r="C30" s="48">
        <f t="shared" si="0"/>
        <v>0</v>
      </c>
      <c r="D30" s="48"/>
      <c r="E30" s="48"/>
    </row>
    <row r="31" spans="1:5" s="35" customFormat="1" ht="16.5">
      <c r="A31" s="49">
        <v>30213</v>
      </c>
      <c r="B31" s="50" t="s">
        <v>272</v>
      </c>
      <c r="C31" s="48">
        <f t="shared" si="0"/>
        <v>12</v>
      </c>
      <c r="D31" s="48"/>
      <c r="E31" s="48">
        <v>12</v>
      </c>
    </row>
    <row r="32" spans="1:5" s="35" customFormat="1" ht="16.5">
      <c r="A32" s="49">
        <v>30214</v>
      </c>
      <c r="B32" s="50" t="s">
        <v>273</v>
      </c>
      <c r="C32" s="48">
        <f t="shared" si="0"/>
        <v>0</v>
      </c>
      <c r="D32" s="48"/>
      <c r="E32" s="48"/>
    </row>
    <row r="33" spans="1:5" s="35" customFormat="1" ht="16.5">
      <c r="A33" s="49">
        <v>30215</v>
      </c>
      <c r="B33" s="50" t="s">
        <v>274</v>
      </c>
      <c r="C33" s="48">
        <f t="shared" si="0"/>
        <v>3</v>
      </c>
      <c r="D33" s="48"/>
      <c r="E33" s="48">
        <v>3</v>
      </c>
    </row>
    <row r="34" spans="1:5" s="35" customFormat="1" ht="16.5">
      <c r="A34" s="49">
        <v>30216</v>
      </c>
      <c r="B34" s="50" t="s">
        <v>275</v>
      </c>
      <c r="C34" s="48">
        <f t="shared" si="0"/>
        <v>0</v>
      </c>
      <c r="D34" s="48"/>
      <c r="E34" s="48"/>
    </row>
    <row r="35" spans="1:5" s="35" customFormat="1" ht="16.5">
      <c r="A35" s="49">
        <v>30217</v>
      </c>
      <c r="B35" s="50" t="s">
        <v>276</v>
      </c>
      <c r="C35" s="48">
        <f t="shared" si="0"/>
        <v>4</v>
      </c>
      <c r="D35" s="48"/>
      <c r="E35" s="48">
        <v>4</v>
      </c>
    </row>
    <row r="36" spans="1:5" s="35" customFormat="1" ht="16.5">
      <c r="A36" s="49">
        <v>30218</v>
      </c>
      <c r="B36" s="50" t="s">
        <v>277</v>
      </c>
      <c r="C36" s="48">
        <f t="shared" si="0"/>
        <v>0</v>
      </c>
      <c r="D36" s="48"/>
      <c r="E36" s="48"/>
    </row>
    <row r="37" spans="1:5" s="35" customFormat="1" ht="16.5">
      <c r="A37" s="49">
        <v>30224</v>
      </c>
      <c r="B37" s="50" t="s">
        <v>278</v>
      </c>
      <c r="C37" s="48">
        <f t="shared" si="0"/>
        <v>0</v>
      </c>
      <c r="D37" s="48"/>
      <c r="E37" s="48"/>
    </row>
    <row r="38" spans="1:5" s="35" customFormat="1" ht="16.5">
      <c r="A38" s="49">
        <v>30225</v>
      </c>
      <c r="B38" s="50" t="s">
        <v>279</v>
      </c>
      <c r="C38" s="48">
        <f t="shared" si="0"/>
        <v>0</v>
      </c>
      <c r="D38" s="48"/>
      <c r="E38" s="48"/>
    </row>
    <row r="39" spans="1:5" s="35" customFormat="1" ht="16.5">
      <c r="A39" s="49">
        <v>30226</v>
      </c>
      <c r="B39" s="50" t="s">
        <v>280</v>
      </c>
      <c r="C39" s="48">
        <f t="shared" si="0"/>
        <v>0</v>
      </c>
      <c r="D39" s="48"/>
      <c r="E39" s="48"/>
    </row>
    <row r="40" spans="1:5" s="35" customFormat="1" ht="16.5">
      <c r="A40" s="49">
        <v>30227</v>
      </c>
      <c r="B40" s="50" t="s">
        <v>281</v>
      </c>
      <c r="C40" s="48">
        <f t="shared" si="0"/>
        <v>0</v>
      </c>
      <c r="D40" s="48"/>
      <c r="E40" s="48"/>
    </row>
    <row r="41" spans="1:5" s="35" customFormat="1" ht="16.5">
      <c r="A41" s="49">
        <v>30228</v>
      </c>
      <c r="B41" s="50" t="s">
        <v>282</v>
      </c>
      <c r="C41" s="48">
        <f t="shared" si="0"/>
        <v>0</v>
      </c>
      <c r="D41" s="48"/>
      <c r="E41" s="48"/>
    </row>
    <row r="42" spans="1:5" s="35" customFormat="1" ht="16.5">
      <c r="A42" s="49">
        <v>30229</v>
      </c>
      <c r="B42" s="50" t="s">
        <v>283</v>
      </c>
      <c r="C42" s="48">
        <f t="shared" si="0"/>
        <v>0</v>
      </c>
      <c r="D42" s="48"/>
      <c r="E42" s="48"/>
    </row>
    <row r="43" spans="1:5" s="35" customFormat="1" ht="16.5">
      <c r="A43" s="49">
        <v>30231</v>
      </c>
      <c r="B43" s="50" t="s">
        <v>284</v>
      </c>
      <c r="C43" s="48">
        <f t="shared" si="0"/>
        <v>156</v>
      </c>
      <c r="D43" s="48"/>
      <c r="E43" s="48">
        <v>156</v>
      </c>
    </row>
    <row r="44" spans="1:5" s="35" customFormat="1" ht="16.5">
      <c r="A44" s="49">
        <v>30239</v>
      </c>
      <c r="B44" s="50" t="s">
        <v>285</v>
      </c>
      <c r="C44" s="48">
        <f t="shared" si="0"/>
        <v>2</v>
      </c>
      <c r="D44" s="48"/>
      <c r="E44" s="48">
        <v>2</v>
      </c>
    </row>
    <row r="45" spans="1:5" s="35" customFormat="1" ht="16.5">
      <c r="A45" s="49">
        <v>30240</v>
      </c>
      <c r="B45" s="50" t="s">
        <v>286</v>
      </c>
      <c r="C45" s="48">
        <f t="shared" si="0"/>
        <v>0</v>
      </c>
      <c r="D45" s="48"/>
      <c r="E45" s="48"/>
    </row>
    <row r="46" spans="1:5" s="35" customFormat="1" ht="16.5">
      <c r="A46" s="49">
        <v>30299</v>
      </c>
      <c r="B46" s="50" t="s">
        <v>287</v>
      </c>
      <c r="C46" s="48">
        <f t="shared" si="0"/>
        <v>0</v>
      </c>
      <c r="D46" s="48"/>
      <c r="E46" s="48"/>
    </row>
    <row r="47" spans="1:5" s="35" customFormat="1" ht="16.5">
      <c r="A47" s="46">
        <v>303</v>
      </c>
      <c r="B47" s="47" t="s">
        <v>209</v>
      </c>
      <c r="C47" s="48">
        <f t="shared" si="0"/>
        <v>0</v>
      </c>
      <c r="D47" s="48">
        <f>SUM(D48:D59)</f>
        <v>0</v>
      </c>
      <c r="E47" s="48">
        <f>SUM(E48:E59)</f>
        <v>0</v>
      </c>
    </row>
    <row r="48" spans="1:5" s="35" customFormat="1" ht="16.5">
      <c r="A48" s="49">
        <v>30301</v>
      </c>
      <c r="B48" s="50" t="s">
        <v>288</v>
      </c>
      <c r="C48" s="48">
        <f t="shared" si="0"/>
        <v>0</v>
      </c>
      <c r="D48" s="48"/>
      <c r="E48" s="48"/>
    </row>
    <row r="49" spans="1:5" s="35" customFormat="1" ht="16.5">
      <c r="A49" s="49">
        <v>30302</v>
      </c>
      <c r="B49" s="50" t="s">
        <v>289</v>
      </c>
      <c r="C49" s="48">
        <f t="shared" si="0"/>
        <v>0</v>
      </c>
      <c r="D49" s="48"/>
      <c r="E49" s="48"/>
    </row>
    <row r="50" spans="1:5" s="35" customFormat="1" ht="16.5">
      <c r="A50" s="49">
        <v>30303</v>
      </c>
      <c r="B50" s="50" t="s">
        <v>290</v>
      </c>
      <c r="C50" s="48">
        <f t="shared" si="0"/>
        <v>0</v>
      </c>
      <c r="D50" s="48"/>
      <c r="E50" s="48"/>
    </row>
    <row r="51" spans="1:5" s="35" customFormat="1" ht="16.5">
      <c r="A51" s="49">
        <v>30304</v>
      </c>
      <c r="B51" s="50" t="s">
        <v>291</v>
      </c>
      <c r="C51" s="48">
        <f t="shared" si="0"/>
        <v>0</v>
      </c>
      <c r="D51" s="48"/>
      <c r="E51" s="48"/>
    </row>
    <row r="52" spans="1:5" s="35" customFormat="1" ht="16.5">
      <c r="A52" s="49">
        <v>30305</v>
      </c>
      <c r="B52" s="50" t="s">
        <v>292</v>
      </c>
      <c r="C52" s="48">
        <f t="shared" si="0"/>
        <v>0</v>
      </c>
      <c r="D52" s="48"/>
      <c r="E52" s="48"/>
    </row>
    <row r="53" spans="1:5" s="35" customFormat="1" ht="16.5">
      <c r="A53" s="49">
        <v>30306</v>
      </c>
      <c r="B53" s="50" t="s">
        <v>293</v>
      </c>
      <c r="C53" s="48">
        <f t="shared" si="0"/>
        <v>0</v>
      </c>
      <c r="D53" s="48"/>
      <c r="E53" s="48"/>
    </row>
    <row r="54" spans="1:5" s="35" customFormat="1" ht="16.5">
      <c r="A54" s="49">
        <v>30307</v>
      </c>
      <c r="B54" s="50" t="s">
        <v>294</v>
      </c>
      <c r="C54" s="48">
        <f t="shared" si="0"/>
        <v>0</v>
      </c>
      <c r="D54" s="48"/>
      <c r="E54" s="48"/>
    </row>
    <row r="55" spans="1:5" s="35" customFormat="1" ht="16.5">
      <c r="A55" s="49">
        <v>30308</v>
      </c>
      <c r="B55" s="50" t="s">
        <v>295</v>
      </c>
      <c r="C55" s="48">
        <f t="shared" si="0"/>
        <v>0</v>
      </c>
      <c r="D55" s="48"/>
      <c r="E55" s="48"/>
    </row>
    <row r="56" spans="1:5" s="35" customFormat="1" ht="16.5">
      <c r="A56" s="49">
        <v>30309</v>
      </c>
      <c r="B56" s="50" t="s">
        <v>296</v>
      </c>
      <c r="C56" s="48">
        <f t="shared" si="0"/>
        <v>0</v>
      </c>
      <c r="D56" s="48"/>
      <c r="E56" s="48"/>
    </row>
    <row r="57" spans="1:5" s="35" customFormat="1" ht="16.5">
      <c r="A57" s="49">
        <v>30310</v>
      </c>
      <c r="B57" s="50" t="s">
        <v>297</v>
      </c>
      <c r="C57" s="48">
        <f t="shared" si="0"/>
        <v>0</v>
      </c>
      <c r="D57" s="48"/>
      <c r="E57" s="48"/>
    </row>
    <row r="58" spans="1:5" s="35" customFormat="1" ht="16.5">
      <c r="A58" s="49">
        <v>30311</v>
      </c>
      <c r="B58" s="50" t="s">
        <v>298</v>
      </c>
      <c r="C58" s="48">
        <f t="shared" si="0"/>
        <v>0</v>
      </c>
      <c r="D58" s="48"/>
      <c r="E58" s="48"/>
    </row>
    <row r="59" spans="1:5" s="35" customFormat="1" ht="16.5">
      <c r="A59" s="49">
        <v>30399</v>
      </c>
      <c r="B59" s="50" t="s">
        <v>299</v>
      </c>
      <c r="C59" s="48">
        <f t="shared" si="0"/>
        <v>0</v>
      </c>
      <c r="D59" s="48"/>
      <c r="E59" s="48"/>
    </row>
    <row r="60" spans="1:5" s="35" customFormat="1" ht="16.5">
      <c r="A60" s="46">
        <v>307</v>
      </c>
      <c r="B60" s="47" t="s">
        <v>211</v>
      </c>
      <c r="C60" s="48">
        <f t="shared" si="0"/>
        <v>0</v>
      </c>
      <c r="D60" s="48">
        <f>SUM(D61:D62)</f>
        <v>0</v>
      </c>
      <c r="E60" s="48">
        <f>SUM(E61:E62)</f>
        <v>0</v>
      </c>
    </row>
    <row r="61" spans="1:5" s="35" customFormat="1" ht="16.5">
      <c r="A61" s="49">
        <v>30701</v>
      </c>
      <c r="B61" s="50" t="s">
        <v>300</v>
      </c>
      <c r="C61" s="48">
        <f t="shared" si="0"/>
        <v>0</v>
      </c>
      <c r="D61" s="48"/>
      <c r="E61" s="48"/>
    </row>
    <row r="62" spans="1:5" s="35" customFormat="1" ht="16.5">
      <c r="A62" s="49">
        <v>30702</v>
      </c>
      <c r="B62" s="50" t="s">
        <v>301</v>
      </c>
      <c r="C62" s="48">
        <f t="shared" si="0"/>
        <v>0</v>
      </c>
      <c r="D62" s="48"/>
      <c r="E62" s="48"/>
    </row>
    <row r="63" spans="1:5" s="35" customFormat="1" ht="16.5">
      <c r="A63" s="46">
        <v>310</v>
      </c>
      <c r="B63" s="47" t="s">
        <v>224</v>
      </c>
      <c r="C63" s="48">
        <f t="shared" si="0"/>
        <v>0</v>
      </c>
      <c r="D63" s="48">
        <f>SUM(D64:D79)</f>
        <v>0</v>
      </c>
      <c r="E63" s="48">
        <f>SUM(E64:E79)</f>
        <v>0</v>
      </c>
    </row>
    <row r="64" spans="1:5" s="35" customFormat="1" ht="16.5">
      <c r="A64" s="49">
        <v>31001</v>
      </c>
      <c r="B64" s="50" t="s">
        <v>302</v>
      </c>
      <c r="C64" s="48">
        <f t="shared" si="0"/>
        <v>0</v>
      </c>
      <c r="D64" s="48"/>
      <c r="E64" s="48"/>
    </row>
    <row r="65" spans="1:5" s="35" customFormat="1" ht="16.5">
      <c r="A65" s="49">
        <v>31002</v>
      </c>
      <c r="B65" s="50" t="s">
        <v>303</v>
      </c>
      <c r="C65" s="48">
        <f t="shared" si="0"/>
        <v>0</v>
      </c>
      <c r="D65" s="48"/>
      <c r="E65" s="48"/>
    </row>
    <row r="66" spans="1:5" s="35" customFormat="1" ht="16.5">
      <c r="A66" s="49">
        <v>31003</v>
      </c>
      <c r="B66" s="50" t="s">
        <v>304</v>
      </c>
      <c r="C66" s="48">
        <f t="shared" si="0"/>
        <v>0</v>
      </c>
      <c r="D66" s="48"/>
      <c r="E66" s="48"/>
    </row>
    <row r="67" spans="1:5" s="35" customFormat="1" ht="16.5">
      <c r="A67" s="49">
        <v>31005</v>
      </c>
      <c r="B67" s="50" t="s">
        <v>305</v>
      </c>
      <c r="C67" s="48">
        <f t="shared" si="0"/>
        <v>0</v>
      </c>
      <c r="D67" s="48"/>
      <c r="E67" s="48"/>
    </row>
    <row r="68" spans="1:5" s="35" customFormat="1" ht="16.5">
      <c r="A68" s="49">
        <v>31006</v>
      </c>
      <c r="B68" s="50" t="s">
        <v>306</v>
      </c>
      <c r="C68" s="48">
        <f t="shared" si="0"/>
        <v>0</v>
      </c>
      <c r="D68" s="48"/>
      <c r="E68" s="48"/>
    </row>
    <row r="69" spans="1:5" s="35" customFormat="1" ht="16.5">
      <c r="A69" s="49">
        <v>31007</v>
      </c>
      <c r="B69" s="50" t="s">
        <v>307</v>
      </c>
      <c r="C69" s="48">
        <f aca="true" t="shared" si="1" ref="C69:C84">D69+E69</f>
        <v>0</v>
      </c>
      <c r="D69" s="48"/>
      <c r="E69" s="48"/>
    </row>
    <row r="70" spans="1:5" s="35" customFormat="1" ht="16.5">
      <c r="A70" s="49">
        <v>31008</v>
      </c>
      <c r="B70" s="50" t="s">
        <v>308</v>
      </c>
      <c r="C70" s="48">
        <f t="shared" si="1"/>
        <v>0</v>
      </c>
      <c r="D70" s="48"/>
      <c r="E70" s="48"/>
    </row>
    <row r="71" spans="1:5" s="35" customFormat="1" ht="16.5">
      <c r="A71" s="49">
        <v>31009</v>
      </c>
      <c r="B71" s="50" t="s">
        <v>309</v>
      </c>
      <c r="C71" s="48">
        <f t="shared" si="1"/>
        <v>0</v>
      </c>
      <c r="D71" s="48"/>
      <c r="E71" s="48"/>
    </row>
    <row r="72" spans="1:5" s="35" customFormat="1" ht="16.5">
      <c r="A72" s="49">
        <v>31010</v>
      </c>
      <c r="B72" s="50" t="s">
        <v>310</v>
      </c>
      <c r="C72" s="48">
        <f t="shared" si="1"/>
        <v>0</v>
      </c>
      <c r="D72" s="48"/>
      <c r="E72" s="48"/>
    </row>
    <row r="73" spans="1:5" s="35" customFormat="1" ht="16.5">
      <c r="A73" s="49">
        <v>31011</v>
      </c>
      <c r="B73" s="50" t="s">
        <v>311</v>
      </c>
      <c r="C73" s="48">
        <f t="shared" si="1"/>
        <v>0</v>
      </c>
      <c r="D73" s="48"/>
      <c r="E73" s="48"/>
    </row>
    <row r="74" spans="1:5" s="35" customFormat="1" ht="16.5">
      <c r="A74" s="49">
        <v>31012</v>
      </c>
      <c r="B74" s="50" t="s">
        <v>312</v>
      </c>
      <c r="C74" s="48">
        <f t="shared" si="1"/>
        <v>0</v>
      </c>
      <c r="D74" s="48"/>
      <c r="E74" s="48"/>
    </row>
    <row r="75" spans="1:5" s="35" customFormat="1" ht="16.5">
      <c r="A75" s="49">
        <v>31013</v>
      </c>
      <c r="B75" s="50" t="s">
        <v>313</v>
      </c>
      <c r="C75" s="48">
        <f t="shared" si="1"/>
        <v>0</v>
      </c>
      <c r="D75" s="48"/>
      <c r="E75" s="48"/>
    </row>
    <row r="76" spans="1:5" s="35" customFormat="1" ht="16.5">
      <c r="A76" s="49">
        <v>31019</v>
      </c>
      <c r="B76" s="50" t="s">
        <v>314</v>
      </c>
      <c r="C76" s="48">
        <f t="shared" si="1"/>
        <v>0</v>
      </c>
      <c r="D76" s="48"/>
      <c r="E76" s="48"/>
    </row>
    <row r="77" spans="1:5" s="35" customFormat="1" ht="16.5">
      <c r="A77" s="49">
        <v>31021</v>
      </c>
      <c r="B77" s="50" t="s">
        <v>315</v>
      </c>
      <c r="C77" s="48">
        <f t="shared" si="1"/>
        <v>0</v>
      </c>
      <c r="D77" s="48"/>
      <c r="E77" s="48"/>
    </row>
    <row r="78" spans="1:5" s="35" customFormat="1" ht="16.5">
      <c r="A78" s="49">
        <v>31022</v>
      </c>
      <c r="B78" s="50" t="s">
        <v>316</v>
      </c>
      <c r="C78" s="48">
        <f t="shared" si="1"/>
        <v>0</v>
      </c>
      <c r="D78" s="48"/>
      <c r="E78" s="48"/>
    </row>
    <row r="79" spans="1:5" s="35" customFormat="1" ht="16.5">
      <c r="A79" s="49">
        <v>31099</v>
      </c>
      <c r="B79" s="50" t="s">
        <v>317</v>
      </c>
      <c r="C79" s="48">
        <f t="shared" si="1"/>
        <v>0</v>
      </c>
      <c r="D79" s="48"/>
      <c r="E79" s="48"/>
    </row>
    <row r="80" spans="1:5" s="35" customFormat="1" ht="16.5">
      <c r="A80" s="46">
        <v>399</v>
      </c>
      <c r="B80" s="47" t="s">
        <v>214</v>
      </c>
      <c r="C80" s="48">
        <f t="shared" si="1"/>
        <v>0</v>
      </c>
      <c r="D80" s="48">
        <f>SUM(D81:D84)</f>
        <v>0</v>
      </c>
      <c r="E80" s="48">
        <f>SUM(E81:E84)</f>
        <v>0</v>
      </c>
    </row>
    <row r="81" spans="1:5" s="35" customFormat="1" ht="16.5">
      <c r="A81" s="49">
        <v>39906</v>
      </c>
      <c r="B81" s="50" t="s">
        <v>318</v>
      </c>
      <c r="C81" s="48">
        <f t="shared" si="1"/>
        <v>0</v>
      </c>
      <c r="D81" s="48"/>
      <c r="E81" s="48"/>
    </row>
    <row r="82" spans="1:5" s="35" customFormat="1" ht="16.5">
      <c r="A82" s="49">
        <v>39907</v>
      </c>
      <c r="B82" s="50" t="s">
        <v>319</v>
      </c>
      <c r="C82" s="48">
        <f t="shared" si="1"/>
        <v>0</v>
      </c>
      <c r="D82" s="48"/>
      <c r="E82" s="48"/>
    </row>
    <row r="83" spans="1:5" s="35" customFormat="1" ht="16.5">
      <c r="A83" s="49">
        <v>39908</v>
      </c>
      <c r="B83" s="50" t="s">
        <v>320</v>
      </c>
      <c r="C83" s="48">
        <f t="shared" si="1"/>
        <v>0</v>
      </c>
      <c r="D83" s="48"/>
      <c r="E83" s="48"/>
    </row>
    <row r="84" spans="1:5" s="35" customFormat="1" ht="16.5">
      <c r="A84" s="49">
        <v>39999</v>
      </c>
      <c r="B84" s="50" t="s">
        <v>321</v>
      </c>
      <c r="C84" s="48">
        <f t="shared" si="1"/>
        <v>0</v>
      </c>
      <c r="D84" s="48"/>
      <c r="E84" s="48"/>
    </row>
    <row r="85" spans="1:5" s="37" customFormat="1" ht="16.5">
      <c r="A85" s="45" t="s">
        <v>134</v>
      </c>
      <c r="B85" s="45"/>
      <c r="C85" s="53">
        <f>C80+C63+C60+C47+C19+C5</f>
        <v>1015.5500000000002</v>
      </c>
      <c r="D85" s="54">
        <f>D80+D63+D60+D47+D19+D5</f>
        <v>755.8000000000002</v>
      </c>
      <c r="E85" s="54">
        <f>E80+E63+E60+E47+E19+E5</f>
        <v>259.75</v>
      </c>
    </row>
  </sheetData>
  <sheetProtection/>
  <mergeCells count="5">
    <mergeCell ref="A1:E1"/>
    <mergeCell ref="K2:L2"/>
    <mergeCell ref="A3:B3"/>
    <mergeCell ref="C3:E3"/>
    <mergeCell ref="A85:B8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3"/>
  <sheetViews>
    <sheetView zoomScaleSheetLayoutView="100" workbookViewId="0" topLeftCell="A1">
      <selection activeCell="L10" sqref="L10"/>
    </sheetView>
  </sheetViews>
  <sheetFormatPr defaultColWidth="9.00390625" defaultRowHeight="15.75"/>
  <cols>
    <col min="1" max="1" width="4.375" style="0" customWidth="1"/>
    <col min="2" max="2" width="4.75390625" style="0" customWidth="1"/>
    <col min="3" max="3" width="5.375" style="0" customWidth="1"/>
    <col min="4" max="4" width="9.625" style="0" customWidth="1"/>
    <col min="5" max="5" width="21.25390625" style="0" customWidth="1"/>
    <col min="6" max="6" width="13.375" style="0" customWidth="1"/>
    <col min="7" max="7" width="12.50390625" style="0" customWidth="1"/>
    <col min="8" max="9" width="10.25390625" style="0" customWidth="1"/>
    <col min="10" max="10" width="9.125" style="0" customWidth="1"/>
    <col min="11" max="11" width="10.25390625" style="0" customWidth="1"/>
    <col min="12" max="12" width="12.50390625" style="0" customWidth="1"/>
    <col min="13" max="13" width="9.625" style="0" customWidth="1"/>
    <col min="14" max="14" width="9.875" style="0" customWidth="1"/>
    <col min="15" max="16" width="9.75390625" style="0" customWidth="1"/>
  </cols>
  <sheetData>
    <row r="1" ht="15.75" customHeight="1">
      <c r="A1" s="8"/>
    </row>
    <row r="2" spans="1:14" ht="44.25" customHeight="1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1.75" customHeight="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spans="1:14" ht="42" customHeight="1">
      <c r="A4" s="3" t="s">
        <v>156</v>
      </c>
      <c r="B4" s="3"/>
      <c r="C4" s="3"/>
      <c r="D4" s="3" t="s">
        <v>198</v>
      </c>
      <c r="E4" s="3" t="s">
        <v>199</v>
      </c>
      <c r="F4" s="3" t="s">
        <v>217</v>
      </c>
      <c r="G4" s="3" t="s">
        <v>201</v>
      </c>
      <c r="H4" s="3"/>
      <c r="I4" s="3"/>
      <c r="J4" s="3"/>
      <c r="K4" s="3"/>
      <c r="L4" s="3" t="s">
        <v>205</v>
      </c>
      <c r="M4" s="3"/>
      <c r="N4" s="3"/>
    </row>
    <row r="5" spans="1:14" ht="39" customHeight="1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322</v>
      </c>
      <c r="I5" s="3" t="s">
        <v>323</v>
      </c>
      <c r="J5" s="3" t="s">
        <v>324</v>
      </c>
      <c r="K5" s="3" t="s">
        <v>325</v>
      </c>
      <c r="L5" s="3" t="s">
        <v>134</v>
      </c>
      <c r="M5" s="3" t="s">
        <v>218</v>
      </c>
      <c r="N5" s="3" t="s">
        <v>326</v>
      </c>
    </row>
    <row r="6" spans="1:14" ht="22.5" customHeight="1">
      <c r="A6" s="12"/>
      <c r="B6" s="12"/>
      <c r="C6" s="12"/>
      <c r="D6" s="12"/>
      <c r="E6" s="12" t="s">
        <v>134</v>
      </c>
      <c r="F6" s="28">
        <v>755.8</v>
      </c>
      <c r="G6" s="28">
        <v>755.8</v>
      </c>
      <c r="H6" s="28">
        <v>589.11</v>
      </c>
      <c r="I6" s="28">
        <v>113.35</v>
      </c>
      <c r="J6" s="28">
        <v>53.34</v>
      </c>
      <c r="K6" s="28"/>
      <c r="L6" s="28"/>
      <c r="M6" s="28"/>
      <c r="N6" s="28"/>
    </row>
    <row r="7" spans="1:14" ht="22.5" customHeight="1">
      <c r="A7" s="12"/>
      <c r="B7" s="12"/>
      <c r="C7" s="12"/>
      <c r="D7" s="10" t="s">
        <v>152</v>
      </c>
      <c r="E7" s="10" t="s">
        <v>153</v>
      </c>
      <c r="F7" s="28">
        <v>755.8</v>
      </c>
      <c r="G7" s="28">
        <v>755.8</v>
      </c>
      <c r="H7" s="28">
        <v>589.11</v>
      </c>
      <c r="I7" s="28">
        <v>113.35</v>
      </c>
      <c r="J7" s="28">
        <v>53.34</v>
      </c>
      <c r="K7" s="28"/>
      <c r="L7" s="28"/>
      <c r="M7" s="28"/>
      <c r="N7" s="28"/>
    </row>
    <row r="8" spans="1:14" ht="22.5" customHeight="1">
      <c r="A8" s="12"/>
      <c r="B8" s="12"/>
      <c r="C8" s="12"/>
      <c r="D8" s="18" t="s">
        <v>154</v>
      </c>
      <c r="E8" s="18" t="s">
        <v>155</v>
      </c>
      <c r="F8" s="28">
        <v>755.8</v>
      </c>
      <c r="G8" s="28">
        <v>755.8</v>
      </c>
      <c r="H8" s="28">
        <v>589.11</v>
      </c>
      <c r="I8" s="28">
        <v>113.35</v>
      </c>
      <c r="J8" s="28">
        <v>53.34</v>
      </c>
      <c r="K8" s="28"/>
      <c r="L8" s="28"/>
      <c r="M8" s="28"/>
      <c r="N8" s="28"/>
    </row>
    <row r="9" spans="1:14" ht="22.5" customHeight="1">
      <c r="A9" s="31" t="s">
        <v>170</v>
      </c>
      <c r="B9" s="31" t="s">
        <v>168</v>
      </c>
      <c r="C9" s="31" t="s">
        <v>171</v>
      </c>
      <c r="D9" s="17" t="s">
        <v>216</v>
      </c>
      <c r="E9" s="4" t="s">
        <v>173</v>
      </c>
      <c r="F9" s="29">
        <v>589.11</v>
      </c>
      <c r="G9" s="29">
        <v>589.11</v>
      </c>
      <c r="H9" s="29">
        <v>589.11</v>
      </c>
      <c r="I9" s="29"/>
      <c r="J9" s="29"/>
      <c r="K9" s="29"/>
      <c r="L9" s="5"/>
      <c r="M9" s="29"/>
      <c r="N9" s="29"/>
    </row>
    <row r="10" spans="1:14" ht="22.5" customHeight="1">
      <c r="A10" s="31" t="s">
        <v>180</v>
      </c>
      <c r="B10" s="31" t="s">
        <v>178</v>
      </c>
      <c r="C10" s="31" t="s">
        <v>178</v>
      </c>
      <c r="D10" s="17" t="s">
        <v>216</v>
      </c>
      <c r="E10" s="4" t="s">
        <v>182</v>
      </c>
      <c r="F10" s="29">
        <v>71.12</v>
      </c>
      <c r="G10" s="29">
        <v>71.12</v>
      </c>
      <c r="H10" s="29"/>
      <c r="I10" s="29">
        <v>71.12</v>
      </c>
      <c r="J10" s="29"/>
      <c r="K10" s="29"/>
      <c r="L10" s="5"/>
      <c r="M10" s="29"/>
      <c r="N10" s="29"/>
    </row>
    <row r="11" spans="1:14" ht="22.5" customHeight="1">
      <c r="A11" s="31" t="s">
        <v>180</v>
      </c>
      <c r="B11" s="31" t="s">
        <v>184</v>
      </c>
      <c r="C11" s="31" t="s">
        <v>184</v>
      </c>
      <c r="D11" s="17" t="s">
        <v>216</v>
      </c>
      <c r="E11" s="4" t="s">
        <v>186</v>
      </c>
      <c r="F11" s="29">
        <v>4.45</v>
      </c>
      <c r="G11" s="29">
        <v>4.45</v>
      </c>
      <c r="H11" s="29"/>
      <c r="I11" s="29">
        <v>4.45</v>
      </c>
      <c r="J11" s="29"/>
      <c r="K11" s="29"/>
      <c r="L11" s="5"/>
      <c r="M11" s="29"/>
      <c r="N11" s="29"/>
    </row>
    <row r="12" spans="1:14" ht="22.5" customHeight="1">
      <c r="A12" s="31" t="s">
        <v>189</v>
      </c>
      <c r="B12" s="31" t="s">
        <v>190</v>
      </c>
      <c r="C12" s="31" t="s">
        <v>171</v>
      </c>
      <c r="D12" s="17" t="s">
        <v>216</v>
      </c>
      <c r="E12" s="4" t="s">
        <v>192</v>
      </c>
      <c r="F12" s="29">
        <v>37.78</v>
      </c>
      <c r="G12" s="29">
        <v>37.78</v>
      </c>
      <c r="H12" s="29"/>
      <c r="I12" s="29">
        <v>37.78</v>
      </c>
      <c r="J12" s="29"/>
      <c r="K12" s="29"/>
      <c r="L12" s="5"/>
      <c r="M12" s="29"/>
      <c r="N12" s="29"/>
    </row>
    <row r="13" spans="1:14" ht="22.5" customHeight="1">
      <c r="A13" s="31" t="s">
        <v>195</v>
      </c>
      <c r="B13" s="31" t="s">
        <v>168</v>
      </c>
      <c r="C13" s="31" t="s">
        <v>171</v>
      </c>
      <c r="D13" s="17" t="s">
        <v>216</v>
      </c>
      <c r="E13" s="4" t="s">
        <v>197</v>
      </c>
      <c r="F13" s="29">
        <v>53.34</v>
      </c>
      <c r="G13" s="29">
        <v>53.34</v>
      </c>
      <c r="H13" s="29"/>
      <c r="I13" s="29"/>
      <c r="J13" s="29">
        <v>53.34</v>
      </c>
      <c r="K13" s="29"/>
      <c r="L13" s="5"/>
      <c r="M13" s="29"/>
      <c r="N13" s="29"/>
    </row>
  </sheetData>
  <sheetProtection/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777777777777778" right="0.07777777777777778" top="0.07777777777777778" bottom="0.07777777777777778" header="0" footer="0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3"/>
  <sheetViews>
    <sheetView zoomScaleSheetLayoutView="100" workbookViewId="0" topLeftCell="A1">
      <selection activeCell="I13" sqref="I13"/>
    </sheetView>
  </sheetViews>
  <sheetFormatPr defaultColWidth="9.00390625" defaultRowHeight="15.75"/>
  <cols>
    <col min="1" max="1" width="5.00390625" style="0" customWidth="1"/>
    <col min="2" max="2" width="5.125" style="0" customWidth="1"/>
    <col min="3" max="3" width="5.75390625" style="0" customWidth="1"/>
    <col min="4" max="4" width="8.00390625" style="0" customWidth="1"/>
    <col min="5" max="5" width="20.125" style="0" customWidth="1"/>
    <col min="6" max="6" width="14.00390625" style="0" customWidth="1"/>
    <col min="7" max="22" width="7.75390625" style="0" customWidth="1"/>
    <col min="23" max="24" width="9.75390625" style="0" customWidth="1"/>
  </cols>
  <sheetData>
    <row r="1" ht="15.75" customHeight="1">
      <c r="A1" s="8"/>
    </row>
    <row r="2" spans="1:22" ht="49.5" customHeight="1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24" customHeight="1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7" t="s">
        <v>31</v>
      </c>
      <c r="V3" s="7"/>
    </row>
    <row r="4" spans="1:22" ht="26.25" customHeight="1">
      <c r="A4" s="3" t="s">
        <v>156</v>
      </c>
      <c r="B4" s="3"/>
      <c r="C4" s="3"/>
      <c r="D4" s="3" t="s">
        <v>198</v>
      </c>
      <c r="E4" s="3" t="s">
        <v>199</v>
      </c>
      <c r="F4" s="3" t="s">
        <v>217</v>
      </c>
      <c r="G4" s="3" t="s">
        <v>327</v>
      </c>
      <c r="H4" s="3"/>
      <c r="I4" s="3"/>
      <c r="J4" s="3"/>
      <c r="K4" s="3"/>
      <c r="L4" s="3" t="s">
        <v>328</v>
      </c>
      <c r="M4" s="3"/>
      <c r="N4" s="3"/>
      <c r="O4" s="3"/>
      <c r="P4" s="3"/>
      <c r="Q4" s="3"/>
      <c r="R4" s="3" t="s">
        <v>324</v>
      </c>
      <c r="S4" s="3" t="s">
        <v>329</v>
      </c>
      <c r="T4" s="3"/>
      <c r="U4" s="3"/>
      <c r="V4" s="3"/>
    </row>
    <row r="5" spans="1:22" ht="55.5" customHeight="1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330</v>
      </c>
      <c r="I5" s="3" t="s">
        <v>331</v>
      </c>
      <c r="J5" s="3" t="s">
        <v>332</v>
      </c>
      <c r="K5" s="3" t="s">
        <v>333</v>
      </c>
      <c r="L5" s="3" t="s">
        <v>134</v>
      </c>
      <c r="M5" s="3" t="s">
        <v>334</v>
      </c>
      <c r="N5" s="3" t="s">
        <v>335</v>
      </c>
      <c r="O5" s="3" t="s">
        <v>336</v>
      </c>
      <c r="P5" s="3" t="s">
        <v>337</v>
      </c>
      <c r="Q5" s="3" t="s">
        <v>338</v>
      </c>
      <c r="R5" s="3"/>
      <c r="S5" s="3" t="s">
        <v>134</v>
      </c>
      <c r="T5" s="3" t="s">
        <v>339</v>
      </c>
      <c r="U5" s="3" t="s">
        <v>340</v>
      </c>
      <c r="V5" s="3" t="s">
        <v>325</v>
      </c>
    </row>
    <row r="6" spans="1:22" ht="22.5" customHeight="1">
      <c r="A6" s="12"/>
      <c r="B6" s="12"/>
      <c r="C6" s="12"/>
      <c r="D6" s="12"/>
      <c r="E6" s="12" t="s">
        <v>134</v>
      </c>
      <c r="F6" s="11">
        <v>755.8</v>
      </c>
      <c r="G6" s="11">
        <v>589.11</v>
      </c>
      <c r="H6" s="11">
        <v>288.24</v>
      </c>
      <c r="I6" s="11">
        <v>300.87</v>
      </c>
      <c r="J6" s="11"/>
      <c r="K6" s="11"/>
      <c r="L6" s="11">
        <v>113.35</v>
      </c>
      <c r="M6" s="11">
        <v>71.12</v>
      </c>
      <c r="N6" s="11"/>
      <c r="O6" s="11">
        <v>33.33</v>
      </c>
      <c r="P6" s="11">
        <v>4.45</v>
      </c>
      <c r="Q6" s="11">
        <v>4.45</v>
      </c>
      <c r="R6" s="11">
        <v>53.34</v>
      </c>
      <c r="S6" s="11"/>
      <c r="T6" s="11"/>
      <c r="U6" s="11"/>
      <c r="V6" s="11"/>
    </row>
    <row r="7" spans="1:22" ht="22.5" customHeight="1">
      <c r="A7" s="12"/>
      <c r="B7" s="12"/>
      <c r="C7" s="12"/>
      <c r="D7" s="10" t="s">
        <v>152</v>
      </c>
      <c r="E7" s="10" t="s">
        <v>153</v>
      </c>
      <c r="F7" s="11">
        <v>755.8</v>
      </c>
      <c r="G7" s="11">
        <v>589.11</v>
      </c>
      <c r="H7" s="11">
        <v>288.24</v>
      </c>
      <c r="I7" s="11">
        <v>300.87</v>
      </c>
      <c r="J7" s="11"/>
      <c r="K7" s="11"/>
      <c r="L7" s="11">
        <v>113.35</v>
      </c>
      <c r="M7" s="11">
        <v>71.12</v>
      </c>
      <c r="N7" s="11"/>
      <c r="O7" s="11">
        <v>33.34</v>
      </c>
      <c r="P7" s="11">
        <v>4.45</v>
      </c>
      <c r="Q7" s="11">
        <v>4.45</v>
      </c>
      <c r="R7" s="11">
        <v>53.34</v>
      </c>
      <c r="S7" s="11"/>
      <c r="T7" s="11"/>
      <c r="U7" s="11"/>
      <c r="V7" s="11"/>
    </row>
    <row r="8" spans="1:22" ht="22.5" customHeight="1">
      <c r="A8" s="12"/>
      <c r="B8" s="12"/>
      <c r="C8" s="12"/>
      <c r="D8" s="18" t="s">
        <v>154</v>
      </c>
      <c r="E8" s="18" t="s">
        <v>155</v>
      </c>
      <c r="F8" s="11">
        <v>755.8</v>
      </c>
      <c r="G8" s="11">
        <v>589.11</v>
      </c>
      <c r="H8" s="11">
        <v>288.24</v>
      </c>
      <c r="I8" s="11">
        <v>300.87</v>
      </c>
      <c r="J8" s="11"/>
      <c r="K8" s="11"/>
      <c r="L8" s="11">
        <v>113.35</v>
      </c>
      <c r="M8" s="11">
        <v>71.12</v>
      </c>
      <c r="N8" s="11"/>
      <c r="O8" s="11">
        <v>33.34</v>
      </c>
      <c r="P8" s="11">
        <v>4.45</v>
      </c>
      <c r="Q8" s="11">
        <v>4.45</v>
      </c>
      <c r="R8" s="11">
        <v>53.34</v>
      </c>
      <c r="S8" s="11"/>
      <c r="T8" s="11"/>
      <c r="U8" s="11"/>
      <c r="V8" s="11"/>
    </row>
    <row r="9" spans="1:22" ht="22.5" customHeight="1">
      <c r="A9" s="31" t="s">
        <v>170</v>
      </c>
      <c r="B9" s="31" t="s">
        <v>168</v>
      </c>
      <c r="C9" s="31" t="s">
        <v>171</v>
      </c>
      <c r="D9" s="17" t="s">
        <v>216</v>
      </c>
      <c r="E9" s="4" t="s">
        <v>173</v>
      </c>
      <c r="F9" s="5">
        <v>589.11</v>
      </c>
      <c r="G9" s="5">
        <v>589.11</v>
      </c>
      <c r="H9" s="5">
        <v>288.24</v>
      </c>
      <c r="I9" s="5">
        <v>300.87</v>
      </c>
      <c r="J9" s="29"/>
      <c r="K9" s="29"/>
      <c r="L9" s="5"/>
      <c r="M9" s="29"/>
      <c r="N9" s="29"/>
      <c r="O9" s="29"/>
      <c r="P9" s="29"/>
      <c r="Q9" s="29"/>
      <c r="R9" s="29"/>
      <c r="S9" s="5"/>
      <c r="T9" s="29"/>
      <c r="U9" s="29"/>
      <c r="V9" s="29"/>
    </row>
    <row r="10" spans="1:22" ht="22.5" customHeight="1">
      <c r="A10" s="31" t="s">
        <v>180</v>
      </c>
      <c r="B10" s="31" t="s">
        <v>178</v>
      </c>
      <c r="C10" s="31" t="s">
        <v>178</v>
      </c>
      <c r="D10" s="17" t="s">
        <v>216</v>
      </c>
      <c r="E10" s="4" t="s">
        <v>182</v>
      </c>
      <c r="F10" s="5">
        <v>71.12</v>
      </c>
      <c r="G10" s="29"/>
      <c r="H10" s="29"/>
      <c r="I10" s="29"/>
      <c r="J10" s="29"/>
      <c r="K10" s="29"/>
      <c r="L10" s="29">
        <v>71.12</v>
      </c>
      <c r="M10" s="29">
        <v>71.12</v>
      </c>
      <c r="N10" s="29"/>
      <c r="O10" s="29"/>
      <c r="P10" s="29"/>
      <c r="Q10" s="29"/>
      <c r="R10" s="29"/>
      <c r="S10" s="5"/>
      <c r="T10" s="29"/>
      <c r="U10" s="29"/>
      <c r="V10" s="29"/>
    </row>
    <row r="11" spans="1:22" ht="22.5" customHeight="1">
      <c r="A11" s="31" t="s">
        <v>180</v>
      </c>
      <c r="B11" s="31" t="s">
        <v>184</v>
      </c>
      <c r="C11" s="31" t="s">
        <v>184</v>
      </c>
      <c r="D11" s="17" t="s">
        <v>216</v>
      </c>
      <c r="E11" s="4" t="s">
        <v>186</v>
      </c>
      <c r="F11" s="5">
        <v>4.45</v>
      </c>
      <c r="G11" s="29"/>
      <c r="H11" s="29"/>
      <c r="I11" s="29"/>
      <c r="J11" s="29"/>
      <c r="K11" s="29"/>
      <c r="L11" s="5">
        <v>4.45</v>
      </c>
      <c r="M11" s="29"/>
      <c r="N11" s="29"/>
      <c r="O11" s="29"/>
      <c r="P11" s="29"/>
      <c r="Q11" s="5">
        <v>4.45</v>
      </c>
      <c r="R11" s="29"/>
      <c r="S11" s="5"/>
      <c r="T11" s="29"/>
      <c r="U11" s="29"/>
      <c r="V11" s="29"/>
    </row>
    <row r="12" spans="1:22" ht="22.5" customHeight="1">
      <c r="A12" s="31" t="s">
        <v>189</v>
      </c>
      <c r="B12" s="31" t="s">
        <v>190</v>
      </c>
      <c r="C12" s="31" t="s">
        <v>171</v>
      </c>
      <c r="D12" s="17" t="s">
        <v>216</v>
      </c>
      <c r="E12" s="4" t="s">
        <v>192</v>
      </c>
      <c r="F12" s="5">
        <v>37.78</v>
      </c>
      <c r="G12" s="29"/>
      <c r="H12" s="29"/>
      <c r="I12" s="29"/>
      <c r="J12" s="29"/>
      <c r="K12" s="29"/>
      <c r="L12" s="5">
        <v>37.78</v>
      </c>
      <c r="M12" s="29"/>
      <c r="N12" s="29"/>
      <c r="O12" s="29">
        <v>33.34</v>
      </c>
      <c r="P12" s="5">
        <v>4.45</v>
      </c>
      <c r="Q12" s="29"/>
      <c r="R12" s="29"/>
      <c r="S12" s="5"/>
      <c r="T12" s="29"/>
      <c r="U12" s="29"/>
      <c r="V12" s="29"/>
    </row>
    <row r="13" spans="1:22" ht="22.5" customHeight="1">
      <c r="A13" s="31" t="s">
        <v>195</v>
      </c>
      <c r="B13" s="31" t="s">
        <v>168</v>
      </c>
      <c r="C13" s="31" t="s">
        <v>171</v>
      </c>
      <c r="D13" s="17" t="s">
        <v>216</v>
      </c>
      <c r="E13" s="4" t="s">
        <v>197</v>
      </c>
      <c r="F13" s="5">
        <v>53.34</v>
      </c>
      <c r="G13" s="29"/>
      <c r="H13" s="29"/>
      <c r="I13" s="29"/>
      <c r="J13" s="29"/>
      <c r="K13" s="29"/>
      <c r="L13" s="5"/>
      <c r="M13" s="29"/>
      <c r="N13" s="29"/>
      <c r="O13" s="29"/>
      <c r="P13" s="29"/>
      <c r="Q13" s="29"/>
      <c r="R13" s="5">
        <v>53.34</v>
      </c>
      <c r="S13" s="5"/>
      <c r="T13" s="29"/>
      <c r="U13" s="29"/>
      <c r="V13" s="29"/>
    </row>
  </sheetData>
  <sheetProtection/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777777777777778" right="0.07777777777777778" top="0.07777777777777778" bottom="0.07777777777777778" header="0" footer="0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F17" sqref="F17"/>
    </sheetView>
  </sheetViews>
  <sheetFormatPr defaultColWidth="9.00390625" defaultRowHeight="15.75"/>
  <cols>
    <col min="1" max="1" width="4.75390625" style="0" customWidth="1"/>
    <col min="2" max="2" width="5.875" style="0" customWidth="1"/>
    <col min="3" max="3" width="7.625" style="0" customWidth="1"/>
    <col min="4" max="4" width="12.50390625" style="0" customWidth="1"/>
    <col min="5" max="5" width="29.875" style="0" customWidth="1"/>
    <col min="6" max="6" width="16.375" style="0" customWidth="1"/>
    <col min="7" max="7" width="13.375" style="0" customWidth="1"/>
    <col min="8" max="8" width="11.125" style="0" customWidth="1"/>
    <col min="9" max="9" width="12.125" style="0" customWidth="1"/>
    <col min="10" max="10" width="12.00390625" style="0" customWidth="1"/>
    <col min="11" max="11" width="11.50390625" style="0" customWidth="1"/>
    <col min="12" max="13" width="9.75390625" style="0" customWidth="1"/>
  </cols>
  <sheetData>
    <row r="1" ht="15.75" customHeight="1">
      <c r="A1" s="8"/>
    </row>
    <row r="2" spans="1:11" ht="46.5" customHeight="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4" customHeight="1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7" t="s">
        <v>31</v>
      </c>
      <c r="K3" s="7"/>
    </row>
    <row r="4" spans="1:11" ht="23.25" customHeight="1">
      <c r="A4" s="3" t="s">
        <v>156</v>
      </c>
      <c r="B4" s="3"/>
      <c r="C4" s="3"/>
      <c r="D4" s="3" t="s">
        <v>198</v>
      </c>
      <c r="E4" s="3" t="s">
        <v>199</v>
      </c>
      <c r="F4" s="3" t="s">
        <v>341</v>
      </c>
      <c r="G4" s="3" t="s">
        <v>342</v>
      </c>
      <c r="H4" s="3" t="s">
        <v>343</v>
      </c>
      <c r="I4" s="3" t="s">
        <v>344</v>
      </c>
      <c r="J4" s="3" t="s">
        <v>345</v>
      </c>
      <c r="K4" s="3" t="s">
        <v>346</v>
      </c>
    </row>
    <row r="5" spans="1:11" ht="23.25" customHeight="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spans="1:11" ht="22.5" customHeight="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</row>
    <row r="7" spans="1:11" ht="22.5" customHeight="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spans="1:11" ht="22.5" customHeight="1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</row>
    <row r="9" spans="1:11" ht="22.5" customHeight="1">
      <c r="A9" s="25"/>
      <c r="B9" s="25"/>
      <c r="C9" s="25"/>
      <c r="D9" s="19"/>
      <c r="E9" s="34"/>
      <c r="F9" s="20"/>
      <c r="G9" s="23"/>
      <c r="H9" s="23"/>
      <c r="I9" s="23"/>
      <c r="J9" s="23"/>
      <c r="K9" s="23"/>
    </row>
    <row r="10" spans="1:11" ht="17.25">
      <c r="A10" s="21" t="s">
        <v>347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</row>
  </sheetData>
  <sheetProtection/>
  <mergeCells count="13">
    <mergeCell ref="A2:K2"/>
    <mergeCell ref="A3:I3"/>
    <mergeCell ref="J3:K3"/>
    <mergeCell ref="A4:C4"/>
    <mergeCell ref="A10:K10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777777777777778" right="0.07777777777777778" top="0.07777777777777778" bottom="0.07777777777777778" header="0" footer="0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0"/>
  <sheetViews>
    <sheetView zoomScaleSheetLayoutView="100" workbookViewId="0" topLeftCell="A1">
      <selection activeCell="H17" sqref="H17"/>
    </sheetView>
  </sheetViews>
  <sheetFormatPr defaultColWidth="9.00390625" defaultRowHeight="15.75"/>
  <cols>
    <col min="1" max="1" width="4.75390625" style="0" customWidth="1"/>
    <col min="2" max="2" width="5.375" style="0" customWidth="1"/>
    <col min="3" max="3" width="6.00390625" style="0" customWidth="1"/>
    <col min="4" max="4" width="9.75390625" style="0" customWidth="1"/>
    <col min="5" max="5" width="20.125" style="0" customWidth="1"/>
    <col min="6" max="18" width="7.75390625" style="0" customWidth="1"/>
    <col min="19" max="20" width="9.75390625" style="0" customWidth="1"/>
  </cols>
  <sheetData>
    <row r="1" ht="15.75" customHeight="1">
      <c r="A1" s="8"/>
    </row>
    <row r="2" spans="1:18" ht="40.5" customHeight="1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4" customHeight="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spans="1:18" ht="24" customHeight="1">
      <c r="A4" s="3" t="s">
        <v>156</v>
      </c>
      <c r="B4" s="3"/>
      <c r="C4" s="3"/>
      <c r="D4" s="3" t="s">
        <v>198</v>
      </c>
      <c r="E4" s="3" t="s">
        <v>199</v>
      </c>
      <c r="F4" s="3" t="s">
        <v>341</v>
      </c>
      <c r="G4" s="3" t="s">
        <v>348</v>
      </c>
      <c r="H4" s="3" t="s">
        <v>349</v>
      </c>
      <c r="I4" s="3" t="s">
        <v>350</v>
      </c>
      <c r="J4" s="3" t="s">
        <v>351</v>
      </c>
      <c r="K4" s="3" t="s">
        <v>352</v>
      </c>
      <c r="L4" s="3" t="s">
        <v>353</v>
      </c>
      <c r="M4" s="3" t="s">
        <v>354</v>
      </c>
      <c r="N4" s="3" t="s">
        <v>343</v>
      </c>
      <c r="O4" s="3" t="s">
        <v>355</v>
      </c>
      <c r="P4" s="3" t="s">
        <v>356</v>
      </c>
      <c r="Q4" s="3" t="s">
        <v>344</v>
      </c>
      <c r="R4" s="3" t="s">
        <v>346</v>
      </c>
    </row>
    <row r="5" spans="1:18" ht="21" customHeight="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22.5" customHeight="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2.5" customHeight="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22.5" customHeight="1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22.5" customHeight="1">
      <c r="A9" s="25"/>
      <c r="B9" s="25"/>
      <c r="C9" s="25"/>
      <c r="D9" s="19"/>
      <c r="E9" s="34"/>
      <c r="F9" s="20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18">
      <c r="A10" s="32" t="s">
        <v>357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</sheetData>
  <sheetProtection/>
  <mergeCells count="20">
    <mergeCell ref="A2:R2"/>
    <mergeCell ref="A3:P3"/>
    <mergeCell ref="Q3:R3"/>
    <mergeCell ref="A4:C4"/>
    <mergeCell ref="A10:R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777777777777778" right="0.07777777777777778" top="0.07777777777777778" bottom="0.07777777777777778" header="0" footer="0"/>
  <pageSetup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9"/>
  <sheetViews>
    <sheetView zoomScale="175" zoomScaleNormal="175" zoomScaleSheetLayoutView="100" workbookViewId="0" topLeftCell="A1">
      <selection activeCell="E7" sqref="E7"/>
    </sheetView>
  </sheetViews>
  <sheetFormatPr defaultColWidth="9.00390625" defaultRowHeight="15.75"/>
  <cols>
    <col min="1" max="1" width="3.625" style="0" customWidth="1"/>
    <col min="2" max="2" width="4.625" style="0" customWidth="1"/>
    <col min="3" max="3" width="5.25390625" style="0" customWidth="1"/>
    <col min="4" max="4" width="7.00390625" style="0" customWidth="1"/>
    <col min="5" max="5" width="15.875" style="0" customWidth="1"/>
    <col min="6" max="6" width="9.625" style="0" customWidth="1"/>
    <col min="7" max="7" width="8.375" style="0" customWidth="1"/>
    <col min="8" max="17" width="7.125" style="0" customWidth="1"/>
    <col min="18" max="18" width="8.50390625" style="0" customWidth="1"/>
    <col min="19" max="20" width="7.125" style="0" customWidth="1"/>
    <col min="21" max="22" width="9.75390625" style="0" customWidth="1"/>
  </cols>
  <sheetData>
    <row r="1" ht="15.75" customHeight="1">
      <c r="A1" s="8"/>
    </row>
    <row r="2" spans="1:20" ht="36" customHeight="1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4" customHeight="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spans="1:20" ht="28.5" customHeight="1">
      <c r="A4" s="3" t="s">
        <v>156</v>
      </c>
      <c r="B4" s="3"/>
      <c r="C4" s="3"/>
      <c r="D4" s="3" t="s">
        <v>198</v>
      </c>
      <c r="E4" s="3" t="s">
        <v>199</v>
      </c>
      <c r="F4" s="3" t="s">
        <v>341</v>
      </c>
      <c r="G4" s="3" t="s">
        <v>202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205</v>
      </c>
      <c r="S4" s="3"/>
      <c r="T4" s="3"/>
    </row>
    <row r="5" spans="1:20" ht="36" customHeight="1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358</v>
      </c>
      <c r="I5" s="3" t="s">
        <v>359</v>
      </c>
      <c r="J5" s="3" t="s">
        <v>360</v>
      </c>
      <c r="K5" s="3" t="s">
        <v>361</v>
      </c>
      <c r="L5" s="3" t="s">
        <v>362</v>
      </c>
      <c r="M5" s="3" t="s">
        <v>363</v>
      </c>
      <c r="N5" s="3" t="s">
        <v>364</v>
      </c>
      <c r="O5" s="3" t="s">
        <v>365</v>
      </c>
      <c r="P5" s="3" t="s">
        <v>366</v>
      </c>
      <c r="Q5" s="3" t="s">
        <v>367</v>
      </c>
      <c r="R5" s="3" t="s">
        <v>134</v>
      </c>
      <c r="S5" s="3" t="s">
        <v>260</v>
      </c>
      <c r="T5" s="3" t="s">
        <v>326</v>
      </c>
    </row>
    <row r="6" spans="1:20" ht="22.5" customHeight="1">
      <c r="A6" s="12"/>
      <c r="B6" s="12"/>
      <c r="C6" s="12"/>
      <c r="D6" s="12"/>
      <c r="E6" s="12" t="s">
        <v>134</v>
      </c>
      <c r="F6" s="28">
        <v>259.75</v>
      </c>
      <c r="G6" s="28">
        <v>259.75</v>
      </c>
      <c r="H6" s="28">
        <v>79.75</v>
      </c>
      <c r="I6" s="28">
        <v>3</v>
      </c>
      <c r="J6" s="28"/>
      <c r="K6" s="28"/>
      <c r="L6" s="28">
        <v>5</v>
      </c>
      <c r="M6" s="28">
        <v>4</v>
      </c>
      <c r="N6" s="28"/>
      <c r="O6" s="28">
        <v>156</v>
      </c>
      <c r="P6" s="28">
        <v>12</v>
      </c>
      <c r="Q6" s="28"/>
      <c r="R6" s="28"/>
      <c r="S6" s="28"/>
      <c r="T6" s="28"/>
    </row>
    <row r="7" spans="1:20" ht="22.5" customHeight="1">
      <c r="A7" s="12"/>
      <c r="B7" s="12"/>
      <c r="C7" s="12"/>
      <c r="D7" s="10" t="s">
        <v>152</v>
      </c>
      <c r="E7" s="10" t="s">
        <v>153</v>
      </c>
      <c r="F7" s="28">
        <v>259.75</v>
      </c>
      <c r="G7" s="28">
        <v>259.75</v>
      </c>
      <c r="H7" s="28">
        <v>79.75</v>
      </c>
      <c r="I7" s="28">
        <v>3</v>
      </c>
      <c r="J7" s="28"/>
      <c r="K7" s="28"/>
      <c r="L7" s="28">
        <v>5</v>
      </c>
      <c r="M7" s="28">
        <v>4</v>
      </c>
      <c r="N7" s="28"/>
      <c r="O7" s="28">
        <v>156</v>
      </c>
      <c r="P7" s="28">
        <v>12</v>
      </c>
      <c r="Q7" s="28"/>
      <c r="R7" s="28"/>
      <c r="S7" s="28"/>
      <c r="T7" s="28"/>
    </row>
    <row r="8" spans="1:20" ht="22.5" customHeight="1">
      <c r="A8" s="12"/>
      <c r="B8" s="12"/>
      <c r="C8" s="12"/>
      <c r="D8" s="18" t="s">
        <v>154</v>
      </c>
      <c r="E8" s="18" t="s">
        <v>155</v>
      </c>
      <c r="F8" s="28">
        <v>259.75</v>
      </c>
      <c r="G8" s="28">
        <v>259.75</v>
      </c>
      <c r="H8" s="28">
        <v>79.75</v>
      </c>
      <c r="I8" s="28">
        <v>3</v>
      </c>
      <c r="J8" s="28"/>
      <c r="K8" s="28"/>
      <c r="L8" s="28">
        <v>5</v>
      </c>
      <c r="M8" s="28">
        <v>4</v>
      </c>
      <c r="N8" s="28"/>
      <c r="O8" s="28">
        <v>156</v>
      </c>
      <c r="P8" s="28">
        <v>12</v>
      </c>
      <c r="Q8" s="28"/>
      <c r="R8" s="28"/>
      <c r="S8" s="28"/>
      <c r="T8" s="28"/>
    </row>
    <row r="9" spans="1:20" ht="22.5" customHeight="1">
      <c r="A9" s="31" t="s">
        <v>170</v>
      </c>
      <c r="B9" s="31" t="s">
        <v>168</v>
      </c>
      <c r="C9" s="31" t="s">
        <v>171</v>
      </c>
      <c r="D9" s="17" t="s">
        <v>216</v>
      </c>
      <c r="E9" s="4" t="s">
        <v>173</v>
      </c>
      <c r="F9" s="29">
        <v>259.75</v>
      </c>
      <c r="G9" s="29">
        <v>259.75</v>
      </c>
      <c r="H9" s="29">
        <v>79.75</v>
      </c>
      <c r="I9" s="29">
        <v>3</v>
      </c>
      <c r="J9" s="29"/>
      <c r="K9" s="29"/>
      <c r="L9" s="29">
        <v>5</v>
      </c>
      <c r="M9" s="29">
        <v>4</v>
      </c>
      <c r="N9" s="29"/>
      <c r="O9" s="29">
        <v>156</v>
      </c>
      <c r="P9" s="29">
        <v>12</v>
      </c>
      <c r="Q9" s="29"/>
      <c r="R9" s="29"/>
      <c r="S9" s="29"/>
      <c r="T9" s="29"/>
    </row>
  </sheetData>
  <sheetProtection/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777777777777778" right="0.07777777777777778" top="0.07777777777777778" bottom="0.07777777777777778" header="0" footer="0"/>
  <pageSetup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9"/>
  <sheetViews>
    <sheetView zoomScaleSheetLayoutView="100" workbookViewId="0" topLeftCell="K1">
      <selection activeCell="U14" sqref="U14"/>
    </sheetView>
  </sheetViews>
  <sheetFormatPr defaultColWidth="9.00390625" defaultRowHeight="15.75"/>
  <cols>
    <col min="1" max="1" width="5.25390625" style="0" customWidth="1"/>
    <col min="2" max="2" width="5.625" style="0" customWidth="1"/>
    <col min="3" max="3" width="5.875" style="0" customWidth="1"/>
    <col min="4" max="4" width="10.125" style="0" customWidth="1"/>
    <col min="5" max="5" width="18.125" style="0" customWidth="1"/>
    <col min="6" max="6" width="10.75390625" style="0" customWidth="1"/>
    <col min="7" max="33" width="7.125" style="0" customWidth="1"/>
    <col min="34" max="35" width="9.75390625" style="0" customWidth="1"/>
  </cols>
  <sheetData>
    <row r="1" ht="15.75" customHeight="1">
      <c r="A1" s="8"/>
    </row>
    <row r="2" spans="1:33" ht="43.5" customHeight="1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24" customHeight="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spans="1:33" ht="24.75" customHeight="1">
      <c r="A4" s="3" t="s">
        <v>156</v>
      </c>
      <c r="B4" s="3"/>
      <c r="C4" s="3"/>
      <c r="D4" s="3" t="s">
        <v>198</v>
      </c>
      <c r="E4" s="3" t="s">
        <v>199</v>
      </c>
      <c r="F4" s="3" t="s">
        <v>368</v>
      </c>
      <c r="G4" s="3" t="s">
        <v>369</v>
      </c>
      <c r="H4" s="3" t="s">
        <v>370</v>
      </c>
      <c r="I4" s="3" t="s">
        <v>371</v>
      </c>
      <c r="J4" s="3" t="s">
        <v>372</v>
      </c>
      <c r="K4" s="3" t="s">
        <v>373</v>
      </c>
      <c r="L4" s="3" t="s">
        <v>374</v>
      </c>
      <c r="M4" s="3" t="s">
        <v>375</v>
      </c>
      <c r="N4" s="3" t="s">
        <v>376</v>
      </c>
      <c r="O4" s="3" t="s">
        <v>377</v>
      </c>
      <c r="P4" s="3" t="s">
        <v>378</v>
      </c>
      <c r="Q4" s="3" t="s">
        <v>364</v>
      </c>
      <c r="R4" s="3" t="s">
        <v>366</v>
      </c>
      <c r="S4" s="3" t="s">
        <v>379</v>
      </c>
      <c r="T4" s="3" t="s">
        <v>359</v>
      </c>
      <c r="U4" s="3" t="s">
        <v>360</v>
      </c>
      <c r="V4" s="3" t="s">
        <v>363</v>
      </c>
      <c r="W4" s="3" t="s">
        <v>380</v>
      </c>
      <c r="X4" s="3" t="s">
        <v>381</v>
      </c>
      <c r="Y4" s="3" t="s">
        <v>382</v>
      </c>
      <c r="Z4" s="3" t="s">
        <v>383</v>
      </c>
      <c r="AA4" s="3" t="s">
        <v>362</v>
      </c>
      <c r="AB4" s="3" t="s">
        <v>384</v>
      </c>
      <c r="AC4" s="3" t="s">
        <v>385</v>
      </c>
      <c r="AD4" s="3" t="s">
        <v>365</v>
      </c>
      <c r="AE4" s="3" t="s">
        <v>386</v>
      </c>
      <c r="AF4" s="3" t="s">
        <v>387</v>
      </c>
      <c r="AG4" s="3" t="s">
        <v>367</v>
      </c>
    </row>
    <row r="5" spans="1:33" ht="21" customHeight="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22.5" customHeight="1">
      <c r="A6" s="16"/>
      <c r="B6" s="30"/>
      <c r="C6" s="30"/>
      <c r="D6" s="4"/>
      <c r="E6" s="4" t="s">
        <v>134</v>
      </c>
      <c r="F6" s="28">
        <v>259.75</v>
      </c>
      <c r="G6" s="28">
        <v>24.75</v>
      </c>
      <c r="H6" s="28">
        <v>8</v>
      </c>
      <c r="I6" s="28">
        <v>5</v>
      </c>
      <c r="J6" s="28"/>
      <c r="K6" s="28">
        <v>13</v>
      </c>
      <c r="L6" s="28">
        <v>20</v>
      </c>
      <c r="M6" s="28"/>
      <c r="N6" s="28"/>
      <c r="O6" s="28">
        <v>3</v>
      </c>
      <c r="P6" s="28">
        <v>9</v>
      </c>
      <c r="Q6" s="28"/>
      <c r="R6" s="28">
        <v>12</v>
      </c>
      <c r="S6" s="28"/>
      <c r="T6" s="28">
        <v>3</v>
      </c>
      <c r="U6" s="28"/>
      <c r="V6" s="28">
        <v>4</v>
      </c>
      <c r="W6" s="28"/>
      <c r="X6" s="28"/>
      <c r="Y6" s="28"/>
      <c r="Z6" s="28"/>
      <c r="AA6" s="28"/>
      <c r="AB6" s="28"/>
      <c r="AC6" s="28"/>
      <c r="AD6" s="28">
        <v>156</v>
      </c>
      <c r="AE6" s="28">
        <v>2</v>
      </c>
      <c r="AF6" s="28"/>
      <c r="AG6" s="28"/>
    </row>
    <row r="7" spans="1:33" ht="22.5" customHeight="1">
      <c r="A7" s="12"/>
      <c r="B7" s="12"/>
      <c r="C7" s="12"/>
      <c r="D7" s="10" t="s">
        <v>152</v>
      </c>
      <c r="E7" s="10" t="s">
        <v>153</v>
      </c>
      <c r="F7" s="28">
        <v>259.75</v>
      </c>
      <c r="G7" s="28">
        <v>24.75</v>
      </c>
      <c r="H7" s="28">
        <v>8</v>
      </c>
      <c r="I7" s="28">
        <v>5</v>
      </c>
      <c r="J7" s="28"/>
      <c r="K7" s="28">
        <v>13</v>
      </c>
      <c r="L7" s="28">
        <v>20</v>
      </c>
      <c r="M7" s="28"/>
      <c r="N7" s="28"/>
      <c r="O7" s="28">
        <v>3</v>
      </c>
      <c r="P7" s="28">
        <v>9</v>
      </c>
      <c r="Q7" s="28"/>
      <c r="R7" s="28">
        <v>12</v>
      </c>
      <c r="S7" s="28"/>
      <c r="T7" s="28">
        <v>3</v>
      </c>
      <c r="U7" s="28"/>
      <c r="V7" s="28">
        <v>4</v>
      </c>
      <c r="W7" s="28"/>
      <c r="X7" s="28"/>
      <c r="Y7" s="28"/>
      <c r="Z7" s="28"/>
      <c r="AA7" s="28"/>
      <c r="AB7" s="28"/>
      <c r="AC7" s="28"/>
      <c r="AD7" s="28">
        <v>156</v>
      </c>
      <c r="AE7" s="28">
        <v>2</v>
      </c>
      <c r="AF7" s="28"/>
      <c r="AG7" s="28"/>
    </row>
    <row r="8" spans="1:33" ht="22.5" customHeight="1">
      <c r="A8" s="12"/>
      <c r="B8" s="12"/>
      <c r="C8" s="12"/>
      <c r="D8" s="18" t="s">
        <v>154</v>
      </c>
      <c r="E8" s="18" t="s">
        <v>155</v>
      </c>
      <c r="F8" s="28">
        <v>259.75</v>
      </c>
      <c r="G8" s="28">
        <v>24.75</v>
      </c>
      <c r="H8" s="28">
        <v>8</v>
      </c>
      <c r="I8" s="28">
        <v>5</v>
      </c>
      <c r="J8" s="28"/>
      <c r="K8" s="28">
        <v>13</v>
      </c>
      <c r="L8" s="28">
        <v>20</v>
      </c>
      <c r="M8" s="28"/>
      <c r="N8" s="28"/>
      <c r="O8" s="28">
        <v>3</v>
      </c>
      <c r="P8" s="28">
        <v>9</v>
      </c>
      <c r="Q8" s="28"/>
      <c r="R8" s="28">
        <v>12</v>
      </c>
      <c r="S8" s="28"/>
      <c r="T8" s="28">
        <v>3</v>
      </c>
      <c r="U8" s="28"/>
      <c r="V8" s="28">
        <v>4</v>
      </c>
      <c r="W8" s="28"/>
      <c r="X8" s="28"/>
      <c r="Y8" s="28"/>
      <c r="Z8" s="28"/>
      <c r="AA8" s="28"/>
      <c r="AB8" s="28"/>
      <c r="AC8" s="28"/>
      <c r="AD8" s="28">
        <v>156</v>
      </c>
      <c r="AE8" s="28">
        <v>2</v>
      </c>
      <c r="AF8" s="28"/>
      <c r="AG8" s="28"/>
    </row>
    <row r="9" spans="1:33" ht="22.5" customHeight="1">
      <c r="A9" s="31" t="s">
        <v>170</v>
      </c>
      <c r="B9" s="31" t="s">
        <v>168</v>
      </c>
      <c r="C9" s="31" t="s">
        <v>171</v>
      </c>
      <c r="D9" s="17" t="s">
        <v>216</v>
      </c>
      <c r="E9" s="4" t="s">
        <v>173</v>
      </c>
      <c r="F9" s="29">
        <v>259.75</v>
      </c>
      <c r="G9" s="29">
        <v>24.75</v>
      </c>
      <c r="H9" s="29">
        <v>8</v>
      </c>
      <c r="I9" s="29">
        <v>5</v>
      </c>
      <c r="J9" s="29"/>
      <c r="K9" s="29">
        <v>13</v>
      </c>
      <c r="L9" s="29">
        <v>20</v>
      </c>
      <c r="M9" s="29"/>
      <c r="N9" s="29"/>
      <c r="O9" s="29">
        <v>3</v>
      </c>
      <c r="P9" s="29">
        <v>9</v>
      </c>
      <c r="Q9" s="29"/>
      <c r="R9" s="29">
        <v>12</v>
      </c>
      <c r="S9" s="29"/>
      <c r="T9" s="29">
        <v>3</v>
      </c>
      <c r="U9" s="29"/>
      <c r="V9" s="29">
        <v>4</v>
      </c>
      <c r="W9" s="29"/>
      <c r="X9" s="29"/>
      <c r="Y9" s="29"/>
      <c r="Z9" s="29"/>
      <c r="AA9" s="29"/>
      <c r="AB9" s="29"/>
      <c r="AC9" s="29"/>
      <c r="AD9" s="29">
        <v>156</v>
      </c>
      <c r="AE9" s="29">
        <v>2</v>
      </c>
      <c r="AF9" s="29"/>
      <c r="AG9" s="29"/>
    </row>
  </sheetData>
  <sheetProtection/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777777777777778" right="0.07777777777777778" top="0.07777777777777778" bottom="0.07777777777777778" header="0" footer="0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8"/>
  <sheetViews>
    <sheetView zoomScale="140" zoomScaleNormal="140" zoomScaleSheetLayoutView="100" workbookViewId="0" topLeftCell="C1">
      <selection activeCell="E8" sqref="E8"/>
    </sheetView>
  </sheetViews>
  <sheetFormatPr defaultColWidth="9.00390625" defaultRowHeight="15.75"/>
  <cols>
    <col min="1" max="1" width="12.875" style="0" customWidth="1"/>
    <col min="2" max="2" width="29.75390625" style="0" customWidth="1"/>
    <col min="3" max="3" width="20.75390625" style="0" customWidth="1"/>
    <col min="4" max="4" width="12.375" style="0" customWidth="1"/>
    <col min="5" max="5" width="10.375" style="0" customWidth="1"/>
    <col min="6" max="6" width="14.125" style="0" customWidth="1"/>
    <col min="7" max="7" width="13.75390625" style="0" customWidth="1"/>
    <col min="8" max="8" width="12.375" style="0" customWidth="1"/>
    <col min="9" max="9" width="9.75390625" style="0" customWidth="1"/>
  </cols>
  <sheetData>
    <row r="1" ht="15.75" customHeight="1">
      <c r="A1" s="8"/>
    </row>
    <row r="2" spans="1:8" ht="33" customHeight="1">
      <c r="A2" s="1" t="s">
        <v>21</v>
      </c>
      <c r="B2" s="1"/>
      <c r="C2" s="1"/>
      <c r="D2" s="1"/>
      <c r="E2" s="1"/>
      <c r="F2" s="1"/>
      <c r="G2" s="1"/>
      <c r="H2" s="1"/>
    </row>
    <row r="3" spans="1:8" ht="24" customHeight="1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spans="1:8" ht="23.25" customHeight="1">
      <c r="A4" s="3" t="s">
        <v>388</v>
      </c>
      <c r="B4" s="3" t="s">
        <v>389</v>
      </c>
      <c r="C4" s="3" t="s">
        <v>390</v>
      </c>
      <c r="D4" s="3" t="s">
        <v>391</v>
      </c>
      <c r="E4" s="3" t="s">
        <v>392</v>
      </c>
      <c r="F4" s="3"/>
      <c r="G4" s="3"/>
      <c r="H4" s="3" t="s">
        <v>393</v>
      </c>
    </row>
    <row r="5" spans="1:8" ht="25.5" customHeight="1">
      <c r="A5" s="3"/>
      <c r="B5" s="3"/>
      <c r="C5" s="3"/>
      <c r="D5" s="3"/>
      <c r="E5" s="3" t="s">
        <v>136</v>
      </c>
      <c r="F5" s="3" t="s">
        <v>394</v>
      </c>
      <c r="G5" s="29" t="s">
        <v>395</v>
      </c>
      <c r="H5" s="3"/>
    </row>
    <row r="6" spans="1:8" ht="22.5" customHeight="1">
      <c r="A6" s="12"/>
      <c r="B6" s="12" t="s">
        <v>134</v>
      </c>
      <c r="C6" s="28">
        <v>160</v>
      </c>
      <c r="D6" s="11"/>
      <c r="E6" s="28">
        <v>156</v>
      </c>
      <c r="F6" s="11"/>
      <c r="G6" s="28">
        <v>156</v>
      </c>
      <c r="H6" s="11">
        <v>4</v>
      </c>
    </row>
    <row r="7" spans="1:8" ht="22.5" customHeight="1">
      <c r="A7" s="10" t="s">
        <v>152</v>
      </c>
      <c r="B7" s="10" t="s">
        <v>153</v>
      </c>
      <c r="C7" s="28">
        <v>160</v>
      </c>
      <c r="D7" s="11"/>
      <c r="E7" s="28">
        <v>156</v>
      </c>
      <c r="F7" s="11"/>
      <c r="G7" s="28">
        <v>156</v>
      </c>
      <c r="H7" s="11">
        <v>4</v>
      </c>
    </row>
    <row r="8" spans="1:8" ht="22.5" customHeight="1">
      <c r="A8" s="17" t="s">
        <v>154</v>
      </c>
      <c r="B8" s="17" t="s">
        <v>155</v>
      </c>
      <c r="C8" s="29">
        <v>160</v>
      </c>
      <c r="D8" s="29"/>
      <c r="E8" s="29">
        <v>156</v>
      </c>
      <c r="F8" s="29"/>
      <c r="G8" s="29">
        <v>156</v>
      </c>
      <c r="H8" s="29">
        <v>4</v>
      </c>
    </row>
  </sheetData>
  <sheetProtection/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777777777777778" right="0.07777777777777778" top="0.07777777777777778" bottom="0.07777777777777778" header="0" footer="0"/>
  <pageSetup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A13" sqref="A13:H13"/>
    </sheetView>
  </sheetViews>
  <sheetFormatPr defaultColWidth="9.00390625" defaultRowHeight="15.75"/>
  <cols>
    <col min="1" max="1" width="11.375" style="0" customWidth="1"/>
    <col min="2" max="2" width="24.875" style="0" customWidth="1"/>
    <col min="3" max="3" width="16.125" style="0" customWidth="1"/>
    <col min="4" max="4" width="12.875" style="0" customWidth="1"/>
    <col min="5" max="5" width="12.75390625" style="0" customWidth="1"/>
    <col min="6" max="6" width="13.875" style="0" customWidth="1"/>
    <col min="7" max="7" width="14.125" style="0" customWidth="1"/>
    <col min="8" max="8" width="16.75390625" style="0" customWidth="1"/>
    <col min="9" max="9" width="9.75390625" style="0" customWidth="1"/>
  </cols>
  <sheetData>
    <row r="1" ht="15.75" customHeight="1">
      <c r="A1" s="8"/>
    </row>
    <row r="2" spans="1:8" ht="38.25" customHeight="1">
      <c r="A2" s="1" t="s">
        <v>22</v>
      </c>
      <c r="B2" s="1"/>
      <c r="C2" s="1"/>
      <c r="D2" s="1"/>
      <c r="E2" s="1"/>
      <c r="F2" s="1"/>
      <c r="G2" s="1"/>
      <c r="H2" s="1"/>
    </row>
    <row r="3" spans="1:8" ht="24" customHeight="1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spans="1:8" ht="23.25" customHeight="1">
      <c r="A4" s="3" t="s">
        <v>157</v>
      </c>
      <c r="B4" s="3" t="s">
        <v>158</v>
      </c>
      <c r="C4" s="3" t="s">
        <v>134</v>
      </c>
      <c r="D4" s="3" t="s">
        <v>396</v>
      </c>
      <c r="E4" s="3"/>
      <c r="F4" s="3"/>
      <c r="G4" s="3"/>
      <c r="H4" s="3" t="s">
        <v>160</v>
      </c>
    </row>
    <row r="5" spans="1:8" ht="19.5" customHeight="1">
      <c r="A5" s="3"/>
      <c r="B5" s="3"/>
      <c r="C5" s="3"/>
      <c r="D5" s="3" t="s">
        <v>136</v>
      </c>
      <c r="E5" s="3" t="s">
        <v>237</v>
      </c>
      <c r="F5" s="3"/>
      <c r="G5" s="3" t="s">
        <v>238</v>
      </c>
      <c r="H5" s="3"/>
    </row>
    <row r="6" spans="1:8" ht="27" customHeight="1">
      <c r="A6" s="3"/>
      <c r="B6" s="3"/>
      <c r="C6" s="3"/>
      <c r="D6" s="3"/>
      <c r="E6" s="3" t="s">
        <v>218</v>
      </c>
      <c r="F6" s="3" t="s">
        <v>209</v>
      </c>
      <c r="G6" s="3"/>
      <c r="H6" s="3"/>
    </row>
    <row r="7" spans="1:8" ht="22.5" customHeight="1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spans="1:8" ht="22.5" customHeight="1">
      <c r="A8" s="10"/>
      <c r="B8" s="10"/>
      <c r="C8" s="11"/>
      <c r="D8" s="11"/>
      <c r="E8" s="11"/>
      <c r="F8" s="11"/>
      <c r="G8" s="11"/>
      <c r="H8" s="11"/>
    </row>
    <row r="9" spans="1:8" ht="22.5" customHeight="1">
      <c r="A9" s="18"/>
      <c r="B9" s="18"/>
      <c r="C9" s="11"/>
      <c r="D9" s="11"/>
      <c r="E9" s="11"/>
      <c r="F9" s="11"/>
      <c r="G9" s="11"/>
      <c r="H9" s="11"/>
    </row>
    <row r="10" spans="1:8" ht="22.5" customHeight="1">
      <c r="A10" s="18"/>
      <c r="B10" s="18"/>
      <c r="C10" s="11"/>
      <c r="D10" s="11"/>
      <c r="E10" s="11"/>
      <c r="F10" s="11"/>
      <c r="G10" s="11"/>
      <c r="H10" s="11"/>
    </row>
    <row r="11" spans="1:8" ht="22.5" customHeight="1">
      <c r="A11" s="18"/>
      <c r="B11" s="18"/>
      <c r="C11" s="11"/>
      <c r="D11" s="11"/>
      <c r="E11" s="11"/>
      <c r="F11" s="11"/>
      <c r="G11" s="11"/>
      <c r="H11" s="11"/>
    </row>
    <row r="12" spans="1:8" ht="22.5" customHeight="1">
      <c r="A12" s="19"/>
      <c r="B12" s="19"/>
      <c r="C12" s="20"/>
      <c r="D12" s="20"/>
      <c r="E12" s="23"/>
      <c r="F12" s="23"/>
      <c r="G12" s="23"/>
      <c r="H12" s="23"/>
    </row>
    <row r="13" spans="1:8" ht="17.25">
      <c r="A13" s="21" t="s">
        <v>397</v>
      </c>
      <c r="B13" s="22"/>
      <c r="C13" s="22"/>
      <c r="D13" s="22"/>
      <c r="E13" s="22"/>
      <c r="F13" s="22"/>
      <c r="G13" s="22"/>
      <c r="H13" s="22"/>
    </row>
  </sheetData>
  <sheetProtection/>
  <mergeCells count="12">
    <mergeCell ref="A2:H2"/>
    <mergeCell ref="A3:F3"/>
    <mergeCell ref="G3:H3"/>
    <mergeCell ref="D4:G4"/>
    <mergeCell ref="E5:F5"/>
    <mergeCell ref="A13:H13"/>
    <mergeCell ref="A4:A6"/>
    <mergeCell ref="B4:B6"/>
    <mergeCell ref="C4:C6"/>
    <mergeCell ref="D5:D6"/>
    <mergeCell ref="G5:G6"/>
    <mergeCell ref="H4:H6"/>
  </mergeCells>
  <printOptions horizontalCentered="1"/>
  <pageMargins left="0.07777777777777778" right="0.07777777777777778" top="0.07777777777777778" bottom="0.07777777777777778" header="0" footer="0"/>
  <pageSetup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10"/>
  <sheetViews>
    <sheetView zoomScaleSheetLayoutView="100" workbookViewId="0" topLeftCell="A1">
      <selection activeCell="J16" sqref="J16"/>
    </sheetView>
  </sheetViews>
  <sheetFormatPr defaultColWidth="9.00390625" defaultRowHeight="15.75"/>
  <cols>
    <col min="1" max="1" width="4.50390625" style="0" customWidth="1"/>
    <col min="2" max="2" width="4.75390625" style="0" customWidth="1"/>
    <col min="3" max="3" width="5.00390625" style="0" customWidth="1"/>
    <col min="4" max="4" width="6.625" style="0" customWidth="1"/>
    <col min="5" max="5" width="16.375" style="0" customWidth="1"/>
    <col min="6" max="6" width="11.75390625" style="0" customWidth="1"/>
    <col min="7" max="20" width="7.125" style="0" customWidth="1"/>
    <col min="21" max="22" width="9.75390625" style="0" customWidth="1"/>
  </cols>
  <sheetData>
    <row r="1" ht="15.75" customHeight="1">
      <c r="A1" s="8"/>
    </row>
    <row r="2" spans="1:17" ht="47.25" customHeight="1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0" ht="24" customHeight="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spans="1:20" ht="27" customHeight="1">
      <c r="A4" s="3" t="s">
        <v>156</v>
      </c>
      <c r="B4" s="3"/>
      <c r="C4" s="3"/>
      <c r="D4" s="3" t="s">
        <v>198</v>
      </c>
      <c r="E4" s="3" t="s">
        <v>199</v>
      </c>
      <c r="F4" s="3" t="s">
        <v>200</v>
      </c>
      <c r="G4" s="3" t="s">
        <v>201</v>
      </c>
      <c r="H4" s="3" t="s">
        <v>202</v>
      </c>
      <c r="I4" s="3" t="s">
        <v>203</v>
      </c>
      <c r="J4" s="3" t="s">
        <v>204</v>
      </c>
      <c r="K4" s="3" t="s">
        <v>205</v>
      </c>
      <c r="L4" s="3" t="s">
        <v>206</v>
      </c>
      <c r="M4" s="3" t="s">
        <v>207</v>
      </c>
      <c r="N4" s="3" t="s">
        <v>208</v>
      </c>
      <c r="O4" s="3" t="s">
        <v>209</v>
      </c>
      <c r="P4" s="3" t="s">
        <v>210</v>
      </c>
      <c r="Q4" s="3" t="s">
        <v>211</v>
      </c>
      <c r="R4" s="3" t="s">
        <v>212</v>
      </c>
      <c r="S4" s="3" t="s">
        <v>213</v>
      </c>
      <c r="T4" s="3" t="s">
        <v>214</v>
      </c>
    </row>
    <row r="5" spans="1:20" ht="19.5" customHeight="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22.5" customHeight="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2.5" customHeight="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22.5" customHeight="1">
      <c r="A8" s="24"/>
      <c r="B8" s="24"/>
      <c r="C8" s="24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22.5" customHeight="1">
      <c r="A9" s="25"/>
      <c r="B9" s="25"/>
      <c r="C9" s="25"/>
      <c r="D9" s="19"/>
      <c r="E9" s="26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17.25">
      <c r="A10" s="21" t="s">
        <v>397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</sheetData>
  <sheetProtection/>
  <mergeCells count="22">
    <mergeCell ref="A2:Q2"/>
    <mergeCell ref="A3:R3"/>
    <mergeCell ref="S3:T3"/>
    <mergeCell ref="A4:C4"/>
    <mergeCell ref="A10:T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777777777777778" right="0.07777777777777778" top="0.07777777777777778" bottom="0.07777777777777778" header="0" footer="0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SheetLayoutView="100" workbookViewId="0" topLeftCell="A17">
      <selection activeCell="H24" sqref="H24"/>
    </sheetView>
  </sheetViews>
  <sheetFormatPr defaultColWidth="9.00390625" defaultRowHeight="15.75"/>
  <cols>
    <col min="1" max="1" width="6.375" style="0" customWidth="1"/>
    <col min="2" max="2" width="9.875" style="0" customWidth="1"/>
    <col min="3" max="3" width="52.375" style="0" customWidth="1"/>
    <col min="4" max="4" width="9.75390625" style="0" customWidth="1"/>
  </cols>
  <sheetData>
    <row r="1" spans="1:3" ht="32.25" customHeight="1">
      <c r="A1" s="8"/>
      <c r="B1" s="9" t="s">
        <v>5</v>
      </c>
      <c r="C1" s="9"/>
    </row>
    <row r="2" spans="2:3" ht="24.75" customHeight="1">
      <c r="B2" s="9"/>
      <c r="C2" s="9"/>
    </row>
    <row r="3" spans="2:3" ht="30.75" customHeight="1">
      <c r="B3" s="76" t="s">
        <v>6</v>
      </c>
      <c r="C3" s="76"/>
    </row>
    <row r="4" spans="2:3" ht="32.25" customHeight="1">
      <c r="B4" s="77">
        <v>1</v>
      </c>
      <c r="C4" s="78" t="s">
        <v>7</v>
      </c>
    </row>
    <row r="5" spans="2:3" ht="32.25" customHeight="1">
      <c r="B5" s="77">
        <v>2</v>
      </c>
      <c r="C5" s="79" t="s">
        <v>8</v>
      </c>
    </row>
    <row r="6" spans="2:3" ht="32.25" customHeight="1">
      <c r="B6" s="77">
        <v>3</v>
      </c>
      <c r="C6" s="78" t="s">
        <v>9</v>
      </c>
    </row>
    <row r="7" spans="2:3" ht="32.25" customHeight="1">
      <c r="B7" s="77">
        <v>4</v>
      </c>
      <c r="C7" s="78" t="s">
        <v>10</v>
      </c>
    </row>
    <row r="8" spans="2:3" ht="32.25" customHeight="1">
      <c r="B8" s="77">
        <v>5</v>
      </c>
      <c r="C8" s="78" t="s">
        <v>11</v>
      </c>
    </row>
    <row r="9" spans="2:3" ht="32.25" customHeight="1">
      <c r="B9" s="77">
        <v>6</v>
      </c>
      <c r="C9" s="78" t="s">
        <v>12</v>
      </c>
    </row>
    <row r="10" spans="2:3" ht="32.25" customHeight="1">
      <c r="B10" s="77">
        <v>7</v>
      </c>
      <c r="C10" s="78" t="s">
        <v>13</v>
      </c>
    </row>
    <row r="11" spans="2:3" ht="32.25" customHeight="1">
      <c r="B11" s="77">
        <v>8</v>
      </c>
      <c r="C11" s="78" t="s">
        <v>14</v>
      </c>
    </row>
    <row r="12" spans="2:3" ht="32.25" customHeight="1">
      <c r="B12" s="77">
        <v>9</v>
      </c>
      <c r="C12" s="78" t="s">
        <v>15</v>
      </c>
    </row>
    <row r="13" spans="2:3" ht="32.25" customHeight="1">
      <c r="B13" s="77">
        <v>10</v>
      </c>
      <c r="C13" s="78" t="s">
        <v>16</v>
      </c>
    </row>
    <row r="14" spans="2:3" ht="32.25" customHeight="1">
      <c r="B14" s="77">
        <v>11</v>
      </c>
      <c r="C14" s="78" t="s">
        <v>17</v>
      </c>
    </row>
    <row r="15" spans="2:3" ht="32.25" customHeight="1">
      <c r="B15" s="77">
        <v>12</v>
      </c>
      <c r="C15" s="78" t="s">
        <v>18</v>
      </c>
    </row>
    <row r="16" spans="2:3" ht="32.25" customHeight="1">
      <c r="B16" s="77">
        <v>13</v>
      </c>
      <c r="C16" s="78" t="s">
        <v>19</v>
      </c>
    </row>
    <row r="17" spans="2:3" ht="32.25" customHeight="1">
      <c r="B17" s="77">
        <v>14</v>
      </c>
      <c r="C17" s="78" t="s">
        <v>20</v>
      </c>
    </row>
    <row r="18" spans="2:3" ht="32.25" customHeight="1">
      <c r="B18" s="77">
        <v>15</v>
      </c>
      <c r="C18" s="78" t="s">
        <v>21</v>
      </c>
    </row>
    <row r="19" spans="2:3" ht="32.25" customHeight="1">
      <c r="B19" s="77">
        <v>16</v>
      </c>
      <c r="C19" s="78" t="s">
        <v>22</v>
      </c>
    </row>
    <row r="20" spans="2:3" ht="32.25" customHeight="1">
      <c r="B20" s="77">
        <v>17</v>
      </c>
      <c r="C20" s="78" t="s">
        <v>23</v>
      </c>
    </row>
    <row r="21" spans="2:3" ht="32.25" customHeight="1">
      <c r="B21" s="77">
        <v>18</v>
      </c>
      <c r="C21" s="78" t="s">
        <v>24</v>
      </c>
    </row>
    <row r="22" spans="2:3" ht="32.25" customHeight="1">
      <c r="B22" s="77">
        <v>19</v>
      </c>
      <c r="C22" s="78" t="s">
        <v>25</v>
      </c>
    </row>
    <row r="23" spans="2:3" ht="32.25" customHeight="1">
      <c r="B23" s="77">
        <v>20</v>
      </c>
      <c r="C23" s="78" t="s">
        <v>26</v>
      </c>
    </row>
    <row r="24" spans="2:3" ht="32.25" customHeight="1">
      <c r="B24" s="77">
        <v>21</v>
      </c>
      <c r="C24" s="78" t="s">
        <v>27</v>
      </c>
    </row>
    <row r="25" spans="2:3" ht="32.25" customHeight="1">
      <c r="B25" s="77">
        <v>22</v>
      </c>
      <c r="C25" s="78" t="s">
        <v>28</v>
      </c>
    </row>
    <row r="26" spans="2:3" ht="32.25" customHeight="1">
      <c r="B26" s="77">
        <v>23</v>
      </c>
      <c r="C26" s="78" t="s">
        <v>29</v>
      </c>
    </row>
  </sheetData>
  <sheetProtection/>
  <mergeCells count="2">
    <mergeCell ref="B3:C3"/>
    <mergeCell ref="B1:C2"/>
  </mergeCells>
  <printOptions horizontalCentered="1"/>
  <pageMargins left="0.07777777777777778" right="0.07777777777777778" top="0.07777777777777778" bottom="0.07777777777777778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10"/>
  <sheetViews>
    <sheetView zoomScaleSheetLayoutView="100" workbookViewId="0" topLeftCell="A1">
      <selection activeCell="F13" sqref="F13"/>
    </sheetView>
  </sheetViews>
  <sheetFormatPr defaultColWidth="9.00390625" defaultRowHeight="15.75"/>
  <cols>
    <col min="1" max="1" width="3.75390625" style="0" customWidth="1"/>
    <col min="2" max="3" width="3.875" style="0" customWidth="1"/>
    <col min="4" max="4" width="6.75390625" style="0" customWidth="1"/>
    <col min="5" max="5" width="15.875" style="0" customWidth="1"/>
    <col min="6" max="6" width="9.25390625" style="0" customWidth="1"/>
    <col min="7" max="20" width="7.125" style="0" customWidth="1"/>
    <col min="21" max="22" width="9.75390625" style="0" customWidth="1"/>
  </cols>
  <sheetData>
    <row r="1" ht="15.75" customHeight="1">
      <c r="A1" s="8"/>
    </row>
    <row r="2" spans="1:20" ht="47.25" customHeight="1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33" customHeight="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spans="1:20" ht="29.25" customHeight="1">
      <c r="A4" s="3" t="s">
        <v>156</v>
      </c>
      <c r="B4" s="3"/>
      <c r="C4" s="3"/>
      <c r="D4" s="3" t="s">
        <v>198</v>
      </c>
      <c r="E4" s="3" t="s">
        <v>199</v>
      </c>
      <c r="F4" s="3" t="s">
        <v>217</v>
      </c>
      <c r="G4" s="3" t="s">
        <v>159</v>
      </c>
      <c r="H4" s="3"/>
      <c r="I4" s="3"/>
      <c r="J4" s="3"/>
      <c r="K4" s="3" t="s">
        <v>160</v>
      </c>
      <c r="L4" s="3"/>
      <c r="M4" s="3"/>
      <c r="N4" s="3"/>
      <c r="O4" s="3"/>
      <c r="P4" s="3"/>
      <c r="Q4" s="3"/>
      <c r="R4" s="3"/>
      <c r="S4" s="3"/>
      <c r="T4" s="3"/>
    </row>
    <row r="5" spans="1:20" ht="49.5" customHeight="1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218</v>
      </c>
      <c r="I5" s="3" t="s">
        <v>219</v>
      </c>
      <c r="J5" s="3" t="s">
        <v>209</v>
      </c>
      <c r="K5" s="3" t="s">
        <v>134</v>
      </c>
      <c r="L5" s="3" t="s">
        <v>221</v>
      </c>
      <c r="M5" s="3" t="s">
        <v>222</v>
      </c>
      <c r="N5" s="3" t="s">
        <v>211</v>
      </c>
      <c r="O5" s="3" t="s">
        <v>223</v>
      </c>
      <c r="P5" s="3" t="s">
        <v>224</v>
      </c>
      <c r="Q5" s="3" t="s">
        <v>225</v>
      </c>
      <c r="R5" s="3" t="s">
        <v>207</v>
      </c>
      <c r="S5" s="3" t="s">
        <v>210</v>
      </c>
      <c r="T5" s="3" t="s">
        <v>214</v>
      </c>
    </row>
    <row r="6" spans="1:20" ht="22.5" customHeight="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2.5" customHeight="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22.5" customHeight="1">
      <c r="A8" s="24"/>
      <c r="B8" s="24"/>
      <c r="C8" s="24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22.5" customHeight="1">
      <c r="A9" s="25"/>
      <c r="B9" s="25"/>
      <c r="C9" s="25"/>
      <c r="D9" s="19"/>
      <c r="E9" s="26"/>
      <c r="F9" s="23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20" ht="17.25">
      <c r="A10" s="21" t="s">
        <v>397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</sheetData>
  <sheetProtection/>
  <mergeCells count="10">
    <mergeCell ref="A2:T2"/>
    <mergeCell ref="A3:O3"/>
    <mergeCell ref="P3:T3"/>
    <mergeCell ref="A4:C4"/>
    <mergeCell ref="G4:J4"/>
    <mergeCell ref="K4:T4"/>
    <mergeCell ref="A10:T10"/>
    <mergeCell ref="D4:D5"/>
    <mergeCell ref="E4:E5"/>
    <mergeCell ref="F4:F5"/>
  </mergeCells>
  <printOptions horizontalCentered="1"/>
  <pageMargins left="0.07777777777777778" right="0.07777777777777778" top="0.07777777777777778" bottom="0.07777777777777778" header="0" footer="0"/>
  <pageSetup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E16" sqref="E16"/>
    </sheetView>
  </sheetViews>
  <sheetFormatPr defaultColWidth="9.00390625" defaultRowHeight="15.75"/>
  <cols>
    <col min="1" max="1" width="11.125" style="0" customWidth="1"/>
    <col min="2" max="2" width="25.375" style="0" customWidth="1"/>
    <col min="3" max="3" width="15.375" style="0" customWidth="1"/>
    <col min="4" max="4" width="12.75390625" style="0" customWidth="1"/>
    <col min="5" max="5" width="16.375" style="0" customWidth="1"/>
    <col min="6" max="6" width="14.125" style="0" customWidth="1"/>
    <col min="7" max="7" width="15.375" style="0" customWidth="1"/>
    <col min="8" max="8" width="17.625" style="0" customWidth="1"/>
    <col min="9" max="9" width="9.75390625" style="0" customWidth="1"/>
  </cols>
  <sheetData>
    <row r="1" ht="15.75" customHeight="1">
      <c r="A1" s="8"/>
    </row>
    <row r="2" spans="1:8" ht="38.25" customHeight="1">
      <c r="A2" s="1" t="s">
        <v>398</v>
      </c>
      <c r="B2" s="1"/>
      <c r="C2" s="1"/>
      <c r="D2" s="1"/>
      <c r="E2" s="1"/>
      <c r="F2" s="1"/>
      <c r="G2" s="1"/>
      <c r="H2" s="1"/>
    </row>
    <row r="3" spans="1:8" ht="24" customHeight="1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spans="1:8" ht="19.5" customHeight="1">
      <c r="A4" s="3" t="s">
        <v>157</v>
      </c>
      <c r="B4" s="3" t="s">
        <v>158</v>
      </c>
      <c r="C4" s="3" t="s">
        <v>134</v>
      </c>
      <c r="D4" s="3" t="s">
        <v>399</v>
      </c>
      <c r="E4" s="3"/>
      <c r="F4" s="3"/>
      <c r="G4" s="3"/>
      <c r="H4" s="3" t="s">
        <v>160</v>
      </c>
    </row>
    <row r="5" spans="1:8" ht="23.25" customHeight="1">
      <c r="A5" s="3"/>
      <c r="B5" s="3"/>
      <c r="C5" s="3"/>
      <c r="D5" s="3" t="s">
        <v>136</v>
      </c>
      <c r="E5" s="3" t="s">
        <v>237</v>
      </c>
      <c r="F5" s="3"/>
      <c r="G5" s="3" t="s">
        <v>238</v>
      </c>
      <c r="H5" s="3"/>
    </row>
    <row r="6" spans="1:8" ht="23.25" customHeight="1">
      <c r="A6" s="3"/>
      <c r="B6" s="3"/>
      <c r="C6" s="3"/>
      <c r="D6" s="3"/>
      <c r="E6" s="3" t="s">
        <v>218</v>
      </c>
      <c r="F6" s="3" t="s">
        <v>209</v>
      </c>
      <c r="G6" s="3"/>
      <c r="H6" s="3"/>
    </row>
    <row r="7" spans="1:8" ht="22.5" customHeight="1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spans="1:8" ht="22.5" customHeight="1">
      <c r="A8" s="10"/>
      <c r="B8" s="10"/>
      <c r="C8" s="11"/>
      <c r="D8" s="11"/>
      <c r="E8" s="11"/>
      <c r="F8" s="11"/>
      <c r="G8" s="11"/>
      <c r="H8" s="11"/>
    </row>
    <row r="9" spans="1:8" ht="22.5" customHeight="1">
      <c r="A9" s="18"/>
      <c r="B9" s="18"/>
      <c r="C9" s="11"/>
      <c r="D9" s="11"/>
      <c r="E9" s="11"/>
      <c r="F9" s="11"/>
      <c r="G9" s="11"/>
      <c r="H9" s="11"/>
    </row>
    <row r="10" spans="1:8" ht="22.5" customHeight="1">
      <c r="A10" s="18"/>
      <c r="B10" s="18"/>
      <c r="C10" s="11"/>
      <c r="D10" s="11"/>
      <c r="E10" s="11"/>
      <c r="F10" s="11"/>
      <c r="G10" s="11"/>
      <c r="H10" s="11"/>
    </row>
    <row r="11" spans="1:8" ht="22.5" customHeight="1">
      <c r="A11" s="18"/>
      <c r="B11" s="18"/>
      <c r="C11" s="11"/>
      <c r="D11" s="11"/>
      <c r="E11" s="11"/>
      <c r="F11" s="11"/>
      <c r="G11" s="11"/>
      <c r="H11" s="11"/>
    </row>
    <row r="12" spans="1:8" ht="22.5" customHeight="1">
      <c r="A12" s="19"/>
      <c r="B12" s="19"/>
      <c r="C12" s="20"/>
      <c r="D12" s="20"/>
      <c r="E12" s="23"/>
      <c r="F12" s="23"/>
      <c r="G12" s="23"/>
      <c r="H12" s="23"/>
    </row>
    <row r="13" spans="1:8" ht="17.25">
      <c r="A13" s="21" t="s">
        <v>400</v>
      </c>
      <c r="B13" s="22"/>
      <c r="C13" s="22"/>
      <c r="D13" s="22"/>
      <c r="E13" s="22"/>
      <c r="F13" s="22"/>
      <c r="G13" s="22"/>
      <c r="H13" s="22"/>
    </row>
  </sheetData>
  <sheetProtection/>
  <mergeCells count="11">
    <mergeCell ref="A2:H2"/>
    <mergeCell ref="A3:G3"/>
    <mergeCell ref="D4:G4"/>
    <mergeCell ref="E5:F5"/>
    <mergeCell ref="A13:H13"/>
    <mergeCell ref="A4:A6"/>
    <mergeCell ref="B4:B6"/>
    <mergeCell ref="C4:C6"/>
    <mergeCell ref="D5:D6"/>
    <mergeCell ref="G5:G6"/>
    <mergeCell ref="H4:H6"/>
  </mergeCells>
  <printOptions horizontalCentered="1"/>
  <pageMargins left="0.07777777777777778" right="0.07777777777777778" top="0.07777777777777778" bottom="0.07777777777777778" header="0" footer="0"/>
  <pageSetup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A13" sqref="A13:H13"/>
    </sheetView>
  </sheetViews>
  <sheetFormatPr defaultColWidth="9.00390625" defaultRowHeight="15.75"/>
  <cols>
    <col min="1" max="1" width="10.75390625" style="0" customWidth="1"/>
    <col min="2" max="2" width="22.75390625" style="0" customWidth="1"/>
    <col min="3" max="3" width="19.25390625" style="0" customWidth="1"/>
    <col min="4" max="4" width="16.75390625" style="0" customWidth="1"/>
    <col min="5" max="6" width="16.375" style="0" customWidth="1"/>
    <col min="7" max="8" width="17.625" style="0" customWidth="1"/>
    <col min="9" max="9" width="9.75390625" style="0" customWidth="1"/>
  </cols>
  <sheetData>
    <row r="1" ht="15.75" customHeight="1">
      <c r="A1" s="8"/>
    </row>
    <row r="2" spans="1:8" ht="38.25" customHeight="1">
      <c r="A2" s="1" t="s">
        <v>26</v>
      </c>
      <c r="B2" s="1"/>
      <c r="C2" s="1"/>
      <c r="D2" s="1"/>
      <c r="E2" s="1"/>
      <c r="F2" s="1"/>
      <c r="G2" s="1"/>
      <c r="H2" s="1"/>
    </row>
    <row r="3" spans="1:8" ht="24" customHeight="1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spans="1:8" ht="24.75" customHeight="1">
      <c r="A4" s="3" t="s">
        <v>157</v>
      </c>
      <c r="B4" s="3" t="s">
        <v>158</v>
      </c>
      <c r="C4" s="3" t="s">
        <v>134</v>
      </c>
      <c r="D4" s="3" t="s">
        <v>401</v>
      </c>
      <c r="E4" s="3"/>
      <c r="F4" s="3"/>
      <c r="G4" s="3"/>
      <c r="H4" s="3" t="s">
        <v>160</v>
      </c>
    </row>
    <row r="5" spans="1:8" ht="25.5" customHeight="1">
      <c r="A5" s="3"/>
      <c r="B5" s="3"/>
      <c r="C5" s="3"/>
      <c r="D5" s="3" t="s">
        <v>136</v>
      </c>
      <c r="E5" s="3" t="s">
        <v>237</v>
      </c>
      <c r="F5" s="3"/>
      <c r="G5" s="3" t="s">
        <v>238</v>
      </c>
      <c r="H5" s="3"/>
    </row>
    <row r="6" spans="1:8" ht="35.25" customHeight="1">
      <c r="A6" s="3"/>
      <c r="B6" s="3"/>
      <c r="C6" s="3"/>
      <c r="D6" s="3"/>
      <c r="E6" s="3" t="s">
        <v>218</v>
      </c>
      <c r="F6" s="3" t="s">
        <v>209</v>
      </c>
      <c r="G6" s="3"/>
      <c r="H6" s="3"/>
    </row>
    <row r="7" spans="1:8" ht="22.5" customHeight="1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spans="1:8" ht="22.5" customHeight="1">
      <c r="A8" s="10"/>
      <c r="B8" s="10"/>
      <c r="C8" s="11"/>
      <c r="D8" s="11"/>
      <c r="E8" s="11"/>
      <c r="F8" s="11"/>
      <c r="G8" s="11"/>
      <c r="H8" s="11"/>
    </row>
    <row r="9" spans="1:8" ht="22.5" customHeight="1">
      <c r="A9" s="18"/>
      <c r="B9" s="18"/>
      <c r="C9" s="11"/>
      <c r="D9" s="11"/>
      <c r="E9" s="11"/>
      <c r="F9" s="11"/>
      <c r="G9" s="11"/>
      <c r="H9" s="11"/>
    </row>
    <row r="10" spans="1:8" ht="22.5" customHeight="1">
      <c r="A10" s="18"/>
      <c r="B10" s="18"/>
      <c r="C10" s="11"/>
      <c r="D10" s="11"/>
      <c r="E10" s="11"/>
      <c r="F10" s="11"/>
      <c r="G10" s="11"/>
      <c r="H10" s="11"/>
    </row>
    <row r="11" spans="1:8" ht="22.5" customHeight="1">
      <c r="A11" s="18"/>
      <c r="B11" s="18"/>
      <c r="C11" s="11"/>
      <c r="D11" s="11"/>
      <c r="E11" s="11"/>
      <c r="F11" s="11"/>
      <c r="G11" s="11"/>
      <c r="H11" s="11"/>
    </row>
    <row r="12" spans="1:8" ht="22.5" customHeight="1">
      <c r="A12" s="19"/>
      <c r="B12" s="19"/>
      <c r="C12" s="20"/>
      <c r="D12" s="20"/>
      <c r="E12" s="23"/>
      <c r="F12" s="23"/>
      <c r="G12" s="23"/>
      <c r="H12" s="23"/>
    </row>
    <row r="13" spans="1:8" ht="17.25">
      <c r="A13" s="21" t="s">
        <v>402</v>
      </c>
      <c r="B13" s="22"/>
      <c r="C13" s="22"/>
      <c r="D13" s="22"/>
      <c r="E13" s="22"/>
      <c r="F13" s="22"/>
      <c r="G13" s="22"/>
      <c r="H13" s="22"/>
    </row>
  </sheetData>
  <sheetProtection/>
  <mergeCells count="11">
    <mergeCell ref="A2:H2"/>
    <mergeCell ref="A3:G3"/>
    <mergeCell ref="D4:G4"/>
    <mergeCell ref="E5:F5"/>
    <mergeCell ref="A13:H13"/>
    <mergeCell ref="A4:A6"/>
    <mergeCell ref="B4:B6"/>
    <mergeCell ref="C4:C6"/>
    <mergeCell ref="D5:D6"/>
    <mergeCell ref="G5:G6"/>
    <mergeCell ref="H4:H6"/>
  </mergeCells>
  <printOptions horizontalCentered="1"/>
  <pageMargins left="0.07777777777777778" right="0.07777777777777778" top="0.07777777777777778" bottom="0.07777777777777778" header="0" footer="0"/>
  <pageSetup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5"/>
  <sheetViews>
    <sheetView zoomScale="145" zoomScaleNormal="145" zoomScaleSheetLayoutView="100" workbookViewId="0" topLeftCell="A5">
      <selection activeCell="D13" sqref="D13"/>
    </sheetView>
  </sheetViews>
  <sheetFormatPr defaultColWidth="9.00390625" defaultRowHeight="15.75"/>
  <cols>
    <col min="1" max="1" width="10.50390625" style="0" customWidth="1"/>
    <col min="2" max="2" width="0.12890625" style="0" customWidth="1"/>
    <col min="3" max="3" width="24.00390625" style="0" customWidth="1"/>
    <col min="4" max="4" width="13.25390625" style="0" customWidth="1"/>
    <col min="5" max="15" width="7.75390625" style="0" customWidth="1"/>
    <col min="16" max="18" width="9.75390625" style="0" customWidth="1"/>
  </cols>
  <sheetData>
    <row r="1" ht="15.75" customHeight="1">
      <c r="A1" s="8"/>
    </row>
    <row r="2" spans="1:15" ht="45.75" customHeight="1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4" customHeight="1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7" t="s">
        <v>31</v>
      </c>
      <c r="O3" s="7"/>
    </row>
    <row r="4" spans="1:15" ht="25.5" customHeight="1">
      <c r="A4" s="3" t="s">
        <v>198</v>
      </c>
      <c r="B4" s="14"/>
      <c r="C4" s="3" t="s">
        <v>403</v>
      </c>
      <c r="D4" s="3" t="s">
        <v>404</v>
      </c>
      <c r="E4" s="3"/>
      <c r="F4" s="3"/>
      <c r="G4" s="3"/>
      <c r="H4" s="3"/>
      <c r="I4" s="3"/>
      <c r="J4" s="3"/>
      <c r="K4" s="3"/>
      <c r="L4" s="3"/>
      <c r="M4" s="3"/>
      <c r="N4" s="3" t="s">
        <v>405</v>
      </c>
      <c r="O4" s="3"/>
    </row>
    <row r="5" spans="1:15" ht="31.5" customHeight="1">
      <c r="A5" s="3"/>
      <c r="B5" s="14"/>
      <c r="C5" s="3"/>
      <c r="D5" s="3" t="s">
        <v>406</v>
      </c>
      <c r="E5" s="3" t="s">
        <v>137</v>
      </c>
      <c r="F5" s="3"/>
      <c r="G5" s="3"/>
      <c r="H5" s="3"/>
      <c r="I5" s="3"/>
      <c r="J5" s="3"/>
      <c r="K5" s="3" t="s">
        <v>407</v>
      </c>
      <c r="L5" s="3" t="s">
        <v>139</v>
      </c>
      <c r="M5" s="3" t="s">
        <v>140</v>
      </c>
      <c r="N5" s="3" t="s">
        <v>408</v>
      </c>
      <c r="O5" s="3" t="s">
        <v>409</v>
      </c>
    </row>
    <row r="6" spans="1:15" ht="44.25" customHeight="1">
      <c r="A6" s="3"/>
      <c r="B6" s="14"/>
      <c r="C6" s="3"/>
      <c r="D6" s="3"/>
      <c r="E6" s="3" t="s">
        <v>410</v>
      </c>
      <c r="F6" s="3" t="s">
        <v>411</v>
      </c>
      <c r="G6" s="3" t="s">
        <v>412</v>
      </c>
      <c r="H6" s="3" t="s">
        <v>413</v>
      </c>
      <c r="I6" s="3" t="s">
        <v>414</v>
      </c>
      <c r="J6" s="3" t="s">
        <v>415</v>
      </c>
      <c r="K6" s="3"/>
      <c r="L6" s="3"/>
      <c r="M6" s="3"/>
      <c r="N6" s="3"/>
      <c r="O6" s="3"/>
    </row>
    <row r="7" spans="1:15" ht="22.5" customHeight="1">
      <c r="A7" s="12"/>
      <c r="B7" s="15"/>
      <c r="C7" s="16" t="s">
        <v>134</v>
      </c>
      <c r="D7" s="11">
        <v>1138.82</v>
      </c>
      <c r="E7" s="11">
        <v>1138.82</v>
      </c>
      <c r="F7" s="11"/>
      <c r="G7" s="11">
        <v>1138.82</v>
      </c>
      <c r="H7" s="11"/>
      <c r="I7" s="11"/>
      <c r="J7" s="11"/>
      <c r="K7" s="11"/>
      <c r="L7" s="11"/>
      <c r="M7" s="11"/>
      <c r="N7" s="11">
        <v>1138.82</v>
      </c>
      <c r="O7" s="12"/>
    </row>
    <row r="8" spans="1:15" ht="22.5" customHeight="1">
      <c r="A8" s="10" t="s">
        <v>152</v>
      </c>
      <c r="B8" s="15"/>
      <c r="C8" s="10" t="s">
        <v>153</v>
      </c>
      <c r="D8" s="11">
        <v>1138.82</v>
      </c>
      <c r="E8" s="11">
        <v>1138.82</v>
      </c>
      <c r="F8" s="11"/>
      <c r="G8" s="11">
        <v>1138.82</v>
      </c>
      <c r="H8" s="11"/>
      <c r="I8" s="11"/>
      <c r="J8" s="11"/>
      <c r="K8" s="11"/>
      <c r="L8" s="11"/>
      <c r="M8" s="11"/>
      <c r="N8" s="11">
        <v>1138.82</v>
      </c>
      <c r="O8" s="12"/>
    </row>
    <row r="9" spans="1:15" ht="22.5" customHeight="1">
      <c r="A9" s="17" t="s">
        <v>416</v>
      </c>
      <c r="B9" s="15" t="s">
        <v>417</v>
      </c>
      <c r="C9" s="17" t="s">
        <v>418</v>
      </c>
      <c r="D9" s="5">
        <v>40.82</v>
      </c>
      <c r="E9" s="5">
        <v>40.82</v>
      </c>
      <c r="F9" s="5"/>
      <c r="G9" s="5">
        <v>40.82</v>
      </c>
      <c r="H9" s="5"/>
      <c r="I9" s="5"/>
      <c r="J9" s="5"/>
      <c r="K9" s="5"/>
      <c r="L9" s="5"/>
      <c r="M9" s="5"/>
      <c r="N9" s="5">
        <v>40.82</v>
      </c>
      <c r="O9" s="4"/>
    </row>
    <row r="10" spans="1:15" ht="22.5" customHeight="1">
      <c r="A10" s="17" t="s">
        <v>416</v>
      </c>
      <c r="B10" s="15" t="s">
        <v>419</v>
      </c>
      <c r="C10" s="17" t="s">
        <v>420</v>
      </c>
      <c r="D10" s="5">
        <v>90</v>
      </c>
      <c r="E10" s="5">
        <v>90</v>
      </c>
      <c r="F10" s="5"/>
      <c r="G10" s="5">
        <v>90</v>
      </c>
      <c r="H10" s="5"/>
      <c r="I10" s="5"/>
      <c r="J10" s="5"/>
      <c r="K10" s="5"/>
      <c r="L10" s="5"/>
      <c r="M10" s="5"/>
      <c r="N10" s="5">
        <v>90</v>
      </c>
      <c r="O10" s="4"/>
    </row>
    <row r="11" spans="1:15" ht="22.5" customHeight="1">
      <c r="A11" s="17" t="s">
        <v>416</v>
      </c>
      <c r="B11" s="15" t="s">
        <v>421</v>
      </c>
      <c r="C11" s="17" t="s">
        <v>422</v>
      </c>
      <c r="D11" s="5">
        <v>420</v>
      </c>
      <c r="E11" s="5">
        <v>420</v>
      </c>
      <c r="F11" s="5"/>
      <c r="G11" s="5">
        <v>420</v>
      </c>
      <c r="H11" s="5"/>
      <c r="I11" s="5"/>
      <c r="J11" s="5"/>
      <c r="K11" s="5"/>
      <c r="L11" s="5"/>
      <c r="M11" s="5"/>
      <c r="N11" s="5">
        <v>420</v>
      </c>
      <c r="O11" s="4"/>
    </row>
    <row r="12" spans="1:15" ht="22.5" customHeight="1">
      <c r="A12" s="17" t="s">
        <v>416</v>
      </c>
      <c r="B12" s="15" t="s">
        <v>423</v>
      </c>
      <c r="C12" s="17" t="s">
        <v>424</v>
      </c>
      <c r="D12" s="5">
        <v>70</v>
      </c>
      <c r="E12" s="5">
        <v>70</v>
      </c>
      <c r="F12" s="5"/>
      <c r="G12" s="5">
        <v>70</v>
      </c>
      <c r="H12" s="5"/>
      <c r="I12" s="5"/>
      <c r="J12" s="5"/>
      <c r="K12" s="5"/>
      <c r="L12" s="5"/>
      <c r="M12" s="5"/>
      <c r="N12" s="5">
        <v>70</v>
      </c>
      <c r="O12" s="4"/>
    </row>
    <row r="13" spans="1:15" ht="22.5" customHeight="1">
      <c r="A13" s="17" t="s">
        <v>416</v>
      </c>
      <c r="B13" s="15" t="s">
        <v>425</v>
      </c>
      <c r="C13" s="17" t="s">
        <v>426</v>
      </c>
      <c r="D13" s="5">
        <v>366</v>
      </c>
      <c r="E13" s="5">
        <v>366</v>
      </c>
      <c r="F13" s="5"/>
      <c r="G13" s="5">
        <v>366</v>
      </c>
      <c r="H13" s="5"/>
      <c r="I13" s="5"/>
      <c r="J13" s="5"/>
      <c r="K13" s="5"/>
      <c r="L13" s="5"/>
      <c r="M13" s="5"/>
      <c r="N13" s="5">
        <v>366</v>
      </c>
      <c r="O13" s="4"/>
    </row>
    <row r="14" spans="1:15" ht="22.5" customHeight="1">
      <c r="A14" s="17" t="s">
        <v>416</v>
      </c>
      <c r="B14" s="15" t="s">
        <v>427</v>
      </c>
      <c r="C14" s="17" t="s">
        <v>428</v>
      </c>
      <c r="D14" s="5">
        <v>102</v>
      </c>
      <c r="E14" s="5">
        <v>102</v>
      </c>
      <c r="F14" s="5"/>
      <c r="G14" s="5">
        <v>102</v>
      </c>
      <c r="H14" s="5"/>
      <c r="I14" s="5"/>
      <c r="J14" s="5"/>
      <c r="K14" s="5"/>
      <c r="L14" s="5"/>
      <c r="M14" s="5"/>
      <c r="N14" s="5">
        <v>102</v>
      </c>
      <c r="O14" s="4"/>
    </row>
    <row r="15" spans="1:15" ht="22.5" customHeight="1">
      <c r="A15" s="17" t="s">
        <v>416</v>
      </c>
      <c r="B15" s="15" t="s">
        <v>429</v>
      </c>
      <c r="C15" s="17" t="s">
        <v>430</v>
      </c>
      <c r="D15" s="5">
        <v>50</v>
      </c>
      <c r="E15" s="5">
        <v>50</v>
      </c>
      <c r="F15" s="5"/>
      <c r="G15" s="5">
        <v>50</v>
      </c>
      <c r="H15" s="5"/>
      <c r="I15" s="5"/>
      <c r="J15" s="5"/>
      <c r="K15" s="5"/>
      <c r="L15" s="5"/>
      <c r="M15" s="5"/>
      <c r="N15" s="5">
        <v>50</v>
      </c>
      <c r="O15" s="4"/>
    </row>
  </sheetData>
  <sheetProtection/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777777777777778" right="0.07777777777777778" top="0.07777777777777778" bottom="0.07777777777777778" header="0" footer="0"/>
  <pageSetup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77"/>
  <sheetViews>
    <sheetView zoomScale="145" zoomScaleNormal="145" zoomScaleSheetLayoutView="100" workbookViewId="0" topLeftCell="A31">
      <selection activeCell="H9" sqref="H9"/>
    </sheetView>
  </sheetViews>
  <sheetFormatPr defaultColWidth="9.00390625" defaultRowHeight="15.75"/>
  <cols>
    <col min="1" max="1" width="6.75390625" style="0" customWidth="1"/>
    <col min="2" max="2" width="15.125" style="0" customWidth="1"/>
    <col min="3" max="3" width="8.50390625" style="0" customWidth="1"/>
    <col min="4" max="4" width="12.25390625" style="0" customWidth="1"/>
    <col min="5" max="5" width="8.375" style="0" customWidth="1"/>
    <col min="6" max="6" width="8.50390625" style="0" customWidth="1"/>
    <col min="7" max="7" width="7.875" style="0" customWidth="1"/>
    <col min="8" max="8" width="21.625" style="0" customWidth="1"/>
    <col min="9" max="9" width="11.125" style="0" customWidth="1"/>
    <col min="10" max="10" width="11.50390625" style="0" customWidth="1"/>
    <col min="11" max="11" width="9.25390625" style="0" customWidth="1"/>
    <col min="12" max="12" width="9.75390625" style="0" customWidth="1"/>
    <col min="13" max="13" width="19.125" style="0" customWidth="1"/>
    <col min="14" max="18" width="9.75390625" style="0" customWidth="1"/>
  </cols>
  <sheetData>
    <row r="1" spans="1:13" ht="15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37.5" customHeight="1">
      <c r="A2" s="8"/>
      <c r="B2" s="8"/>
      <c r="C2" s="9" t="s">
        <v>431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4" customHeight="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spans="1:13" ht="33" customHeight="1">
      <c r="A4" s="3" t="s">
        <v>198</v>
      </c>
      <c r="B4" s="3" t="s">
        <v>432</v>
      </c>
      <c r="C4" s="3" t="s">
        <v>433</v>
      </c>
      <c r="D4" s="3" t="s">
        <v>434</v>
      </c>
      <c r="E4" s="3" t="s">
        <v>435</v>
      </c>
      <c r="F4" s="3"/>
      <c r="G4" s="3"/>
      <c r="H4" s="3"/>
      <c r="I4" s="3"/>
      <c r="J4" s="3"/>
      <c r="K4" s="3"/>
      <c r="L4" s="3"/>
      <c r="M4" s="3"/>
    </row>
    <row r="5" spans="1:13" ht="36" customHeight="1">
      <c r="A5" s="3"/>
      <c r="B5" s="3"/>
      <c r="C5" s="3"/>
      <c r="D5" s="3"/>
      <c r="E5" s="3" t="s">
        <v>436</v>
      </c>
      <c r="F5" s="3" t="s">
        <v>437</v>
      </c>
      <c r="G5" s="3" t="s">
        <v>438</v>
      </c>
      <c r="H5" s="3" t="s">
        <v>439</v>
      </c>
      <c r="I5" s="3" t="s">
        <v>440</v>
      </c>
      <c r="J5" s="3" t="s">
        <v>441</v>
      </c>
      <c r="K5" s="3" t="s">
        <v>442</v>
      </c>
      <c r="L5" s="3" t="s">
        <v>443</v>
      </c>
      <c r="M5" s="3" t="s">
        <v>444</v>
      </c>
    </row>
    <row r="6" spans="1:13" ht="28.5" customHeight="1">
      <c r="A6" s="10" t="s">
        <v>2</v>
      </c>
      <c r="B6" s="10" t="s">
        <v>4</v>
      </c>
      <c r="C6" s="11">
        <v>1138.82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42.75" customHeight="1">
      <c r="A7" s="4" t="s">
        <v>154</v>
      </c>
      <c r="B7" s="4" t="s">
        <v>445</v>
      </c>
      <c r="C7" s="5">
        <v>40.82</v>
      </c>
      <c r="D7" s="4" t="s">
        <v>446</v>
      </c>
      <c r="E7" s="12" t="s">
        <v>447</v>
      </c>
      <c r="F7" s="4" t="s">
        <v>448</v>
      </c>
      <c r="G7" s="4" t="s">
        <v>449</v>
      </c>
      <c r="H7" s="4" t="s">
        <v>450</v>
      </c>
      <c r="I7" s="4" t="s">
        <v>451</v>
      </c>
      <c r="J7" s="4" t="s">
        <v>452</v>
      </c>
      <c r="K7" s="4" t="s">
        <v>450</v>
      </c>
      <c r="L7" s="4" t="s">
        <v>453</v>
      </c>
      <c r="M7" s="4"/>
    </row>
    <row r="8" spans="1:13" ht="42.75" customHeight="1">
      <c r="A8" s="4"/>
      <c r="B8" s="4"/>
      <c r="C8" s="5"/>
      <c r="D8" s="4"/>
      <c r="E8" s="12"/>
      <c r="F8" s="4" t="s">
        <v>454</v>
      </c>
      <c r="G8" s="4" t="s">
        <v>455</v>
      </c>
      <c r="H8" s="4" t="s">
        <v>456</v>
      </c>
      <c r="I8" s="4" t="s">
        <v>237</v>
      </c>
      <c r="J8" s="4" t="s">
        <v>452</v>
      </c>
      <c r="K8" s="4" t="s">
        <v>457</v>
      </c>
      <c r="L8" s="4" t="s">
        <v>453</v>
      </c>
      <c r="M8" s="4"/>
    </row>
    <row r="9" spans="1:13" ht="42.75" customHeight="1">
      <c r="A9" s="4"/>
      <c r="B9" s="4"/>
      <c r="C9" s="5"/>
      <c r="D9" s="4"/>
      <c r="E9" s="12"/>
      <c r="F9" s="4" t="s">
        <v>458</v>
      </c>
      <c r="G9" s="4" t="s">
        <v>459</v>
      </c>
      <c r="H9" s="4" t="s">
        <v>459</v>
      </c>
      <c r="I9" s="4" t="s">
        <v>459</v>
      </c>
      <c r="J9" s="4" t="s">
        <v>459</v>
      </c>
      <c r="K9" s="4" t="s">
        <v>459</v>
      </c>
      <c r="L9" s="4" t="s">
        <v>453</v>
      </c>
      <c r="M9" s="4"/>
    </row>
    <row r="10" spans="1:13" ht="42.75" customHeight="1">
      <c r="A10" s="4"/>
      <c r="B10" s="4"/>
      <c r="C10" s="5"/>
      <c r="D10" s="4"/>
      <c r="E10" s="12"/>
      <c r="F10" s="4" t="s">
        <v>460</v>
      </c>
      <c r="G10" s="4" t="s">
        <v>459</v>
      </c>
      <c r="H10" s="4" t="s">
        <v>459</v>
      </c>
      <c r="I10" s="4" t="s">
        <v>459</v>
      </c>
      <c r="J10" s="4" t="s">
        <v>459</v>
      </c>
      <c r="K10" s="4" t="s">
        <v>459</v>
      </c>
      <c r="L10" s="4" t="s">
        <v>453</v>
      </c>
      <c r="M10" s="4"/>
    </row>
    <row r="11" spans="1:13" ht="42.75" customHeight="1">
      <c r="A11" s="4"/>
      <c r="B11" s="4"/>
      <c r="C11" s="5"/>
      <c r="D11" s="4"/>
      <c r="E11" s="12"/>
      <c r="F11" s="4" t="s">
        <v>461</v>
      </c>
      <c r="G11" s="4" t="s">
        <v>462</v>
      </c>
      <c r="H11" s="4" t="s">
        <v>463</v>
      </c>
      <c r="I11" s="4" t="s">
        <v>464</v>
      </c>
      <c r="J11" s="4" t="s">
        <v>452</v>
      </c>
      <c r="K11" s="4" t="s">
        <v>457</v>
      </c>
      <c r="L11" s="4" t="s">
        <v>453</v>
      </c>
      <c r="M11" s="4"/>
    </row>
    <row r="12" spans="1:13" ht="42.75" customHeight="1">
      <c r="A12" s="4"/>
      <c r="B12" s="4"/>
      <c r="C12" s="5"/>
      <c r="D12" s="4"/>
      <c r="E12" s="12"/>
      <c r="F12" s="4" t="s">
        <v>465</v>
      </c>
      <c r="G12" s="4" t="s">
        <v>455</v>
      </c>
      <c r="H12" s="4" t="s">
        <v>466</v>
      </c>
      <c r="I12" s="4" t="s">
        <v>467</v>
      </c>
      <c r="J12" s="4" t="s">
        <v>452</v>
      </c>
      <c r="K12" s="4" t="s">
        <v>459</v>
      </c>
      <c r="L12" s="4" t="s">
        <v>468</v>
      </c>
      <c r="M12" s="4"/>
    </row>
    <row r="13" spans="1:13" ht="42.75" customHeight="1">
      <c r="A13" s="4"/>
      <c r="B13" s="4"/>
      <c r="C13" s="5"/>
      <c r="D13" s="4"/>
      <c r="E13" s="12" t="s">
        <v>469</v>
      </c>
      <c r="F13" s="4" t="s">
        <v>470</v>
      </c>
      <c r="G13" s="4" t="s">
        <v>471</v>
      </c>
      <c r="H13" s="4" t="s">
        <v>472</v>
      </c>
      <c r="I13" s="4" t="s">
        <v>467</v>
      </c>
      <c r="J13" s="4" t="s">
        <v>452</v>
      </c>
      <c r="K13" s="4" t="s">
        <v>473</v>
      </c>
      <c r="L13" s="4" t="s">
        <v>474</v>
      </c>
      <c r="M13" s="4"/>
    </row>
    <row r="14" spans="1:13" ht="42.75" customHeight="1">
      <c r="A14" s="4"/>
      <c r="B14" s="4"/>
      <c r="C14" s="5"/>
      <c r="D14" s="4"/>
      <c r="E14" s="12" t="s">
        <v>475</v>
      </c>
      <c r="F14" s="4" t="s">
        <v>476</v>
      </c>
      <c r="G14" s="4" t="s">
        <v>459</v>
      </c>
      <c r="H14" s="4" t="s">
        <v>459</v>
      </c>
      <c r="I14" s="4" t="s">
        <v>459</v>
      </c>
      <c r="J14" s="4" t="s">
        <v>459</v>
      </c>
      <c r="K14" s="4" t="s">
        <v>459</v>
      </c>
      <c r="L14" s="4" t="s">
        <v>453</v>
      </c>
      <c r="M14" s="4"/>
    </row>
    <row r="15" spans="1:13" ht="42.75" customHeight="1">
      <c r="A15" s="4"/>
      <c r="B15" s="4"/>
      <c r="C15" s="5"/>
      <c r="D15" s="4"/>
      <c r="E15" s="12"/>
      <c r="F15" s="4" t="s">
        <v>477</v>
      </c>
      <c r="G15" s="4" t="s">
        <v>478</v>
      </c>
      <c r="H15" s="4" t="s">
        <v>466</v>
      </c>
      <c r="I15" s="4" t="s">
        <v>467</v>
      </c>
      <c r="J15" s="4" t="s">
        <v>452</v>
      </c>
      <c r="K15" s="4" t="s">
        <v>459</v>
      </c>
      <c r="L15" s="4" t="s">
        <v>468</v>
      </c>
      <c r="M15" s="4"/>
    </row>
    <row r="16" spans="1:13" ht="42.75" customHeight="1">
      <c r="A16" s="4"/>
      <c r="B16" s="4"/>
      <c r="C16" s="5"/>
      <c r="D16" s="4"/>
      <c r="E16" s="12"/>
      <c r="F16" s="4" t="s">
        <v>479</v>
      </c>
      <c r="G16" s="4" t="s">
        <v>459</v>
      </c>
      <c r="H16" s="4" t="s">
        <v>459</v>
      </c>
      <c r="I16" s="4" t="s">
        <v>459</v>
      </c>
      <c r="J16" s="4" t="s">
        <v>459</v>
      </c>
      <c r="K16" s="4" t="s">
        <v>459</v>
      </c>
      <c r="L16" s="4" t="s">
        <v>453</v>
      </c>
      <c r="M16" s="4"/>
    </row>
    <row r="17" spans="1:13" ht="42.75" customHeight="1">
      <c r="A17" s="4" t="s">
        <v>154</v>
      </c>
      <c r="B17" s="4" t="s">
        <v>480</v>
      </c>
      <c r="C17" s="5">
        <v>90</v>
      </c>
      <c r="D17" s="4" t="s">
        <v>481</v>
      </c>
      <c r="E17" s="12" t="s">
        <v>447</v>
      </c>
      <c r="F17" s="4" t="s">
        <v>460</v>
      </c>
      <c r="G17" s="4" t="s">
        <v>459</v>
      </c>
      <c r="H17" s="4" t="s">
        <v>459</v>
      </c>
      <c r="I17" s="4" t="s">
        <v>459</v>
      </c>
      <c r="J17" s="4" t="s">
        <v>459</v>
      </c>
      <c r="K17" s="4" t="s">
        <v>459</v>
      </c>
      <c r="L17" s="4" t="s">
        <v>453</v>
      </c>
      <c r="M17" s="4"/>
    </row>
    <row r="18" spans="1:13" ht="42.75" customHeight="1">
      <c r="A18" s="4"/>
      <c r="B18" s="4"/>
      <c r="C18" s="5"/>
      <c r="D18" s="4"/>
      <c r="E18" s="12"/>
      <c r="F18" s="4" t="s">
        <v>458</v>
      </c>
      <c r="G18" s="4" t="s">
        <v>459</v>
      </c>
      <c r="H18" s="4" t="s">
        <v>459</v>
      </c>
      <c r="I18" s="4" t="s">
        <v>459</v>
      </c>
      <c r="J18" s="4" t="s">
        <v>459</v>
      </c>
      <c r="K18" s="4" t="s">
        <v>459</v>
      </c>
      <c r="L18" s="4" t="s">
        <v>453</v>
      </c>
      <c r="M18" s="4"/>
    </row>
    <row r="19" spans="1:13" ht="42.75" customHeight="1">
      <c r="A19" s="4"/>
      <c r="B19" s="4"/>
      <c r="C19" s="5"/>
      <c r="D19" s="4"/>
      <c r="E19" s="12"/>
      <c r="F19" s="4" t="s">
        <v>454</v>
      </c>
      <c r="G19" s="4" t="s">
        <v>482</v>
      </c>
      <c r="H19" s="4" t="s">
        <v>483</v>
      </c>
      <c r="I19" s="4" t="s">
        <v>482</v>
      </c>
      <c r="J19" s="4" t="s">
        <v>452</v>
      </c>
      <c r="K19" s="4" t="s">
        <v>484</v>
      </c>
      <c r="L19" s="4" t="s">
        <v>485</v>
      </c>
      <c r="M19" s="4"/>
    </row>
    <row r="20" spans="1:13" ht="42.75" customHeight="1">
      <c r="A20" s="4"/>
      <c r="B20" s="4"/>
      <c r="C20" s="5"/>
      <c r="D20" s="4"/>
      <c r="E20" s="12"/>
      <c r="F20" s="4" t="s">
        <v>448</v>
      </c>
      <c r="G20" s="4" t="s">
        <v>486</v>
      </c>
      <c r="H20" s="4" t="s">
        <v>487</v>
      </c>
      <c r="I20" s="4" t="s">
        <v>488</v>
      </c>
      <c r="J20" s="4" t="s">
        <v>452</v>
      </c>
      <c r="K20" s="4" t="s">
        <v>489</v>
      </c>
      <c r="L20" s="4" t="s">
        <v>468</v>
      </c>
      <c r="M20" s="4"/>
    </row>
    <row r="21" spans="1:13" ht="42.75" customHeight="1">
      <c r="A21" s="4"/>
      <c r="B21" s="4"/>
      <c r="C21" s="5"/>
      <c r="D21" s="4"/>
      <c r="E21" s="12"/>
      <c r="F21" s="4" t="s">
        <v>465</v>
      </c>
      <c r="G21" s="4" t="s">
        <v>490</v>
      </c>
      <c r="H21" s="4" t="s">
        <v>491</v>
      </c>
      <c r="I21" s="4" t="s">
        <v>492</v>
      </c>
      <c r="J21" s="4" t="s">
        <v>452</v>
      </c>
      <c r="K21" s="4" t="s">
        <v>489</v>
      </c>
      <c r="L21" s="4" t="s">
        <v>468</v>
      </c>
      <c r="M21" s="4"/>
    </row>
    <row r="22" spans="1:13" ht="42.75" customHeight="1">
      <c r="A22" s="4"/>
      <c r="B22" s="4"/>
      <c r="C22" s="5"/>
      <c r="D22" s="4"/>
      <c r="E22" s="12"/>
      <c r="F22" s="4" t="s">
        <v>461</v>
      </c>
      <c r="G22" s="4" t="s">
        <v>493</v>
      </c>
      <c r="H22" s="4" t="s">
        <v>491</v>
      </c>
      <c r="I22" s="4" t="s">
        <v>494</v>
      </c>
      <c r="J22" s="4" t="s">
        <v>452</v>
      </c>
      <c r="K22" s="4" t="s">
        <v>489</v>
      </c>
      <c r="L22" s="4" t="s">
        <v>468</v>
      </c>
      <c r="M22" s="4"/>
    </row>
    <row r="23" spans="1:13" ht="42.75" customHeight="1">
      <c r="A23" s="4"/>
      <c r="B23" s="4"/>
      <c r="C23" s="5"/>
      <c r="D23" s="4"/>
      <c r="E23" s="12" t="s">
        <v>475</v>
      </c>
      <c r="F23" s="4" t="s">
        <v>476</v>
      </c>
      <c r="G23" s="4" t="s">
        <v>459</v>
      </c>
      <c r="H23" s="4" t="s">
        <v>459</v>
      </c>
      <c r="I23" s="4" t="s">
        <v>459</v>
      </c>
      <c r="J23" s="4" t="s">
        <v>459</v>
      </c>
      <c r="K23" s="4" t="s">
        <v>459</v>
      </c>
      <c r="L23" s="4" t="s">
        <v>459</v>
      </c>
      <c r="M23" s="4"/>
    </row>
    <row r="24" spans="1:13" ht="42.75" customHeight="1">
      <c r="A24" s="4"/>
      <c r="B24" s="4"/>
      <c r="C24" s="5"/>
      <c r="D24" s="4"/>
      <c r="E24" s="12"/>
      <c r="F24" s="4" t="s">
        <v>477</v>
      </c>
      <c r="G24" s="4" t="s">
        <v>495</v>
      </c>
      <c r="H24" s="4" t="s">
        <v>496</v>
      </c>
      <c r="I24" s="4" t="s">
        <v>495</v>
      </c>
      <c r="J24" s="4" t="s">
        <v>452</v>
      </c>
      <c r="K24" s="4" t="s">
        <v>489</v>
      </c>
      <c r="L24" s="4" t="s">
        <v>468</v>
      </c>
      <c r="M24" s="4"/>
    </row>
    <row r="25" spans="1:13" ht="42.75" customHeight="1">
      <c r="A25" s="4"/>
      <c r="B25" s="4"/>
      <c r="C25" s="5"/>
      <c r="D25" s="4"/>
      <c r="E25" s="12"/>
      <c r="F25" s="4" t="s">
        <v>479</v>
      </c>
      <c r="G25" s="4" t="s">
        <v>497</v>
      </c>
      <c r="H25" s="4" t="s">
        <v>498</v>
      </c>
      <c r="I25" s="4" t="s">
        <v>497</v>
      </c>
      <c r="J25" s="4" t="s">
        <v>452</v>
      </c>
      <c r="K25" s="4" t="s">
        <v>489</v>
      </c>
      <c r="L25" s="4" t="s">
        <v>468</v>
      </c>
      <c r="M25" s="4"/>
    </row>
    <row r="26" spans="1:13" ht="42.75" customHeight="1">
      <c r="A26" s="4"/>
      <c r="B26" s="4"/>
      <c r="C26" s="5"/>
      <c r="D26" s="4"/>
      <c r="E26" s="12" t="s">
        <v>469</v>
      </c>
      <c r="F26" s="4" t="s">
        <v>470</v>
      </c>
      <c r="G26" s="4" t="s">
        <v>499</v>
      </c>
      <c r="H26" s="4" t="s">
        <v>500</v>
      </c>
      <c r="I26" s="4" t="s">
        <v>499</v>
      </c>
      <c r="J26" s="4" t="s">
        <v>452</v>
      </c>
      <c r="K26" s="4" t="s">
        <v>489</v>
      </c>
      <c r="L26" s="4" t="s">
        <v>474</v>
      </c>
      <c r="M26" s="4"/>
    </row>
    <row r="27" spans="1:13" ht="42.75" customHeight="1">
      <c r="A27" s="4" t="s">
        <v>154</v>
      </c>
      <c r="B27" s="4" t="s">
        <v>501</v>
      </c>
      <c r="C27" s="5">
        <v>420</v>
      </c>
      <c r="D27" s="4" t="s">
        <v>481</v>
      </c>
      <c r="E27" s="12" t="s">
        <v>475</v>
      </c>
      <c r="F27" s="4" t="s">
        <v>476</v>
      </c>
      <c r="G27" s="4" t="s">
        <v>459</v>
      </c>
      <c r="H27" s="4" t="s">
        <v>459</v>
      </c>
      <c r="I27" s="4" t="s">
        <v>459</v>
      </c>
      <c r="J27" s="4" t="s">
        <v>459</v>
      </c>
      <c r="K27" s="4" t="s">
        <v>459</v>
      </c>
      <c r="L27" s="4"/>
      <c r="M27" s="4"/>
    </row>
    <row r="28" spans="1:13" ht="42.75" customHeight="1">
      <c r="A28" s="4"/>
      <c r="B28" s="4"/>
      <c r="C28" s="5"/>
      <c r="D28" s="4"/>
      <c r="E28" s="12"/>
      <c r="F28" s="4" t="s">
        <v>477</v>
      </c>
      <c r="G28" s="4" t="s">
        <v>502</v>
      </c>
      <c r="H28" s="4" t="s">
        <v>503</v>
      </c>
      <c r="I28" s="4" t="s">
        <v>502</v>
      </c>
      <c r="J28" s="4" t="s">
        <v>452</v>
      </c>
      <c r="K28" s="4" t="s">
        <v>504</v>
      </c>
      <c r="L28" s="4" t="s">
        <v>468</v>
      </c>
      <c r="M28" s="4"/>
    </row>
    <row r="29" spans="1:13" ht="42.75" customHeight="1">
      <c r="A29" s="4"/>
      <c r="B29" s="4"/>
      <c r="C29" s="5"/>
      <c r="D29" s="4"/>
      <c r="E29" s="12"/>
      <c r="F29" s="4" t="s">
        <v>479</v>
      </c>
      <c r="G29" s="4" t="s">
        <v>459</v>
      </c>
      <c r="H29" s="4" t="s">
        <v>459</v>
      </c>
      <c r="I29" s="4" t="s">
        <v>459</v>
      </c>
      <c r="J29" s="4" t="s">
        <v>459</v>
      </c>
      <c r="K29" s="4" t="s">
        <v>459</v>
      </c>
      <c r="L29" s="4"/>
      <c r="M29" s="4"/>
    </row>
    <row r="30" spans="1:13" ht="42.75" customHeight="1">
      <c r="A30" s="4"/>
      <c r="B30" s="4"/>
      <c r="C30" s="5"/>
      <c r="D30" s="4"/>
      <c r="E30" s="12" t="s">
        <v>447</v>
      </c>
      <c r="F30" s="4" t="s">
        <v>461</v>
      </c>
      <c r="G30" s="4" t="s">
        <v>505</v>
      </c>
      <c r="H30" s="4" t="s">
        <v>506</v>
      </c>
      <c r="I30" s="4" t="s">
        <v>505</v>
      </c>
      <c r="J30" s="4" t="s">
        <v>452</v>
      </c>
      <c r="K30" s="4" t="s">
        <v>507</v>
      </c>
      <c r="L30" s="4" t="s">
        <v>468</v>
      </c>
      <c r="M30" s="4"/>
    </row>
    <row r="31" spans="1:13" ht="42.75" customHeight="1">
      <c r="A31" s="4"/>
      <c r="B31" s="4"/>
      <c r="C31" s="5"/>
      <c r="D31" s="4"/>
      <c r="E31" s="12"/>
      <c r="F31" s="4" t="s">
        <v>465</v>
      </c>
      <c r="G31" s="4" t="s">
        <v>508</v>
      </c>
      <c r="H31" s="4" t="s">
        <v>509</v>
      </c>
      <c r="I31" s="4" t="s">
        <v>508</v>
      </c>
      <c r="J31" s="4" t="s">
        <v>452</v>
      </c>
      <c r="K31" s="4" t="s">
        <v>489</v>
      </c>
      <c r="L31" s="4" t="s">
        <v>468</v>
      </c>
      <c r="M31" s="4"/>
    </row>
    <row r="32" spans="1:13" ht="42.75" customHeight="1">
      <c r="A32" s="4"/>
      <c r="B32" s="4"/>
      <c r="C32" s="5"/>
      <c r="D32" s="4"/>
      <c r="E32" s="12"/>
      <c r="F32" s="4" t="s">
        <v>448</v>
      </c>
      <c r="G32" s="4" t="s">
        <v>510</v>
      </c>
      <c r="H32" s="4" t="s">
        <v>450</v>
      </c>
      <c r="I32" s="4" t="s">
        <v>511</v>
      </c>
      <c r="J32" s="4" t="s">
        <v>452</v>
      </c>
      <c r="K32" s="4" t="s">
        <v>450</v>
      </c>
      <c r="L32" s="4" t="s">
        <v>485</v>
      </c>
      <c r="M32" s="4"/>
    </row>
    <row r="33" spans="1:13" ht="42.75" customHeight="1">
      <c r="A33" s="4"/>
      <c r="B33" s="4"/>
      <c r="C33" s="5"/>
      <c r="D33" s="4"/>
      <c r="E33" s="12"/>
      <c r="F33" s="4" t="s">
        <v>460</v>
      </c>
      <c r="G33" s="4" t="s">
        <v>459</v>
      </c>
      <c r="H33" s="4" t="s">
        <v>459</v>
      </c>
      <c r="I33" s="4" t="s">
        <v>459</v>
      </c>
      <c r="J33" s="4" t="s">
        <v>459</v>
      </c>
      <c r="K33" s="4" t="s">
        <v>459</v>
      </c>
      <c r="L33" s="4"/>
      <c r="M33" s="4"/>
    </row>
    <row r="34" spans="1:13" ht="42.75" customHeight="1">
      <c r="A34" s="4"/>
      <c r="B34" s="4"/>
      <c r="C34" s="5"/>
      <c r="D34" s="4"/>
      <c r="E34" s="12"/>
      <c r="F34" s="4" t="s">
        <v>458</v>
      </c>
      <c r="G34" s="4" t="s">
        <v>459</v>
      </c>
      <c r="H34" s="4" t="s">
        <v>459</v>
      </c>
      <c r="I34" s="4" t="s">
        <v>459</v>
      </c>
      <c r="J34" s="4" t="s">
        <v>459</v>
      </c>
      <c r="K34" s="4" t="s">
        <v>459</v>
      </c>
      <c r="L34" s="4"/>
      <c r="M34" s="4"/>
    </row>
    <row r="35" spans="1:13" ht="42.75" customHeight="1">
      <c r="A35" s="4"/>
      <c r="B35" s="4"/>
      <c r="C35" s="5"/>
      <c r="D35" s="4"/>
      <c r="E35" s="12"/>
      <c r="F35" s="4" t="s">
        <v>454</v>
      </c>
      <c r="G35" s="4" t="s">
        <v>512</v>
      </c>
      <c r="H35" s="4" t="s">
        <v>513</v>
      </c>
      <c r="I35" s="4" t="s">
        <v>514</v>
      </c>
      <c r="J35" s="4" t="s">
        <v>452</v>
      </c>
      <c r="K35" s="4" t="s">
        <v>484</v>
      </c>
      <c r="L35" s="4" t="s">
        <v>468</v>
      </c>
      <c r="M35" s="4"/>
    </row>
    <row r="36" spans="1:13" ht="42.75" customHeight="1">
      <c r="A36" s="4"/>
      <c r="B36" s="4"/>
      <c r="C36" s="5"/>
      <c r="D36" s="4"/>
      <c r="E36" s="12" t="s">
        <v>469</v>
      </c>
      <c r="F36" s="4" t="s">
        <v>470</v>
      </c>
      <c r="G36" s="4" t="s">
        <v>515</v>
      </c>
      <c r="H36" s="4" t="s">
        <v>516</v>
      </c>
      <c r="I36" s="4" t="s">
        <v>515</v>
      </c>
      <c r="J36" s="4" t="s">
        <v>452</v>
      </c>
      <c r="K36" s="4" t="s">
        <v>489</v>
      </c>
      <c r="L36" s="4" t="s">
        <v>468</v>
      </c>
      <c r="M36" s="4"/>
    </row>
    <row r="37" spans="1:13" ht="42.75" customHeight="1">
      <c r="A37" s="4" t="s">
        <v>154</v>
      </c>
      <c r="B37" s="4" t="s">
        <v>517</v>
      </c>
      <c r="C37" s="5">
        <v>70</v>
      </c>
      <c r="D37" s="4" t="s">
        <v>518</v>
      </c>
      <c r="E37" s="12" t="s">
        <v>447</v>
      </c>
      <c r="F37" s="4" t="s">
        <v>465</v>
      </c>
      <c r="G37" s="4" t="s">
        <v>519</v>
      </c>
      <c r="H37" s="4" t="s">
        <v>520</v>
      </c>
      <c r="I37" s="4" t="s">
        <v>521</v>
      </c>
      <c r="J37" s="4" t="s">
        <v>452</v>
      </c>
      <c r="K37" s="4" t="s">
        <v>489</v>
      </c>
      <c r="L37" s="4" t="s">
        <v>468</v>
      </c>
      <c r="M37" s="4"/>
    </row>
    <row r="38" spans="1:13" ht="42.75" customHeight="1">
      <c r="A38" s="4"/>
      <c r="B38" s="4"/>
      <c r="C38" s="5"/>
      <c r="D38" s="4"/>
      <c r="E38" s="12"/>
      <c r="F38" s="4" t="s">
        <v>461</v>
      </c>
      <c r="G38" s="4" t="s">
        <v>522</v>
      </c>
      <c r="H38" s="4">
        <f>100%</f>
        <v>1</v>
      </c>
      <c r="I38" s="4" t="s">
        <v>523</v>
      </c>
      <c r="J38" s="4" t="s">
        <v>452</v>
      </c>
      <c r="K38" s="4" t="s">
        <v>489</v>
      </c>
      <c r="L38" s="4" t="s">
        <v>468</v>
      </c>
      <c r="M38" s="4"/>
    </row>
    <row r="39" spans="1:13" ht="42.75" customHeight="1">
      <c r="A39" s="4"/>
      <c r="B39" s="4"/>
      <c r="C39" s="5"/>
      <c r="D39" s="4"/>
      <c r="E39" s="12"/>
      <c r="F39" s="4" t="s">
        <v>448</v>
      </c>
      <c r="G39" s="4" t="s">
        <v>524</v>
      </c>
      <c r="H39" s="4" t="s">
        <v>525</v>
      </c>
      <c r="I39" s="4" t="s">
        <v>526</v>
      </c>
      <c r="J39" s="4" t="s">
        <v>452</v>
      </c>
      <c r="K39" s="4" t="s">
        <v>525</v>
      </c>
      <c r="L39" s="4" t="s">
        <v>474</v>
      </c>
      <c r="M39" s="4"/>
    </row>
    <row r="40" spans="1:13" ht="42.75" customHeight="1">
      <c r="A40" s="4"/>
      <c r="B40" s="4"/>
      <c r="C40" s="5"/>
      <c r="D40" s="4"/>
      <c r="E40" s="12"/>
      <c r="F40" s="4" t="s">
        <v>460</v>
      </c>
      <c r="G40" s="4" t="s">
        <v>459</v>
      </c>
      <c r="H40" s="4" t="s">
        <v>459</v>
      </c>
      <c r="I40" s="4" t="s">
        <v>459</v>
      </c>
      <c r="J40" s="4" t="s">
        <v>459</v>
      </c>
      <c r="K40" s="4" t="s">
        <v>459</v>
      </c>
      <c r="L40" s="4" t="s">
        <v>453</v>
      </c>
      <c r="M40" s="4"/>
    </row>
    <row r="41" spans="1:13" ht="42.75" customHeight="1">
      <c r="A41" s="4"/>
      <c r="B41" s="4"/>
      <c r="C41" s="5"/>
      <c r="D41" s="4"/>
      <c r="E41" s="12"/>
      <c r="F41" s="4" t="s">
        <v>458</v>
      </c>
      <c r="G41" s="4" t="s">
        <v>459</v>
      </c>
      <c r="H41" s="4" t="s">
        <v>459</v>
      </c>
      <c r="I41" s="4" t="s">
        <v>459</v>
      </c>
      <c r="J41" s="4" t="s">
        <v>459</v>
      </c>
      <c r="K41" s="4" t="s">
        <v>459</v>
      </c>
      <c r="L41" s="4" t="s">
        <v>453</v>
      </c>
      <c r="M41" s="4"/>
    </row>
    <row r="42" spans="1:13" ht="42.75" customHeight="1">
      <c r="A42" s="4"/>
      <c r="B42" s="4"/>
      <c r="C42" s="5"/>
      <c r="D42" s="4"/>
      <c r="E42" s="12"/>
      <c r="F42" s="4" t="s">
        <v>454</v>
      </c>
      <c r="G42" s="4" t="s">
        <v>527</v>
      </c>
      <c r="H42" s="4" t="s">
        <v>528</v>
      </c>
      <c r="I42" s="4" t="s">
        <v>527</v>
      </c>
      <c r="J42" s="4" t="s">
        <v>452</v>
      </c>
      <c r="K42" s="4" t="s">
        <v>484</v>
      </c>
      <c r="L42" s="4" t="s">
        <v>468</v>
      </c>
      <c r="M42" s="4"/>
    </row>
    <row r="43" spans="1:13" ht="42.75" customHeight="1">
      <c r="A43" s="4"/>
      <c r="B43" s="4"/>
      <c r="C43" s="5"/>
      <c r="D43" s="4"/>
      <c r="E43" s="12" t="s">
        <v>475</v>
      </c>
      <c r="F43" s="4" t="s">
        <v>479</v>
      </c>
      <c r="G43" s="4" t="s">
        <v>459</v>
      </c>
      <c r="H43" s="4" t="s">
        <v>459</v>
      </c>
      <c r="I43" s="4" t="s">
        <v>459</v>
      </c>
      <c r="J43" s="4" t="s">
        <v>459</v>
      </c>
      <c r="K43" s="4" t="s">
        <v>459</v>
      </c>
      <c r="L43" s="4" t="s">
        <v>453</v>
      </c>
      <c r="M43" s="4"/>
    </row>
    <row r="44" spans="1:13" ht="42.75" customHeight="1">
      <c r="A44" s="4"/>
      <c r="B44" s="4"/>
      <c r="C44" s="5"/>
      <c r="D44" s="4"/>
      <c r="E44" s="12"/>
      <c r="F44" s="4" t="s">
        <v>476</v>
      </c>
      <c r="G44" s="4" t="s">
        <v>459</v>
      </c>
      <c r="H44" s="4" t="s">
        <v>459</v>
      </c>
      <c r="I44" s="4" t="s">
        <v>459</v>
      </c>
      <c r="J44" s="4" t="s">
        <v>459</v>
      </c>
      <c r="K44" s="4" t="s">
        <v>459</v>
      </c>
      <c r="L44" s="4" t="s">
        <v>453</v>
      </c>
      <c r="M44" s="4"/>
    </row>
    <row r="45" spans="1:13" ht="42.75" customHeight="1">
      <c r="A45" s="4"/>
      <c r="B45" s="4"/>
      <c r="C45" s="5"/>
      <c r="D45" s="4"/>
      <c r="E45" s="12"/>
      <c r="F45" s="4" t="s">
        <v>477</v>
      </c>
      <c r="G45" s="4" t="s">
        <v>529</v>
      </c>
      <c r="H45" s="4" t="s">
        <v>530</v>
      </c>
      <c r="I45" s="4" t="s">
        <v>514</v>
      </c>
      <c r="J45" s="4" t="s">
        <v>452</v>
      </c>
      <c r="K45" s="4" t="s">
        <v>457</v>
      </c>
      <c r="L45" s="4" t="s">
        <v>474</v>
      </c>
      <c r="M45" s="4"/>
    </row>
    <row r="46" spans="1:13" ht="42.75" customHeight="1">
      <c r="A46" s="4"/>
      <c r="B46" s="4"/>
      <c r="C46" s="5"/>
      <c r="D46" s="4"/>
      <c r="E46" s="12" t="s">
        <v>469</v>
      </c>
      <c r="F46" s="4" t="s">
        <v>470</v>
      </c>
      <c r="G46" s="4" t="s">
        <v>499</v>
      </c>
      <c r="H46" s="4" t="s">
        <v>500</v>
      </c>
      <c r="I46" s="4" t="s">
        <v>499</v>
      </c>
      <c r="J46" s="4" t="s">
        <v>452</v>
      </c>
      <c r="K46" s="4" t="s">
        <v>489</v>
      </c>
      <c r="L46" s="4" t="s">
        <v>468</v>
      </c>
      <c r="M46" s="4"/>
    </row>
    <row r="47" spans="1:13" ht="42.75" customHeight="1">
      <c r="A47" s="4" t="s">
        <v>154</v>
      </c>
      <c r="B47" s="4" t="s">
        <v>531</v>
      </c>
      <c r="C47" s="5">
        <v>366</v>
      </c>
      <c r="D47" s="4" t="s">
        <v>481</v>
      </c>
      <c r="E47" s="12" t="s">
        <v>447</v>
      </c>
      <c r="F47" s="4" t="s">
        <v>458</v>
      </c>
      <c r="G47" s="4" t="s">
        <v>459</v>
      </c>
      <c r="H47" s="4" t="s">
        <v>459</v>
      </c>
      <c r="I47" s="4" t="s">
        <v>459</v>
      </c>
      <c r="J47" s="4" t="s">
        <v>459</v>
      </c>
      <c r="K47" s="4" t="s">
        <v>459</v>
      </c>
      <c r="L47" s="4"/>
      <c r="M47" s="4"/>
    </row>
    <row r="48" spans="1:13" ht="42.75" customHeight="1">
      <c r="A48" s="4"/>
      <c r="B48" s="4"/>
      <c r="C48" s="5"/>
      <c r="D48" s="4"/>
      <c r="E48" s="12"/>
      <c r="F48" s="4" t="s">
        <v>454</v>
      </c>
      <c r="G48" s="4" t="s">
        <v>532</v>
      </c>
      <c r="H48" s="4" t="s">
        <v>533</v>
      </c>
      <c r="I48" s="4" t="s">
        <v>532</v>
      </c>
      <c r="J48" s="4" t="s">
        <v>452</v>
      </c>
      <c r="K48" s="4" t="s">
        <v>484</v>
      </c>
      <c r="L48" s="4" t="s">
        <v>468</v>
      </c>
      <c r="M48" s="4"/>
    </row>
    <row r="49" spans="1:13" ht="42.75" customHeight="1">
      <c r="A49" s="4"/>
      <c r="B49" s="4"/>
      <c r="C49" s="5"/>
      <c r="D49" s="4"/>
      <c r="E49" s="12"/>
      <c r="F49" s="4" t="s">
        <v>461</v>
      </c>
      <c r="G49" s="4" t="s">
        <v>534</v>
      </c>
      <c r="H49" s="4" t="s">
        <v>535</v>
      </c>
      <c r="I49" s="4" t="s">
        <v>534</v>
      </c>
      <c r="J49" s="4" t="s">
        <v>452</v>
      </c>
      <c r="K49" s="4" t="s">
        <v>489</v>
      </c>
      <c r="L49" s="4" t="s">
        <v>468</v>
      </c>
      <c r="M49" s="4"/>
    </row>
    <row r="50" spans="1:13" ht="42.75" customHeight="1">
      <c r="A50" s="4"/>
      <c r="B50" s="4"/>
      <c r="C50" s="5"/>
      <c r="D50" s="4"/>
      <c r="E50" s="12"/>
      <c r="F50" s="4" t="s">
        <v>460</v>
      </c>
      <c r="G50" s="4" t="s">
        <v>459</v>
      </c>
      <c r="H50" s="4" t="s">
        <v>459</v>
      </c>
      <c r="I50" s="4" t="s">
        <v>459</v>
      </c>
      <c r="J50" s="4" t="s">
        <v>459</v>
      </c>
      <c r="K50" s="4" t="s">
        <v>459</v>
      </c>
      <c r="L50" s="4"/>
      <c r="M50" s="4"/>
    </row>
    <row r="51" spans="1:13" ht="42.75" customHeight="1">
      <c r="A51" s="4"/>
      <c r="B51" s="4"/>
      <c r="C51" s="5"/>
      <c r="D51" s="4"/>
      <c r="E51" s="12"/>
      <c r="F51" s="4" t="s">
        <v>448</v>
      </c>
      <c r="G51" s="4" t="s">
        <v>536</v>
      </c>
      <c r="H51" s="4" t="s">
        <v>504</v>
      </c>
      <c r="I51" s="4" t="s">
        <v>537</v>
      </c>
      <c r="J51" s="4" t="s">
        <v>452</v>
      </c>
      <c r="K51" s="4" t="s">
        <v>504</v>
      </c>
      <c r="L51" s="4" t="s">
        <v>468</v>
      </c>
      <c r="M51" s="4"/>
    </row>
    <row r="52" spans="1:13" ht="42.75" customHeight="1">
      <c r="A52" s="4"/>
      <c r="B52" s="4"/>
      <c r="C52" s="5"/>
      <c r="D52" s="4"/>
      <c r="E52" s="12"/>
      <c r="F52" s="4" t="s">
        <v>465</v>
      </c>
      <c r="G52" s="4" t="s">
        <v>538</v>
      </c>
      <c r="H52" s="4" t="s">
        <v>535</v>
      </c>
      <c r="I52" s="4" t="s">
        <v>538</v>
      </c>
      <c r="J52" s="4" t="s">
        <v>452</v>
      </c>
      <c r="K52" s="4" t="s">
        <v>489</v>
      </c>
      <c r="L52" s="4" t="s">
        <v>468</v>
      </c>
      <c r="M52" s="4"/>
    </row>
    <row r="53" spans="1:13" ht="42.75" customHeight="1">
      <c r="A53" s="4"/>
      <c r="B53" s="4"/>
      <c r="C53" s="5"/>
      <c r="D53" s="4"/>
      <c r="E53" s="12"/>
      <c r="F53" s="4"/>
      <c r="G53" s="4" t="s">
        <v>539</v>
      </c>
      <c r="H53" s="4" t="s">
        <v>535</v>
      </c>
      <c r="I53" s="4" t="s">
        <v>539</v>
      </c>
      <c r="J53" s="4" t="s">
        <v>452</v>
      </c>
      <c r="K53" s="4" t="s">
        <v>489</v>
      </c>
      <c r="L53" s="4" t="s">
        <v>468</v>
      </c>
      <c r="M53" s="4"/>
    </row>
    <row r="54" spans="1:13" ht="42.75" customHeight="1">
      <c r="A54" s="4"/>
      <c r="B54" s="4"/>
      <c r="C54" s="5"/>
      <c r="D54" s="4"/>
      <c r="E54" s="12" t="s">
        <v>475</v>
      </c>
      <c r="F54" s="4" t="s">
        <v>477</v>
      </c>
      <c r="G54" s="4" t="s">
        <v>540</v>
      </c>
      <c r="H54" s="4" t="s">
        <v>541</v>
      </c>
      <c r="I54" s="4" t="s">
        <v>540</v>
      </c>
      <c r="J54" s="4" t="s">
        <v>452</v>
      </c>
      <c r="K54" s="4" t="s">
        <v>489</v>
      </c>
      <c r="L54" s="4" t="s">
        <v>485</v>
      </c>
      <c r="M54" s="4"/>
    </row>
    <row r="55" spans="1:13" ht="42.75" customHeight="1">
      <c r="A55" s="4"/>
      <c r="B55" s="4"/>
      <c r="C55" s="5"/>
      <c r="D55" s="4"/>
      <c r="E55" s="12"/>
      <c r="F55" s="4" t="s">
        <v>476</v>
      </c>
      <c r="G55" s="4" t="s">
        <v>459</v>
      </c>
      <c r="H55" s="4" t="s">
        <v>459</v>
      </c>
      <c r="I55" s="4" t="s">
        <v>459</v>
      </c>
      <c r="J55" s="4" t="s">
        <v>459</v>
      </c>
      <c r="K55" s="4" t="s">
        <v>459</v>
      </c>
      <c r="L55" s="4"/>
      <c r="M55" s="4"/>
    </row>
    <row r="56" spans="1:13" ht="42.75" customHeight="1">
      <c r="A56" s="4"/>
      <c r="B56" s="4"/>
      <c r="C56" s="5"/>
      <c r="D56" s="4"/>
      <c r="E56" s="12"/>
      <c r="F56" s="4" t="s">
        <v>479</v>
      </c>
      <c r="G56" s="4" t="s">
        <v>542</v>
      </c>
      <c r="H56" s="4" t="s">
        <v>535</v>
      </c>
      <c r="I56" s="4" t="s">
        <v>542</v>
      </c>
      <c r="J56" s="4" t="s">
        <v>452</v>
      </c>
      <c r="K56" s="4" t="s">
        <v>489</v>
      </c>
      <c r="L56" s="4" t="s">
        <v>474</v>
      </c>
      <c r="M56" s="4"/>
    </row>
    <row r="57" spans="1:13" ht="42.75" customHeight="1">
      <c r="A57" s="4"/>
      <c r="B57" s="4"/>
      <c r="C57" s="5"/>
      <c r="D57" s="4"/>
      <c r="E57" s="12" t="s">
        <v>469</v>
      </c>
      <c r="F57" s="4" t="s">
        <v>470</v>
      </c>
      <c r="G57" s="4" t="s">
        <v>499</v>
      </c>
      <c r="H57" s="4" t="s">
        <v>535</v>
      </c>
      <c r="I57" s="4" t="s">
        <v>499</v>
      </c>
      <c r="J57" s="4" t="s">
        <v>452</v>
      </c>
      <c r="K57" s="4" t="s">
        <v>489</v>
      </c>
      <c r="L57" s="4" t="s">
        <v>474</v>
      </c>
      <c r="M57" s="4"/>
    </row>
    <row r="58" spans="1:13" ht="42.75" customHeight="1">
      <c r="A58" s="4" t="s">
        <v>154</v>
      </c>
      <c r="B58" s="4" t="s">
        <v>543</v>
      </c>
      <c r="C58" s="5">
        <v>102</v>
      </c>
      <c r="D58" s="4" t="s">
        <v>481</v>
      </c>
      <c r="E58" s="12" t="s">
        <v>469</v>
      </c>
      <c r="F58" s="4" t="s">
        <v>470</v>
      </c>
      <c r="G58" s="4" t="s">
        <v>499</v>
      </c>
      <c r="H58" s="4" t="s">
        <v>472</v>
      </c>
      <c r="I58" s="4" t="s">
        <v>499</v>
      </c>
      <c r="J58" s="4" t="s">
        <v>452</v>
      </c>
      <c r="K58" s="4" t="s">
        <v>489</v>
      </c>
      <c r="L58" s="4" t="s">
        <v>474</v>
      </c>
      <c r="M58" s="4"/>
    </row>
    <row r="59" spans="1:13" ht="42.75" customHeight="1">
      <c r="A59" s="4"/>
      <c r="B59" s="4"/>
      <c r="C59" s="5"/>
      <c r="D59" s="4"/>
      <c r="E59" s="12" t="s">
        <v>447</v>
      </c>
      <c r="F59" s="4" t="s">
        <v>454</v>
      </c>
      <c r="G59" s="4" t="s">
        <v>544</v>
      </c>
      <c r="H59" s="4" t="s">
        <v>545</v>
      </c>
      <c r="I59" s="4" t="s">
        <v>544</v>
      </c>
      <c r="J59" s="4" t="s">
        <v>452</v>
      </c>
      <c r="K59" s="4" t="s">
        <v>484</v>
      </c>
      <c r="L59" s="4" t="s">
        <v>485</v>
      </c>
      <c r="M59" s="4"/>
    </row>
    <row r="60" spans="1:13" ht="42.75" customHeight="1">
      <c r="A60" s="4"/>
      <c r="B60" s="4"/>
      <c r="C60" s="5"/>
      <c r="D60" s="4"/>
      <c r="E60" s="12"/>
      <c r="F60" s="4" t="s">
        <v>460</v>
      </c>
      <c r="G60" s="4" t="s">
        <v>459</v>
      </c>
      <c r="H60" s="4" t="s">
        <v>459</v>
      </c>
      <c r="I60" s="4" t="s">
        <v>459</v>
      </c>
      <c r="J60" s="4" t="s">
        <v>459</v>
      </c>
      <c r="K60" s="4" t="s">
        <v>459</v>
      </c>
      <c r="L60" s="4" t="s">
        <v>453</v>
      </c>
      <c r="M60" s="4"/>
    </row>
    <row r="61" spans="1:13" ht="42.75" customHeight="1">
      <c r="A61" s="4"/>
      <c r="B61" s="4"/>
      <c r="C61" s="5"/>
      <c r="D61" s="4"/>
      <c r="E61" s="12"/>
      <c r="F61" s="4" t="s">
        <v>448</v>
      </c>
      <c r="G61" s="4" t="s">
        <v>546</v>
      </c>
      <c r="H61" s="4" t="s">
        <v>450</v>
      </c>
      <c r="I61" s="4" t="s">
        <v>547</v>
      </c>
      <c r="J61" s="4" t="s">
        <v>452</v>
      </c>
      <c r="K61" s="4" t="s">
        <v>450</v>
      </c>
      <c r="L61" s="4" t="s">
        <v>453</v>
      </c>
      <c r="M61" s="4"/>
    </row>
    <row r="62" spans="1:13" ht="42.75" customHeight="1">
      <c r="A62" s="4"/>
      <c r="B62" s="4"/>
      <c r="C62" s="5"/>
      <c r="D62" s="4"/>
      <c r="E62" s="12"/>
      <c r="F62" s="4" t="s">
        <v>458</v>
      </c>
      <c r="G62" s="4" t="s">
        <v>459</v>
      </c>
      <c r="H62" s="4" t="s">
        <v>459</v>
      </c>
      <c r="I62" s="4" t="s">
        <v>459</v>
      </c>
      <c r="J62" s="4" t="s">
        <v>459</v>
      </c>
      <c r="K62" s="4" t="s">
        <v>459</v>
      </c>
      <c r="L62" s="4" t="s">
        <v>453</v>
      </c>
      <c r="M62" s="4"/>
    </row>
    <row r="63" spans="1:13" ht="42.75" customHeight="1">
      <c r="A63" s="4"/>
      <c r="B63" s="4"/>
      <c r="C63" s="5"/>
      <c r="D63" s="4"/>
      <c r="E63" s="12"/>
      <c r="F63" s="4" t="s">
        <v>465</v>
      </c>
      <c r="G63" s="4" t="s">
        <v>548</v>
      </c>
      <c r="H63" s="4" t="s">
        <v>491</v>
      </c>
      <c r="I63" s="4" t="s">
        <v>549</v>
      </c>
      <c r="J63" s="4" t="s">
        <v>452</v>
      </c>
      <c r="K63" s="4" t="s">
        <v>489</v>
      </c>
      <c r="L63" s="4" t="s">
        <v>468</v>
      </c>
      <c r="M63" s="4"/>
    </row>
    <row r="64" spans="1:13" ht="42.75" customHeight="1">
      <c r="A64" s="4"/>
      <c r="B64" s="4"/>
      <c r="C64" s="5"/>
      <c r="D64" s="4"/>
      <c r="E64" s="12"/>
      <c r="F64" s="4" t="s">
        <v>461</v>
      </c>
      <c r="G64" s="4" t="s">
        <v>550</v>
      </c>
      <c r="H64" s="4" t="s">
        <v>506</v>
      </c>
      <c r="I64" s="4" t="s">
        <v>551</v>
      </c>
      <c r="J64" s="4" t="s">
        <v>452</v>
      </c>
      <c r="K64" s="4" t="s">
        <v>457</v>
      </c>
      <c r="L64" s="4" t="s">
        <v>453</v>
      </c>
      <c r="M64" s="4"/>
    </row>
    <row r="65" spans="1:13" ht="42.75" customHeight="1">
      <c r="A65" s="4"/>
      <c r="B65" s="4"/>
      <c r="C65" s="5"/>
      <c r="D65" s="4"/>
      <c r="E65" s="12" t="s">
        <v>475</v>
      </c>
      <c r="F65" s="4" t="s">
        <v>477</v>
      </c>
      <c r="G65" s="4" t="s">
        <v>552</v>
      </c>
      <c r="H65" s="4" t="s">
        <v>498</v>
      </c>
      <c r="I65" s="4" t="s">
        <v>544</v>
      </c>
      <c r="J65" s="4" t="s">
        <v>452</v>
      </c>
      <c r="K65" s="4" t="s">
        <v>489</v>
      </c>
      <c r="L65" s="4" t="s">
        <v>468</v>
      </c>
      <c r="M65" s="4"/>
    </row>
    <row r="66" spans="1:13" ht="42.75" customHeight="1">
      <c r="A66" s="4"/>
      <c r="B66" s="4"/>
      <c r="C66" s="5"/>
      <c r="D66" s="4"/>
      <c r="E66" s="12"/>
      <c r="F66" s="4" t="s">
        <v>476</v>
      </c>
      <c r="G66" s="4" t="s">
        <v>459</v>
      </c>
      <c r="H66" s="4" t="s">
        <v>459</v>
      </c>
      <c r="I66" s="4" t="s">
        <v>459</v>
      </c>
      <c r="J66" s="4" t="s">
        <v>459</v>
      </c>
      <c r="K66" s="4" t="s">
        <v>459</v>
      </c>
      <c r="L66" s="4" t="s">
        <v>453</v>
      </c>
      <c r="M66" s="4"/>
    </row>
    <row r="67" spans="1:13" ht="42.75" customHeight="1">
      <c r="A67" s="4"/>
      <c r="B67" s="4"/>
      <c r="C67" s="5"/>
      <c r="D67" s="4"/>
      <c r="E67" s="12"/>
      <c r="F67" s="4" t="s">
        <v>479</v>
      </c>
      <c r="G67" s="4" t="s">
        <v>459</v>
      </c>
      <c r="H67" s="4" t="s">
        <v>459</v>
      </c>
      <c r="I67" s="4" t="s">
        <v>459</v>
      </c>
      <c r="J67" s="4" t="s">
        <v>459</v>
      </c>
      <c r="K67" s="4" t="s">
        <v>459</v>
      </c>
      <c r="L67" s="4" t="s">
        <v>468</v>
      </c>
      <c r="M67" s="4"/>
    </row>
    <row r="68" spans="1:13" ht="42.75" customHeight="1">
      <c r="A68" s="4" t="s">
        <v>154</v>
      </c>
      <c r="B68" s="4" t="s">
        <v>553</v>
      </c>
      <c r="C68" s="5">
        <v>50</v>
      </c>
      <c r="D68" s="4" t="s">
        <v>481</v>
      </c>
      <c r="E68" s="12" t="s">
        <v>447</v>
      </c>
      <c r="F68" s="4" t="s">
        <v>465</v>
      </c>
      <c r="G68" s="4" t="s">
        <v>539</v>
      </c>
      <c r="H68" s="4" t="s">
        <v>500</v>
      </c>
      <c r="I68" s="4" t="s">
        <v>539</v>
      </c>
      <c r="J68" s="4" t="s">
        <v>452</v>
      </c>
      <c r="K68" s="4" t="s">
        <v>489</v>
      </c>
      <c r="L68" s="4" t="s">
        <v>474</v>
      </c>
      <c r="M68" s="4"/>
    </row>
    <row r="69" spans="1:13" ht="42.75" customHeight="1">
      <c r="A69" s="4"/>
      <c r="B69" s="4"/>
      <c r="C69" s="5"/>
      <c r="D69" s="4"/>
      <c r="E69" s="12"/>
      <c r="F69" s="4" t="s">
        <v>448</v>
      </c>
      <c r="G69" s="4" t="s">
        <v>554</v>
      </c>
      <c r="H69" s="4" t="s">
        <v>555</v>
      </c>
      <c r="I69" s="4" t="s">
        <v>556</v>
      </c>
      <c r="J69" s="4" t="s">
        <v>452</v>
      </c>
      <c r="K69" s="4" t="s">
        <v>555</v>
      </c>
      <c r="L69" s="4" t="s">
        <v>474</v>
      </c>
      <c r="M69" s="4"/>
    </row>
    <row r="70" spans="1:13" ht="42.75" customHeight="1">
      <c r="A70" s="4"/>
      <c r="B70" s="4"/>
      <c r="C70" s="5"/>
      <c r="D70" s="4"/>
      <c r="E70" s="12"/>
      <c r="F70" s="4" t="s">
        <v>460</v>
      </c>
      <c r="G70" s="4" t="s">
        <v>459</v>
      </c>
      <c r="H70" s="4" t="s">
        <v>459</v>
      </c>
      <c r="I70" s="4" t="s">
        <v>459</v>
      </c>
      <c r="J70" s="4" t="s">
        <v>459</v>
      </c>
      <c r="K70" s="4" t="s">
        <v>459</v>
      </c>
      <c r="L70" s="4"/>
      <c r="M70" s="4"/>
    </row>
    <row r="71" spans="1:13" ht="42.75" customHeight="1">
      <c r="A71" s="4"/>
      <c r="B71" s="4"/>
      <c r="C71" s="5"/>
      <c r="D71" s="4"/>
      <c r="E71" s="12"/>
      <c r="F71" s="4" t="s">
        <v>458</v>
      </c>
      <c r="G71" s="4" t="s">
        <v>459</v>
      </c>
      <c r="H71" s="4" t="s">
        <v>459</v>
      </c>
      <c r="I71" s="4" t="s">
        <v>459</v>
      </c>
      <c r="J71" s="4" t="s">
        <v>459</v>
      </c>
      <c r="K71" s="4" t="s">
        <v>459</v>
      </c>
      <c r="L71" s="4"/>
      <c r="M71" s="4"/>
    </row>
    <row r="72" spans="1:13" ht="42.75" customHeight="1">
      <c r="A72" s="4"/>
      <c r="B72" s="4"/>
      <c r="C72" s="5"/>
      <c r="D72" s="4"/>
      <c r="E72" s="12"/>
      <c r="F72" s="4" t="s">
        <v>461</v>
      </c>
      <c r="G72" s="4" t="s">
        <v>557</v>
      </c>
      <c r="H72" s="4" t="s">
        <v>558</v>
      </c>
      <c r="I72" s="4" t="s">
        <v>557</v>
      </c>
      <c r="J72" s="4" t="s">
        <v>452</v>
      </c>
      <c r="K72" s="4" t="s">
        <v>457</v>
      </c>
      <c r="L72" s="4" t="s">
        <v>453</v>
      </c>
      <c r="M72" s="4"/>
    </row>
    <row r="73" spans="1:13" ht="42.75" customHeight="1">
      <c r="A73" s="4"/>
      <c r="B73" s="4"/>
      <c r="C73" s="5"/>
      <c r="D73" s="4"/>
      <c r="E73" s="12"/>
      <c r="F73" s="4" t="s">
        <v>454</v>
      </c>
      <c r="G73" s="4" t="s">
        <v>559</v>
      </c>
      <c r="H73" s="4" t="s">
        <v>560</v>
      </c>
      <c r="I73" s="4" t="s">
        <v>559</v>
      </c>
      <c r="J73" s="4" t="s">
        <v>452</v>
      </c>
      <c r="K73" s="4" t="s">
        <v>484</v>
      </c>
      <c r="L73" s="4" t="s">
        <v>485</v>
      </c>
      <c r="M73" s="4"/>
    </row>
    <row r="74" spans="1:13" ht="42.75" customHeight="1">
      <c r="A74" s="4"/>
      <c r="B74" s="4"/>
      <c r="C74" s="5"/>
      <c r="D74" s="4"/>
      <c r="E74" s="12" t="s">
        <v>475</v>
      </c>
      <c r="F74" s="4" t="s">
        <v>479</v>
      </c>
      <c r="G74" s="4" t="s">
        <v>459</v>
      </c>
      <c r="H74" s="4" t="s">
        <v>459</v>
      </c>
      <c r="I74" s="4" t="s">
        <v>459</v>
      </c>
      <c r="J74" s="4" t="s">
        <v>459</v>
      </c>
      <c r="K74" s="4" t="s">
        <v>459</v>
      </c>
      <c r="L74" s="4"/>
      <c r="M74" s="4"/>
    </row>
    <row r="75" spans="1:13" ht="42.75" customHeight="1">
      <c r="A75" s="4"/>
      <c r="B75" s="4"/>
      <c r="C75" s="5"/>
      <c r="D75" s="4"/>
      <c r="E75" s="12"/>
      <c r="F75" s="4" t="s">
        <v>477</v>
      </c>
      <c r="G75" s="4" t="s">
        <v>561</v>
      </c>
      <c r="H75" s="4" t="s">
        <v>562</v>
      </c>
      <c r="I75" s="4" t="s">
        <v>561</v>
      </c>
      <c r="J75" s="4" t="s">
        <v>452</v>
      </c>
      <c r="K75" s="4" t="s">
        <v>489</v>
      </c>
      <c r="L75" s="4" t="s">
        <v>474</v>
      </c>
      <c r="M75" s="4"/>
    </row>
    <row r="76" spans="1:13" ht="42.75" customHeight="1">
      <c r="A76" s="4"/>
      <c r="B76" s="4"/>
      <c r="C76" s="5"/>
      <c r="D76" s="4"/>
      <c r="E76" s="12"/>
      <c r="F76" s="4" t="s">
        <v>476</v>
      </c>
      <c r="G76" s="4" t="s">
        <v>459</v>
      </c>
      <c r="H76" s="4" t="s">
        <v>459</v>
      </c>
      <c r="I76" s="4" t="s">
        <v>459</v>
      </c>
      <c r="J76" s="4" t="s">
        <v>459</v>
      </c>
      <c r="K76" s="4" t="s">
        <v>459</v>
      </c>
      <c r="L76" s="4"/>
      <c r="M76" s="4"/>
    </row>
    <row r="77" spans="1:13" ht="42.75" customHeight="1">
      <c r="A77" s="4"/>
      <c r="B77" s="4"/>
      <c r="C77" s="5"/>
      <c r="D77" s="4"/>
      <c r="E77" s="12" t="s">
        <v>469</v>
      </c>
      <c r="F77" s="4" t="s">
        <v>470</v>
      </c>
      <c r="G77" s="4" t="s">
        <v>499</v>
      </c>
      <c r="H77" s="4" t="s">
        <v>500</v>
      </c>
      <c r="I77" s="4" t="s">
        <v>499</v>
      </c>
      <c r="J77" s="4" t="s">
        <v>452</v>
      </c>
      <c r="K77" s="4" t="s">
        <v>489</v>
      </c>
      <c r="L77" s="4" t="s">
        <v>474</v>
      </c>
      <c r="M77" s="4"/>
    </row>
  </sheetData>
  <sheetProtection/>
  <mergeCells count="51">
    <mergeCell ref="C2:M2"/>
    <mergeCell ref="A3:K3"/>
    <mergeCell ref="L3:M3"/>
    <mergeCell ref="E4:M4"/>
    <mergeCell ref="A4:A5"/>
    <mergeCell ref="A7:A16"/>
    <mergeCell ref="A17:A26"/>
    <mergeCell ref="A27:A36"/>
    <mergeCell ref="A37:A46"/>
    <mergeCell ref="A47:A57"/>
    <mergeCell ref="A58:A67"/>
    <mergeCell ref="A68:A77"/>
    <mergeCell ref="B4:B5"/>
    <mergeCell ref="B7:B16"/>
    <mergeCell ref="B17:B26"/>
    <mergeCell ref="B27:B36"/>
    <mergeCell ref="B37:B46"/>
    <mergeCell ref="B47:B57"/>
    <mergeCell ref="B58:B67"/>
    <mergeCell ref="B68:B77"/>
    <mergeCell ref="C4:C5"/>
    <mergeCell ref="C7:C16"/>
    <mergeCell ref="C17:C26"/>
    <mergeCell ref="C27:C36"/>
    <mergeCell ref="C37:C46"/>
    <mergeCell ref="C47:C57"/>
    <mergeCell ref="C58:C67"/>
    <mergeCell ref="C68:C77"/>
    <mergeCell ref="D4:D5"/>
    <mergeCell ref="D7:D16"/>
    <mergeCell ref="D17:D26"/>
    <mergeCell ref="D27:D36"/>
    <mergeCell ref="D37:D46"/>
    <mergeCell ref="D47:D57"/>
    <mergeCell ref="D58:D67"/>
    <mergeCell ref="D68:D77"/>
    <mergeCell ref="E7:E12"/>
    <mergeCell ref="E14:E16"/>
    <mergeCell ref="E17:E22"/>
    <mergeCell ref="E23:E25"/>
    <mergeCell ref="E27:E29"/>
    <mergeCell ref="E30:E35"/>
    <mergeCell ref="E37:E42"/>
    <mergeCell ref="E43:E45"/>
    <mergeCell ref="E47:E53"/>
    <mergeCell ref="E54:E56"/>
    <mergeCell ref="E59:E64"/>
    <mergeCell ref="E65:E67"/>
    <mergeCell ref="E68:E73"/>
    <mergeCell ref="E74:E76"/>
    <mergeCell ref="F52:F53"/>
  </mergeCells>
  <printOptions horizontalCentered="1"/>
  <pageMargins left="0.07777777777777778" right="0.07777777777777778" top="0.07777777777777778" bottom="0.07777777777777778" header="0" footer="0"/>
  <pageSetup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9"/>
  <sheetViews>
    <sheetView zoomScale="160" zoomScaleNormal="160" zoomScaleSheetLayoutView="100" workbookViewId="0" topLeftCell="A1">
      <selection activeCell="F6" sqref="F6:F9"/>
    </sheetView>
  </sheetViews>
  <sheetFormatPr defaultColWidth="9.00390625" defaultRowHeight="15.75"/>
  <cols>
    <col min="1" max="1" width="6.25390625" style="0" customWidth="1"/>
    <col min="2" max="2" width="13.375" style="0" customWidth="1"/>
    <col min="3" max="3" width="8.375" style="0" customWidth="1"/>
    <col min="4" max="4" width="10.50390625" style="0" customWidth="1"/>
    <col min="5" max="6" width="9.75390625" style="0" customWidth="1"/>
    <col min="7" max="7" width="9.875" style="0" customWidth="1"/>
    <col min="8" max="9" width="8.25390625" style="0" customWidth="1"/>
    <col min="10" max="10" width="33.625" style="0" customWidth="1"/>
    <col min="11" max="11" width="7.00390625" style="0" customWidth="1"/>
    <col min="12" max="12" width="11.125" style="0" customWidth="1"/>
    <col min="13" max="16" width="9.75390625" style="0" customWidth="1"/>
    <col min="17" max="17" width="24.375" style="0" customWidth="1"/>
    <col min="18" max="18" width="15.75390625" style="0" customWidth="1"/>
    <col min="19" max="19" width="9.75390625" style="0" customWidth="1"/>
  </cols>
  <sheetData>
    <row r="1" spans="1:18" ht="42" customHeight="1">
      <c r="A1" s="1" t="s">
        <v>563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3.25" customHeight="1">
      <c r="A2" s="2" t="s">
        <v>564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spans="1:18" ht="21" customHeight="1">
      <c r="A3" s="3" t="s">
        <v>388</v>
      </c>
      <c r="B3" s="3" t="s">
        <v>389</v>
      </c>
      <c r="C3" s="3" t="s">
        <v>565</v>
      </c>
      <c r="D3" s="3"/>
      <c r="E3" s="3"/>
      <c r="F3" s="3"/>
      <c r="G3" s="3"/>
      <c r="H3" s="3"/>
      <c r="I3" s="3"/>
      <c r="J3" s="3" t="s">
        <v>566</v>
      </c>
      <c r="K3" s="3" t="s">
        <v>567</v>
      </c>
      <c r="L3" s="3"/>
      <c r="M3" s="3"/>
      <c r="N3" s="3"/>
      <c r="O3" s="3"/>
      <c r="P3" s="3"/>
      <c r="Q3" s="3"/>
      <c r="R3" s="3"/>
    </row>
    <row r="4" spans="1:18" ht="23.25" customHeight="1">
      <c r="A4" s="3"/>
      <c r="B4" s="3"/>
      <c r="C4" s="3" t="s">
        <v>433</v>
      </c>
      <c r="D4" s="3" t="s">
        <v>568</v>
      </c>
      <c r="E4" s="3"/>
      <c r="F4" s="3"/>
      <c r="G4" s="3"/>
      <c r="H4" s="3" t="s">
        <v>569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30.75" customHeight="1">
      <c r="A5" s="3"/>
      <c r="B5" s="3"/>
      <c r="C5" s="3"/>
      <c r="D5" s="3" t="s">
        <v>137</v>
      </c>
      <c r="E5" s="3" t="s">
        <v>570</v>
      </c>
      <c r="F5" s="3" t="s">
        <v>141</v>
      </c>
      <c r="G5" s="3" t="s">
        <v>571</v>
      </c>
      <c r="H5" s="3" t="s">
        <v>159</v>
      </c>
      <c r="I5" s="3" t="s">
        <v>160</v>
      </c>
      <c r="J5" s="3"/>
      <c r="K5" s="3" t="s">
        <v>436</v>
      </c>
      <c r="L5" s="3" t="s">
        <v>437</v>
      </c>
      <c r="M5" s="3" t="s">
        <v>438</v>
      </c>
      <c r="N5" s="3" t="s">
        <v>443</v>
      </c>
      <c r="O5" s="3" t="s">
        <v>439</v>
      </c>
      <c r="P5" s="3" t="s">
        <v>572</v>
      </c>
      <c r="Q5" s="3" t="s">
        <v>573</v>
      </c>
      <c r="R5" s="3" t="s">
        <v>444</v>
      </c>
    </row>
    <row r="6" spans="1:18" ht="24" customHeight="1">
      <c r="A6" s="4" t="s">
        <v>2</v>
      </c>
      <c r="B6" s="4" t="s">
        <v>4</v>
      </c>
      <c r="C6" s="5">
        <v>2154.37</v>
      </c>
      <c r="D6" s="5">
        <v>2154.37</v>
      </c>
      <c r="E6" s="5"/>
      <c r="F6" s="5"/>
      <c r="G6" s="5"/>
      <c r="H6" s="5">
        <v>1015.55</v>
      </c>
      <c r="I6" s="5">
        <v>1138.82</v>
      </c>
      <c r="J6" s="4" t="s">
        <v>574</v>
      </c>
      <c r="K6" s="6" t="s">
        <v>447</v>
      </c>
      <c r="L6" s="6" t="s">
        <v>575</v>
      </c>
      <c r="M6" s="6" t="s">
        <v>576</v>
      </c>
      <c r="N6" s="6" t="s">
        <v>474</v>
      </c>
      <c r="O6" s="6" t="s">
        <v>174</v>
      </c>
      <c r="P6" s="6" t="s">
        <v>473</v>
      </c>
      <c r="Q6" s="6" t="s">
        <v>577</v>
      </c>
      <c r="R6" s="6"/>
    </row>
    <row r="7" spans="1:18" ht="26.25" customHeight="1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 t="s">
        <v>578</v>
      </c>
      <c r="M7" s="6" t="s">
        <v>579</v>
      </c>
      <c r="N7" s="6" t="s">
        <v>474</v>
      </c>
      <c r="O7" s="6" t="s">
        <v>580</v>
      </c>
      <c r="P7" s="6" t="s">
        <v>473</v>
      </c>
      <c r="Q7" s="6" t="s">
        <v>581</v>
      </c>
      <c r="R7" s="6"/>
    </row>
    <row r="8" spans="1:18" ht="23.25" customHeight="1">
      <c r="A8" s="4"/>
      <c r="B8" s="4"/>
      <c r="C8" s="5"/>
      <c r="D8" s="5"/>
      <c r="E8" s="5"/>
      <c r="F8" s="5"/>
      <c r="G8" s="5"/>
      <c r="H8" s="5"/>
      <c r="I8" s="5"/>
      <c r="J8" s="4"/>
      <c r="K8" s="6" t="s">
        <v>475</v>
      </c>
      <c r="L8" s="6" t="s">
        <v>582</v>
      </c>
      <c r="M8" s="6" t="s">
        <v>583</v>
      </c>
      <c r="N8" s="6" t="s">
        <v>474</v>
      </c>
      <c r="O8" s="6" t="s">
        <v>580</v>
      </c>
      <c r="P8" s="6" t="s">
        <v>473</v>
      </c>
      <c r="Q8" s="6" t="s">
        <v>584</v>
      </c>
      <c r="R8" s="6"/>
    </row>
    <row r="9" spans="1:18" ht="25.5" customHeight="1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 t="s">
        <v>467</v>
      </c>
      <c r="M9" s="6" t="s">
        <v>585</v>
      </c>
      <c r="N9" s="6" t="s">
        <v>474</v>
      </c>
      <c r="O9" s="6" t="s">
        <v>586</v>
      </c>
      <c r="P9" s="6" t="s">
        <v>473</v>
      </c>
      <c r="Q9" s="6" t="s">
        <v>587</v>
      </c>
      <c r="R9" s="6"/>
    </row>
  </sheetData>
  <sheetProtection/>
  <mergeCells count="23">
    <mergeCell ref="A1:R1"/>
    <mergeCell ref="A2:P2"/>
    <mergeCell ref="Q2:R2"/>
    <mergeCell ref="C3:I3"/>
    <mergeCell ref="D4:G4"/>
    <mergeCell ref="H4:I4"/>
    <mergeCell ref="A3:A5"/>
    <mergeCell ref="A6:A9"/>
    <mergeCell ref="B3:B5"/>
    <mergeCell ref="B6:B9"/>
    <mergeCell ref="C4:C5"/>
    <mergeCell ref="C6:C9"/>
    <mergeCell ref="D6:D9"/>
    <mergeCell ref="E6:E9"/>
    <mergeCell ref="F6:F9"/>
    <mergeCell ref="G6:G9"/>
    <mergeCell ref="H6:H9"/>
    <mergeCell ref="I6:I9"/>
    <mergeCell ref="J3:J5"/>
    <mergeCell ref="J6:J9"/>
    <mergeCell ref="K6:K7"/>
    <mergeCell ref="K8:K9"/>
    <mergeCell ref="K3:R4"/>
  </mergeCells>
  <printOptions horizontalCentered="1"/>
  <pageMargins left="0.07777777777777778" right="0.07777777777777778" top="0.07777777777777778" bottom="0.07777777777777778" header="0" footer="0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100" workbookViewId="0" topLeftCell="A7">
      <selection activeCell="D29" sqref="D29"/>
    </sheetView>
  </sheetViews>
  <sheetFormatPr defaultColWidth="9.00390625" defaultRowHeight="15.75"/>
  <cols>
    <col min="1" max="1" width="29.50390625" style="0" customWidth="1"/>
    <col min="2" max="2" width="10.125" style="0" customWidth="1"/>
    <col min="3" max="3" width="23.125" style="0" customWidth="1"/>
    <col min="4" max="4" width="10.625" style="0" customWidth="1"/>
    <col min="5" max="5" width="24.00390625" style="0" customWidth="1"/>
    <col min="6" max="6" width="9.875" style="0" customWidth="1"/>
    <col min="7" max="7" width="20.25390625" style="0" customWidth="1"/>
    <col min="8" max="8" width="11.00390625" style="0" customWidth="1"/>
    <col min="9" max="9" width="9.75390625" style="0" customWidth="1"/>
  </cols>
  <sheetData>
    <row r="1" spans="1:8" ht="6.75" customHeight="1">
      <c r="A1" s="8"/>
      <c r="H1" s="75"/>
    </row>
    <row r="2" spans="1:8" ht="24" customHeight="1">
      <c r="A2" s="74" t="s">
        <v>7</v>
      </c>
      <c r="B2" s="74"/>
      <c r="C2" s="74"/>
      <c r="D2" s="74"/>
      <c r="E2" s="74"/>
      <c r="F2" s="74"/>
      <c r="G2" s="74"/>
      <c r="H2" s="74"/>
    </row>
    <row r="3" spans="1:8" ht="17.25" customHeight="1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spans="1:8" ht="17.25" customHeight="1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spans="1:8" ht="21.75" customHeight="1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spans="1:8" ht="15.75" customHeight="1">
      <c r="A6" s="12" t="s">
        <v>39</v>
      </c>
      <c r="B6" s="5">
        <v>2154.37</v>
      </c>
      <c r="C6" s="4" t="s">
        <v>40</v>
      </c>
      <c r="D6" s="29"/>
      <c r="E6" s="12" t="s">
        <v>41</v>
      </c>
      <c r="F6" s="11">
        <v>1015.5467</v>
      </c>
      <c r="G6" s="4" t="s">
        <v>42</v>
      </c>
      <c r="H6" s="61">
        <v>1318.62</v>
      </c>
    </row>
    <row r="7" spans="1:8" ht="15.75" customHeight="1">
      <c r="A7" s="4" t="s">
        <v>43</v>
      </c>
      <c r="B7" s="5">
        <v>554.37</v>
      </c>
      <c r="C7" s="4" t="s">
        <v>44</v>
      </c>
      <c r="D7" s="29"/>
      <c r="E7" s="4" t="s">
        <v>45</v>
      </c>
      <c r="F7" s="5">
        <v>755.8</v>
      </c>
      <c r="G7" s="4" t="s">
        <v>46</v>
      </c>
      <c r="H7" s="61">
        <v>835.75</v>
      </c>
    </row>
    <row r="8" spans="1:9" ht="15.75" customHeight="1">
      <c r="A8" s="12" t="s">
        <v>47</v>
      </c>
      <c r="B8" s="5">
        <v>1600</v>
      </c>
      <c r="C8" s="4" t="s">
        <v>48</v>
      </c>
      <c r="D8" s="29"/>
      <c r="E8" s="4" t="s">
        <v>49</v>
      </c>
      <c r="F8" s="5">
        <v>259.75</v>
      </c>
      <c r="G8" s="4" t="s">
        <v>50</v>
      </c>
      <c r="H8" s="60"/>
      <c r="I8" s="60"/>
    </row>
    <row r="9" spans="1:8" ht="15.75" customHeight="1">
      <c r="A9" s="4" t="s">
        <v>51</v>
      </c>
      <c r="B9" s="5"/>
      <c r="C9" s="4" t="s">
        <v>52</v>
      </c>
      <c r="D9" s="29">
        <v>1987.68</v>
      </c>
      <c r="E9" s="4" t="s">
        <v>53</v>
      </c>
      <c r="F9" s="5"/>
      <c r="G9" s="4" t="s">
        <v>54</v>
      </c>
      <c r="H9" s="5"/>
    </row>
    <row r="10" spans="1:8" ht="15.75" customHeight="1">
      <c r="A10" s="4" t="s">
        <v>55</v>
      </c>
      <c r="B10" s="5"/>
      <c r="C10" s="4" t="s">
        <v>56</v>
      </c>
      <c r="D10" s="29"/>
      <c r="E10" s="12" t="s">
        <v>57</v>
      </c>
      <c r="F10" s="11">
        <v>1138.82</v>
      </c>
      <c r="G10" s="4" t="s">
        <v>58</v>
      </c>
      <c r="H10" s="5"/>
    </row>
    <row r="11" spans="1:8" ht="15.75" customHeight="1">
      <c r="A11" s="4" t="s">
        <v>59</v>
      </c>
      <c r="B11" s="5"/>
      <c r="C11" s="4" t="s">
        <v>60</v>
      </c>
      <c r="D11" s="29"/>
      <c r="E11" s="4" t="s">
        <v>61</v>
      </c>
      <c r="F11" s="5">
        <v>562.82</v>
      </c>
      <c r="G11" s="4" t="s">
        <v>62</v>
      </c>
      <c r="H11" s="5"/>
    </row>
    <row r="12" spans="1:8" ht="15.75" customHeight="1">
      <c r="A12" s="4" t="s">
        <v>63</v>
      </c>
      <c r="B12" s="5"/>
      <c r="C12" s="4" t="s">
        <v>64</v>
      </c>
      <c r="D12" s="29"/>
      <c r="E12" s="4" t="s">
        <v>65</v>
      </c>
      <c r="F12" s="5">
        <v>576</v>
      </c>
      <c r="G12" s="4" t="s">
        <v>66</v>
      </c>
      <c r="H12" s="5"/>
    </row>
    <row r="13" spans="1:8" ht="15.75" customHeight="1">
      <c r="A13" s="4" t="s">
        <v>67</v>
      </c>
      <c r="B13" s="5"/>
      <c r="C13" s="4" t="s">
        <v>68</v>
      </c>
      <c r="D13" s="29">
        <v>75.57</v>
      </c>
      <c r="E13" s="4" t="s">
        <v>69</v>
      </c>
      <c r="F13" s="5"/>
      <c r="G13" s="4" t="s">
        <v>70</v>
      </c>
      <c r="H13" s="5"/>
    </row>
    <row r="14" spans="1:8" ht="15.75" customHeight="1">
      <c r="A14" s="4" t="s">
        <v>71</v>
      </c>
      <c r="B14" s="5"/>
      <c r="C14" s="4" t="s">
        <v>72</v>
      </c>
      <c r="D14" s="29"/>
      <c r="E14" s="4" t="s">
        <v>73</v>
      </c>
      <c r="F14" s="5"/>
      <c r="G14" s="4" t="s">
        <v>74</v>
      </c>
      <c r="H14" s="5"/>
    </row>
    <row r="15" spans="1:8" ht="15.75" customHeight="1">
      <c r="A15" s="4" t="s">
        <v>75</v>
      </c>
      <c r="B15" s="5"/>
      <c r="C15" s="4" t="s">
        <v>76</v>
      </c>
      <c r="D15" s="29">
        <v>37.78</v>
      </c>
      <c r="E15" s="4" t="s">
        <v>77</v>
      </c>
      <c r="F15" s="5"/>
      <c r="G15" s="4" t="s">
        <v>78</v>
      </c>
      <c r="H15" s="5"/>
    </row>
    <row r="16" spans="1:8" ht="15.75" customHeight="1">
      <c r="A16" s="4" t="s">
        <v>79</v>
      </c>
      <c r="B16" s="5"/>
      <c r="C16" s="4" t="s">
        <v>80</v>
      </c>
      <c r="D16" s="29"/>
      <c r="E16" s="4" t="s">
        <v>81</v>
      </c>
      <c r="F16" s="5"/>
      <c r="G16" s="4" t="s">
        <v>82</v>
      </c>
      <c r="H16" s="5"/>
    </row>
    <row r="17" spans="1:8" ht="15.75" customHeight="1">
      <c r="A17" s="4" t="s">
        <v>83</v>
      </c>
      <c r="B17" s="5"/>
      <c r="C17" s="4" t="s">
        <v>84</v>
      </c>
      <c r="D17" s="29"/>
      <c r="E17" s="4" t="s">
        <v>85</v>
      </c>
      <c r="F17" s="5"/>
      <c r="G17" s="4" t="s">
        <v>86</v>
      </c>
      <c r="H17" s="5"/>
    </row>
    <row r="18" spans="1:8" ht="15.75" customHeight="1">
      <c r="A18" s="4" t="s">
        <v>87</v>
      </c>
      <c r="B18" s="5"/>
      <c r="C18" s="4" t="s">
        <v>88</v>
      </c>
      <c r="D18" s="29"/>
      <c r="E18" s="4" t="s">
        <v>89</v>
      </c>
      <c r="F18" s="5"/>
      <c r="G18" s="4" t="s">
        <v>90</v>
      </c>
      <c r="H18" s="5"/>
    </row>
    <row r="19" spans="1:8" ht="15.75" customHeight="1">
      <c r="A19" s="4" t="s">
        <v>91</v>
      </c>
      <c r="B19" s="5"/>
      <c r="C19" s="4" t="s">
        <v>92</v>
      </c>
      <c r="D19" s="29"/>
      <c r="E19" s="4" t="s">
        <v>93</v>
      </c>
      <c r="F19" s="5"/>
      <c r="G19" s="4" t="s">
        <v>94</v>
      </c>
      <c r="H19" s="5"/>
    </row>
    <row r="20" spans="1:8" ht="15.75" customHeight="1">
      <c r="A20" s="12" t="s">
        <v>95</v>
      </c>
      <c r="B20" s="11"/>
      <c r="C20" s="4" t="s">
        <v>96</v>
      </c>
      <c r="D20" s="29"/>
      <c r="E20" s="4" t="s">
        <v>97</v>
      </c>
      <c r="F20" s="5"/>
      <c r="G20" s="4"/>
      <c r="H20" s="5"/>
    </row>
    <row r="21" spans="1:8" ht="15.75" customHeight="1">
      <c r="A21" s="12" t="s">
        <v>98</v>
      </c>
      <c r="B21" s="11"/>
      <c r="C21" s="4" t="s">
        <v>99</v>
      </c>
      <c r="D21" s="29"/>
      <c r="E21" s="12" t="s">
        <v>100</v>
      </c>
      <c r="F21" s="11"/>
      <c r="G21" s="4"/>
      <c r="H21" s="5"/>
    </row>
    <row r="22" spans="1:8" ht="15.75" customHeight="1">
      <c r="A22" s="12" t="s">
        <v>101</v>
      </c>
      <c r="B22" s="11"/>
      <c r="C22" s="4" t="s">
        <v>102</v>
      </c>
      <c r="D22" s="29"/>
      <c r="E22" s="4"/>
      <c r="F22" s="4"/>
      <c r="G22" s="4"/>
      <c r="H22" s="5"/>
    </row>
    <row r="23" spans="1:8" ht="15.75" customHeight="1">
      <c r="A23" s="12" t="s">
        <v>103</v>
      </c>
      <c r="B23" s="11"/>
      <c r="C23" s="4" t="s">
        <v>104</v>
      </c>
      <c r="D23" s="29"/>
      <c r="E23" s="4"/>
      <c r="F23" s="4"/>
      <c r="G23" s="4"/>
      <c r="H23" s="5"/>
    </row>
    <row r="24" spans="1:8" ht="15.75" customHeight="1">
      <c r="A24" s="12" t="s">
        <v>105</v>
      </c>
      <c r="B24" s="11"/>
      <c r="C24" s="4" t="s">
        <v>106</v>
      </c>
      <c r="D24" s="29"/>
      <c r="E24" s="4"/>
      <c r="F24" s="4"/>
      <c r="G24" s="4"/>
      <c r="H24" s="5"/>
    </row>
    <row r="25" spans="1:8" ht="15.75" customHeight="1">
      <c r="A25" s="4" t="s">
        <v>107</v>
      </c>
      <c r="B25" s="5"/>
      <c r="C25" s="4" t="s">
        <v>108</v>
      </c>
      <c r="D25" s="29">
        <v>53.34</v>
      </c>
      <c r="E25" s="4"/>
      <c r="F25" s="4"/>
      <c r="G25" s="4"/>
      <c r="H25" s="5"/>
    </row>
    <row r="26" spans="1:8" ht="15.75" customHeight="1">
      <c r="A26" s="4" t="s">
        <v>109</v>
      </c>
      <c r="B26" s="5"/>
      <c r="C26" s="4" t="s">
        <v>110</v>
      </c>
      <c r="D26" s="29"/>
      <c r="E26" s="4"/>
      <c r="F26" s="4"/>
      <c r="G26" s="4"/>
      <c r="H26" s="5"/>
    </row>
    <row r="27" spans="1:8" ht="15.75" customHeight="1">
      <c r="A27" s="4" t="s">
        <v>111</v>
      </c>
      <c r="B27" s="5"/>
      <c r="C27" s="4" t="s">
        <v>112</v>
      </c>
      <c r="D27" s="29"/>
      <c r="E27" s="4"/>
      <c r="F27" s="4"/>
      <c r="G27" s="4"/>
      <c r="H27" s="5"/>
    </row>
    <row r="28" spans="1:8" ht="15.75" customHeight="1">
      <c r="A28" s="12" t="s">
        <v>113</v>
      </c>
      <c r="B28" s="11"/>
      <c r="C28" s="4" t="s">
        <v>114</v>
      </c>
      <c r="D28" s="29"/>
      <c r="E28" s="4"/>
      <c r="F28" s="4"/>
      <c r="G28" s="4"/>
      <c r="H28" s="5"/>
    </row>
    <row r="29" spans="1:8" ht="15.75" customHeight="1">
      <c r="A29" s="12" t="s">
        <v>115</v>
      </c>
      <c r="B29" s="11"/>
      <c r="C29" s="4" t="s">
        <v>116</v>
      </c>
      <c r="D29" s="29"/>
      <c r="E29" s="4"/>
      <c r="F29" s="4"/>
      <c r="G29" s="4"/>
      <c r="H29" s="5"/>
    </row>
    <row r="30" spans="1:8" ht="15.75" customHeight="1">
      <c r="A30" s="12" t="s">
        <v>117</v>
      </c>
      <c r="B30" s="11"/>
      <c r="C30" s="4" t="s">
        <v>118</v>
      </c>
      <c r="D30" s="29"/>
      <c r="E30" s="4"/>
      <c r="F30" s="4"/>
      <c r="G30" s="4"/>
      <c r="H30" s="5"/>
    </row>
    <row r="31" spans="1:8" ht="15.75" customHeight="1">
      <c r="A31" s="12" t="s">
        <v>119</v>
      </c>
      <c r="B31" s="11"/>
      <c r="C31" s="4" t="s">
        <v>120</v>
      </c>
      <c r="D31" s="29"/>
      <c r="E31" s="4"/>
      <c r="F31" s="4"/>
      <c r="G31" s="4"/>
      <c r="H31" s="5"/>
    </row>
    <row r="32" spans="1:8" ht="15.75" customHeight="1">
      <c r="A32" s="12" t="s">
        <v>121</v>
      </c>
      <c r="B32" s="11"/>
      <c r="C32" s="4" t="s">
        <v>122</v>
      </c>
      <c r="D32" s="29"/>
      <c r="E32" s="4"/>
      <c r="F32" s="4"/>
      <c r="G32" s="4"/>
      <c r="H32" s="5"/>
    </row>
    <row r="33" spans="1:8" ht="15.75" customHeight="1">
      <c r="A33" s="4"/>
      <c r="B33" s="4"/>
      <c r="C33" s="4" t="s">
        <v>123</v>
      </c>
      <c r="D33" s="29"/>
      <c r="E33" s="4"/>
      <c r="F33" s="4"/>
      <c r="G33" s="4"/>
      <c r="H33" s="4"/>
    </row>
    <row r="34" spans="1:8" ht="15.75" customHeight="1">
      <c r="A34" s="4"/>
      <c r="B34" s="4"/>
      <c r="C34" s="4" t="s">
        <v>124</v>
      </c>
      <c r="D34" s="29"/>
      <c r="E34" s="4"/>
      <c r="F34" s="4"/>
      <c r="G34" s="4"/>
      <c r="H34" s="4"/>
    </row>
    <row r="35" spans="1:8" ht="15.75" customHeight="1">
      <c r="A35" s="4"/>
      <c r="B35" s="4"/>
      <c r="C35" s="4" t="s">
        <v>125</v>
      </c>
      <c r="D35" s="29"/>
      <c r="E35" s="4"/>
      <c r="F35" s="4"/>
      <c r="G35" s="4"/>
      <c r="H35" s="4"/>
    </row>
    <row r="36" spans="1:8" ht="15.75" customHeight="1">
      <c r="A36" s="4"/>
      <c r="B36" s="4"/>
      <c r="C36" s="4"/>
      <c r="D36" s="4"/>
      <c r="E36" s="4"/>
      <c r="F36" s="4"/>
      <c r="G36" s="4"/>
      <c r="H36" s="4"/>
    </row>
    <row r="37" spans="1:8" ht="15.75" customHeight="1">
      <c r="A37" s="12" t="s">
        <v>126</v>
      </c>
      <c r="B37" s="11">
        <v>2154.3732</v>
      </c>
      <c r="C37" s="12" t="s">
        <v>127</v>
      </c>
      <c r="D37" s="11">
        <v>2154.3732</v>
      </c>
      <c r="E37" s="12" t="s">
        <v>127</v>
      </c>
      <c r="F37" s="11">
        <v>2154.3732</v>
      </c>
      <c r="G37" s="12" t="s">
        <v>127</v>
      </c>
      <c r="H37" s="11">
        <v>2154.3732</v>
      </c>
    </row>
    <row r="38" spans="1:8" ht="15.75" customHeight="1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spans="1:8" ht="15.75" customHeight="1">
      <c r="A39" s="4"/>
      <c r="B39" s="5"/>
      <c r="C39" s="4"/>
      <c r="D39" s="5"/>
      <c r="E39" s="12"/>
      <c r="F39" s="11"/>
      <c r="G39" s="12"/>
      <c r="H39" s="11"/>
    </row>
    <row r="40" spans="1:8" ht="15.75" customHeight="1">
      <c r="A40" s="12" t="s">
        <v>130</v>
      </c>
      <c r="B40" s="11">
        <v>2154.3732</v>
      </c>
      <c r="C40" s="12" t="s">
        <v>131</v>
      </c>
      <c r="D40" s="11">
        <v>2154.3732</v>
      </c>
      <c r="E40" s="12" t="s">
        <v>131</v>
      </c>
      <c r="F40" s="11">
        <v>2154.3732</v>
      </c>
      <c r="G40" s="12" t="s">
        <v>131</v>
      </c>
      <c r="H40" s="11">
        <v>2154.3732</v>
      </c>
    </row>
  </sheetData>
  <sheetProtection/>
  <mergeCells count="5">
    <mergeCell ref="A2:H2"/>
    <mergeCell ref="A3:F3"/>
    <mergeCell ref="G3:H3"/>
    <mergeCell ref="A4:B4"/>
    <mergeCell ref="C4:H4"/>
  </mergeCells>
  <printOptions horizontalCentered="1"/>
  <pageMargins left="0.07777777777777778" right="0.07777777777777778" top="0.07777777777777778" bottom="0.07777777777777778" header="0" footer="0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"/>
  <sheetViews>
    <sheetView zoomScale="190" zoomScaleNormal="190" zoomScaleSheetLayoutView="100" workbookViewId="0" topLeftCell="U1">
      <selection activeCell="G10" sqref="G10"/>
    </sheetView>
  </sheetViews>
  <sheetFormatPr defaultColWidth="9.00390625" defaultRowHeight="15.75"/>
  <cols>
    <col min="1" max="1" width="5.875" style="0" customWidth="1"/>
    <col min="2" max="2" width="16.125" style="0" customWidth="1"/>
    <col min="3" max="3" width="8.25390625" style="0" customWidth="1"/>
    <col min="4" max="25" width="7.75390625" style="0" customWidth="1"/>
    <col min="26" max="26" width="9.75390625" style="0" customWidth="1"/>
  </cols>
  <sheetData>
    <row r="1" ht="15.75" customHeight="1">
      <c r="A1" s="8"/>
    </row>
    <row r="2" spans="1:25" ht="33" customHeight="1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1.75" customHeight="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31</v>
      </c>
      <c r="Y3" s="7"/>
    </row>
    <row r="4" spans="1:25" ht="21.75" customHeight="1">
      <c r="A4" s="16" t="s">
        <v>132</v>
      </c>
      <c r="B4" s="16" t="s">
        <v>133</v>
      </c>
      <c r="C4" s="16" t="s">
        <v>134</v>
      </c>
      <c r="D4" s="16" t="s">
        <v>135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 t="s">
        <v>128</v>
      </c>
      <c r="T4" s="16"/>
      <c r="U4" s="16"/>
      <c r="V4" s="16"/>
      <c r="W4" s="16"/>
      <c r="X4" s="16"/>
      <c r="Y4" s="16"/>
    </row>
    <row r="5" spans="1:25" ht="21.75" customHeight="1">
      <c r="A5" s="16"/>
      <c r="B5" s="16"/>
      <c r="C5" s="16"/>
      <c r="D5" s="16" t="s">
        <v>136</v>
      </c>
      <c r="E5" s="16" t="s">
        <v>137</v>
      </c>
      <c r="F5" s="16" t="s">
        <v>138</v>
      </c>
      <c r="G5" s="16" t="s">
        <v>139</v>
      </c>
      <c r="H5" s="16" t="s">
        <v>140</v>
      </c>
      <c r="I5" s="16" t="s">
        <v>141</v>
      </c>
      <c r="J5" s="16" t="s">
        <v>142</v>
      </c>
      <c r="K5" s="16"/>
      <c r="L5" s="16"/>
      <c r="M5" s="16"/>
      <c r="N5" s="16" t="s">
        <v>143</v>
      </c>
      <c r="O5" s="16" t="s">
        <v>144</v>
      </c>
      <c r="P5" s="16" t="s">
        <v>145</v>
      </c>
      <c r="Q5" s="16" t="s">
        <v>146</v>
      </c>
      <c r="R5" s="16" t="s">
        <v>147</v>
      </c>
      <c r="S5" s="16" t="s">
        <v>136</v>
      </c>
      <c r="T5" s="16" t="s">
        <v>137</v>
      </c>
      <c r="U5" s="16" t="s">
        <v>138</v>
      </c>
      <c r="V5" s="16" t="s">
        <v>139</v>
      </c>
      <c r="W5" s="16" t="s">
        <v>140</v>
      </c>
      <c r="X5" s="16" t="s">
        <v>141</v>
      </c>
      <c r="Y5" s="16" t="s">
        <v>148</v>
      </c>
    </row>
    <row r="6" spans="1:25" ht="21.75" customHeight="1">
      <c r="A6" s="16"/>
      <c r="B6" s="16"/>
      <c r="C6" s="16"/>
      <c r="D6" s="16"/>
      <c r="E6" s="16"/>
      <c r="F6" s="16"/>
      <c r="G6" s="16"/>
      <c r="H6" s="16"/>
      <c r="I6" s="16"/>
      <c r="J6" s="16" t="s">
        <v>149</v>
      </c>
      <c r="K6" s="16" t="s">
        <v>150</v>
      </c>
      <c r="L6" s="16" t="s">
        <v>151</v>
      </c>
      <c r="M6" s="16" t="s">
        <v>140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22.5" customHeight="1">
      <c r="A7" s="12"/>
      <c r="B7" s="12" t="s">
        <v>134</v>
      </c>
      <c r="C7" s="28">
        <v>2154.37</v>
      </c>
      <c r="D7" s="28">
        <v>2154.37</v>
      </c>
      <c r="E7" s="28">
        <v>2154.37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ht="22.5" customHeight="1">
      <c r="A8" s="10" t="s">
        <v>152</v>
      </c>
      <c r="B8" s="10" t="s">
        <v>153</v>
      </c>
      <c r="C8" s="28">
        <v>2154.37</v>
      </c>
      <c r="D8" s="28">
        <v>2154.37</v>
      </c>
      <c r="E8" s="28">
        <v>2154.37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22.5" customHeight="1">
      <c r="A9" s="73" t="s">
        <v>154</v>
      </c>
      <c r="B9" s="73" t="s">
        <v>155</v>
      </c>
      <c r="C9" s="29">
        <v>2154.37</v>
      </c>
      <c r="D9" s="29">
        <v>2154.37</v>
      </c>
      <c r="E9" s="29">
        <v>2154.37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5.75" customHeight="1"/>
    <row r="11" ht="15.75" customHeight="1">
      <c r="G11" s="8"/>
    </row>
  </sheetData>
  <sheetProtection/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777777777777778" right="0.07777777777777778" top="0.07777777777777778" bottom="0.07777777777777778" header="0" footer="0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zoomScale="120" zoomScaleNormal="120" zoomScaleSheetLayoutView="100" workbookViewId="0" topLeftCell="A15">
      <selection activeCell="C12" sqref="C12"/>
    </sheetView>
  </sheetViews>
  <sheetFormatPr defaultColWidth="9.00390625" defaultRowHeight="15.75"/>
  <cols>
    <col min="1" max="1" width="4.625" style="0" customWidth="1"/>
    <col min="2" max="2" width="4.875" style="0" customWidth="1"/>
    <col min="3" max="3" width="5.00390625" style="0" customWidth="1"/>
    <col min="4" max="4" width="12.00390625" style="0" customWidth="1"/>
    <col min="5" max="5" width="25.75390625" style="0" customWidth="1"/>
    <col min="6" max="6" width="12.375" style="0" customWidth="1"/>
    <col min="7" max="7" width="11.375" style="0" customWidth="1"/>
    <col min="8" max="8" width="14.00390625" style="0" customWidth="1"/>
    <col min="9" max="9" width="14.75390625" style="0" customWidth="1"/>
    <col min="10" max="11" width="17.50390625" style="0" customWidth="1"/>
    <col min="12" max="12" width="9.75390625" style="0" customWidth="1"/>
  </cols>
  <sheetData>
    <row r="1" spans="1:4" ht="15.75" customHeight="1">
      <c r="A1" s="8"/>
      <c r="D1" s="62"/>
    </row>
    <row r="2" spans="1:11" ht="31.5" customHeight="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4.75" customHeight="1">
      <c r="A3" s="63" t="s">
        <v>30</v>
      </c>
      <c r="B3" s="63"/>
      <c r="C3" s="63"/>
      <c r="D3" s="63"/>
      <c r="E3" s="63"/>
      <c r="F3" s="63"/>
      <c r="G3" s="63"/>
      <c r="H3" s="63"/>
      <c r="I3" s="63"/>
      <c r="J3" s="63"/>
      <c r="K3" s="7" t="s">
        <v>31</v>
      </c>
    </row>
    <row r="4" spans="1:11" ht="27" customHeight="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 t="s">
        <v>160</v>
      </c>
      <c r="I4" s="3" t="s">
        <v>161</v>
      </c>
      <c r="J4" s="3" t="s">
        <v>162</v>
      </c>
      <c r="K4" s="3" t="s">
        <v>163</v>
      </c>
    </row>
    <row r="5" spans="1:11" ht="25.5" customHeight="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spans="1:11" ht="22.5" customHeight="1">
      <c r="A6" s="30"/>
      <c r="B6" s="30"/>
      <c r="C6" s="30"/>
      <c r="D6" s="64" t="s">
        <v>134</v>
      </c>
      <c r="E6" s="64"/>
      <c r="F6" s="69">
        <v>2154.37</v>
      </c>
      <c r="G6" s="70">
        <v>1015.55</v>
      </c>
      <c r="H6" s="69">
        <v>1138.82</v>
      </c>
      <c r="I6" s="69"/>
      <c r="J6" s="64"/>
      <c r="K6" s="64"/>
    </row>
    <row r="7" spans="1:11" ht="22.5" customHeight="1">
      <c r="A7" s="65"/>
      <c r="B7" s="65"/>
      <c r="C7" s="65"/>
      <c r="D7" s="66" t="s">
        <v>152</v>
      </c>
      <c r="E7" s="66" t="s">
        <v>153</v>
      </c>
      <c r="F7" s="70">
        <v>2154.37</v>
      </c>
      <c r="G7" s="70">
        <v>1015.55</v>
      </c>
      <c r="H7" s="70">
        <v>1138.82</v>
      </c>
      <c r="I7" s="70"/>
      <c r="J7" s="72"/>
      <c r="K7" s="72"/>
    </row>
    <row r="8" spans="1:11" ht="22.5" customHeight="1">
      <c r="A8" s="65"/>
      <c r="B8" s="65"/>
      <c r="C8" s="65"/>
      <c r="D8" s="66" t="s">
        <v>154</v>
      </c>
      <c r="E8" s="66" t="s">
        <v>155</v>
      </c>
      <c r="F8" s="70">
        <v>2154.37</v>
      </c>
      <c r="G8" s="70">
        <v>1015.55</v>
      </c>
      <c r="H8" s="70">
        <v>1138.82</v>
      </c>
      <c r="I8" s="70"/>
      <c r="J8" s="72"/>
      <c r="K8" s="72"/>
    </row>
    <row r="9" spans="1:11" ht="22.5" customHeight="1">
      <c r="A9" s="67">
        <v>204</v>
      </c>
      <c r="B9" s="65"/>
      <c r="C9" s="65"/>
      <c r="D9" s="66"/>
      <c r="E9" s="66" t="s">
        <v>167</v>
      </c>
      <c r="F9" s="70">
        <f>F10</f>
        <v>1987.68</v>
      </c>
      <c r="G9" s="70">
        <f>G10</f>
        <v>848.86</v>
      </c>
      <c r="H9" s="70">
        <v>1138.8200000000002</v>
      </c>
      <c r="I9" s="70"/>
      <c r="J9" s="72"/>
      <c r="K9" s="72"/>
    </row>
    <row r="10" spans="1:11" ht="22.5" customHeight="1">
      <c r="A10" s="67">
        <v>204</v>
      </c>
      <c r="B10" s="67" t="s">
        <v>168</v>
      </c>
      <c r="C10" s="65"/>
      <c r="D10" s="66"/>
      <c r="E10" s="66" t="s">
        <v>169</v>
      </c>
      <c r="F10" s="70">
        <f>F11+F12</f>
        <v>1987.68</v>
      </c>
      <c r="G10" s="70">
        <v>848.86</v>
      </c>
      <c r="H10" s="70">
        <f>H11+H12</f>
        <v>1138.8200000000002</v>
      </c>
      <c r="I10" s="70"/>
      <c r="J10" s="72"/>
      <c r="K10" s="72"/>
    </row>
    <row r="11" spans="1:11" ht="22.5" customHeight="1">
      <c r="A11" s="67" t="s">
        <v>170</v>
      </c>
      <c r="B11" s="67" t="s">
        <v>168</v>
      </c>
      <c r="C11" s="67" t="s">
        <v>171</v>
      </c>
      <c r="D11" s="55" t="s">
        <v>172</v>
      </c>
      <c r="E11" s="56" t="s">
        <v>173</v>
      </c>
      <c r="F11" s="71">
        <v>1411.68</v>
      </c>
      <c r="G11" s="71">
        <v>848.86</v>
      </c>
      <c r="H11" s="71">
        <v>562.82</v>
      </c>
      <c r="I11" s="71"/>
      <c r="J11" s="56"/>
      <c r="K11" s="56"/>
    </row>
    <row r="12" spans="1:11" ht="22.5" customHeight="1">
      <c r="A12" s="67" t="s">
        <v>170</v>
      </c>
      <c r="B12" s="67" t="s">
        <v>168</v>
      </c>
      <c r="C12" s="67" t="s">
        <v>174</v>
      </c>
      <c r="D12" s="55" t="s">
        <v>175</v>
      </c>
      <c r="E12" s="56" t="s">
        <v>176</v>
      </c>
      <c r="F12" s="71">
        <v>576</v>
      </c>
      <c r="G12" s="71"/>
      <c r="H12" s="71">
        <v>576</v>
      </c>
      <c r="I12" s="71"/>
      <c r="J12" s="56"/>
      <c r="K12" s="56"/>
    </row>
    <row r="13" spans="1:11" ht="22.5" customHeight="1">
      <c r="A13" s="67">
        <v>208</v>
      </c>
      <c r="B13" s="67"/>
      <c r="C13" s="67"/>
      <c r="D13" s="55"/>
      <c r="E13" s="56" t="s">
        <v>177</v>
      </c>
      <c r="F13" s="71">
        <f>F14+F16</f>
        <v>75.57000000000001</v>
      </c>
      <c r="G13" s="71">
        <f>G14+G16</f>
        <v>75.57000000000001</v>
      </c>
      <c r="H13" s="71"/>
      <c r="I13" s="71"/>
      <c r="J13" s="56"/>
      <c r="K13" s="56"/>
    </row>
    <row r="14" spans="1:11" ht="22.5" customHeight="1">
      <c r="A14" s="67">
        <v>208</v>
      </c>
      <c r="B14" s="68" t="s">
        <v>178</v>
      </c>
      <c r="C14" s="67"/>
      <c r="D14" s="55"/>
      <c r="E14" s="56" t="s">
        <v>179</v>
      </c>
      <c r="F14" s="71">
        <v>71.12</v>
      </c>
      <c r="G14" s="71">
        <v>71.12</v>
      </c>
      <c r="H14" s="71"/>
      <c r="I14" s="71"/>
      <c r="J14" s="56"/>
      <c r="K14" s="56"/>
    </row>
    <row r="15" spans="1:11" ht="22.5" customHeight="1">
      <c r="A15" s="67" t="s">
        <v>180</v>
      </c>
      <c r="B15" s="67" t="s">
        <v>178</v>
      </c>
      <c r="C15" s="67" t="s">
        <v>178</v>
      </c>
      <c r="D15" s="55" t="s">
        <v>181</v>
      </c>
      <c r="E15" s="56" t="s">
        <v>182</v>
      </c>
      <c r="F15" s="71">
        <v>71.12</v>
      </c>
      <c r="G15" s="71">
        <v>71.12</v>
      </c>
      <c r="H15" s="71"/>
      <c r="I15" s="71"/>
      <c r="J15" s="56"/>
      <c r="K15" s="56"/>
    </row>
    <row r="16" spans="1:11" ht="22.5" customHeight="1">
      <c r="A16" s="67">
        <v>208</v>
      </c>
      <c r="B16" s="67">
        <v>99</v>
      </c>
      <c r="C16" s="67"/>
      <c r="D16" s="55"/>
      <c r="E16" s="56" t="s">
        <v>183</v>
      </c>
      <c r="F16" s="71">
        <v>4.45</v>
      </c>
      <c r="G16" s="71">
        <v>4.45</v>
      </c>
      <c r="H16" s="71"/>
      <c r="I16" s="71"/>
      <c r="J16" s="56"/>
      <c r="K16" s="56"/>
    </row>
    <row r="17" spans="1:11" ht="22.5" customHeight="1">
      <c r="A17" s="67" t="s">
        <v>180</v>
      </c>
      <c r="B17" s="67" t="s">
        <v>184</v>
      </c>
      <c r="C17" s="67" t="s">
        <v>184</v>
      </c>
      <c r="D17" s="55" t="s">
        <v>185</v>
      </c>
      <c r="E17" s="56" t="s">
        <v>186</v>
      </c>
      <c r="F17" s="71">
        <v>4.45</v>
      </c>
      <c r="G17" s="71">
        <v>4.45</v>
      </c>
      <c r="H17" s="71"/>
      <c r="I17" s="71"/>
      <c r="J17" s="56"/>
      <c r="K17" s="56"/>
    </row>
    <row r="18" spans="1:11" ht="22.5" customHeight="1">
      <c r="A18" s="67">
        <v>210</v>
      </c>
      <c r="B18" s="67"/>
      <c r="C18" s="67"/>
      <c r="D18" s="55"/>
      <c r="E18" s="56" t="s">
        <v>187</v>
      </c>
      <c r="F18" s="71">
        <v>37.78</v>
      </c>
      <c r="G18" s="71">
        <v>37.78</v>
      </c>
      <c r="H18" s="71"/>
      <c r="I18" s="71"/>
      <c r="J18" s="56"/>
      <c r="K18" s="56"/>
    </row>
    <row r="19" spans="1:11" ht="22.5" customHeight="1">
      <c r="A19" s="67">
        <v>210</v>
      </c>
      <c r="B19" s="67">
        <v>11</v>
      </c>
      <c r="C19" s="67"/>
      <c r="D19" s="55"/>
      <c r="E19" s="56" t="s">
        <v>188</v>
      </c>
      <c r="F19" s="71">
        <v>37.78</v>
      </c>
      <c r="G19" s="71">
        <v>37.78</v>
      </c>
      <c r="H19" s="71"/>
      <c r="I19" s="71"/>
      <c r="J19" s="56"/>
      <c r="K19" s="56"/>
    </row>
    <row r="20" spans="1:11" ht="22.5" customHeight="1">
      <c r="A20" s="67" t="s">
        <v>189</v>
      </c>
      <c r="B20" s="67" t="s">
        <v>190</v>
      </c>
      <c r="C20" s="67" t="s">
        <v>171</v>
      </c>
      <c r="D20" s="55" t="s">
        <v>191</v>
      </c>
      <c r="E20" s="56" t="s">
        <v>192</v>
      </c>
      <c r="F20" s="71">
        <v>37.78</v>
      </c>
      <c r="G20" s="71">
        <v>37.78</v>
      </c>
      <c r="H20" s="71"/>
      <c r="I20" s="71"/>
      <c r="J20" s="56"/>
      <c r="K20" s="56"/>
    </row>
    <row r="21" spans="1:11" ht="22.5" customHeight="1">
      <c r="A21" s="67">
        <v>221</v>
      </c>
      <c r="B21" s="67"/>
      <c r="C21" s="67"/>
      <c r="D21" s="55"/>
      <c r="E21" s="56" t="s">
        <v>193</v>
      </c>
      <c r="F21" s="71">
        <v>53.34</v>
      </c>
      <c r="G21" s="71">
        <v>53.34</v>
      </c>
      <c r="H21" s="71"/>
      <c r="I21" s="71"/>
      <c r="J21" s="56"/>
      <c r="K21" s="56"/>
    </row>
    <row r="22" spans="1:11" ht="22.5" customHeight="1">
      <c r="A22" s="67">
        <v>221</v>
      </c>
      <c r="B22" s="68" t="s">
        <v>168</v>
      </c>
      <c r="C22" s="67"/>
      <c r="D22" s="55"/>
      <c r="E22" s="56" t="s">
        <v>194</v>
      </c>
      <c r="F22" s="71">
        <v>53.34</v>
      </c>
      <c r="G22" s="71">
        <v>53.34</v>
      </c>
      <c r="H22" s="71"/>
      <c r="I22" s="71"/>
      <c r="J22" s="56"/>
      <c r="K22" s="56"/>
    </row>
    <row r="23" spans="1:11" ht="22.5" customHeight="1">
      <c r="A23" s="67" t="s">
        <v>195</v>
      </c>
      <c r="B23" s="67" t="s">
        <v>168</v>
      </c>
      <c r="C23" s="67" t="s">
        <v>171</v>
      </c>
      <c r="D23" s="55" t="s">
        <v>196</v>
      </c>
      <c r="E23" s="56" t="s">
        <v>197</v>
      </c>
      <c r="F23" s="71">
        <v>53.34</v>
      </c>
      <c r="G23" s="71">
        <v>53.34</v>
      </c>
      <c r="H23" s="71"/>
      <c r="I23" s="71"/>
      <c r="J23" s="56"/>
      <c r="K23" s="56"/>
    </row>
    <row r="24" ht="15.75" customHeight="1"/>
  </sheetData>
  <sheetProtection/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777777777777778" right="0.07777777777777778" top="0.07777777777777778" bottom="0.07777777777777778" header="0" footer="0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4"/>
  <sheetViews>
    <sheetView zoomScale="140" zoomScaleNormal="140" zoomScaleSheetLayoutView="100" workbookViewId="0" topLeftCell="A6">
      <selection activeCell="J12" sqref="J12"/>
    </sheetView>
  </sheetViews>
  <sheetFormatPr defaultColWidth="9.00390625" defaultRowHeight="15.75"/>
  <cols>
    <col min="1" max="1" width="3.625" style="0" customWidth="1"/>
    <col min="2" max="2" width="4.75390625" style="0" customWidth="1"/>
    <col min="3" max="3" width="4.625" style="0" customWidth="1"/>
    <col min="4" max="4" width="7.375" style="0" customWidth="1"/>
    <col min="5" max="5" width="20.125" style="0" customWidth="1"/>
    <col min="6" max="6" width="9.25390625" style="0" customWidth="1"/>
    <col min="7" max="7" width="7.75390625" style="0" customWidth="1"/>
    <col min="8" max="12" width="7.125" style="0" customWidth="1"/>
    <col min="13" max="13" width="6.75390625" style="0" customWidth="1"/>
    <col min="14" max="17" width="7.125" style="0" customWidth="1"/>
    <col min="18" max="18" width="7.00390625" style="0" customWidth="1"/>
    <col min="19" max="20" width="7.125" style="0" customWidth="1"/>
    <col min="21" max="22" width="9.75390625" style="0" customWidth="1"/>
  </cols>
  <sheetData>
    <row r="1" ht="15.75" customHeight="1">
      <c r="A1" s="8"/>
    </row>
    <row r="2" spans="1:20" ht="42" customHeight="1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9.5" customHeight="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spans="1:20" ht="19.5" customHeight="1">
      <c r="A4" s="16" t="s">
        <v>156</v>
      </c>
      <c r="B4" s="16"/>
      <c r="C4" s="16"/>
      <c r="D4" s="16" t="s">
        <v>198</v>
      </c>
      <c r="E4" s="16" t="s">
        <v>199</v>
      </c>
      <c r="F4" s="16" t="s">
        <v>200</v>
      </c>
      <c r="G4" s="16" t="s">
        <v>201</v>
      </c>
      <c r="H4" s="16" t="s">
        <v>202</v>
      </c>
      <c r="I4" s="16" t="s">
        <v>203</v>
      </c>
      <c r="J4" s="16" t="s">
        <v>204</v>
      </c>
      <c r="K4" s="16" t="s">
        <v>205</v>
      </c>
      <c r="L4" s="16" t="s">
        <v>206</v>
      </c>
      <c r="M4" s="16" t="s">
        <v>207</v>
      </c>
      <c r="N4" s="16" t="s">
        <v>208</v>
      </c>
      <c r="O4" s="16" t="s">
        <v>209</v>
      </c>
      <c r="P4" s="16" t="s">
        <v>210</v>
      </c>
      <c r="Q4" s="16" t="s">
        <v>211</v>
      </c>
      <c r="R4" s="16" t="s">
        <v>212</v>
      </c>
      <c r="S4" s="16" t="s">
        <v>213</v>
      </c>
      <c r="T4" s="16" t="s">
        <v>214</v>
      </c>
    </row>
    <row r="5" spans="1:20" ht="20.25" customHeight="1">
      <c r="A5" s="16" t="s">
        <v>164</v>
      </c>
      <c r="B5" s="16" t="s">
        <v>165</v>
      </c>
      <c r="C5" s="16" t="s">
        <v>166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22.5" customHeight="1">
      <c r="A6" s="12"/>
      <c r="B6" s="12"/>
      <c r="C6" s="12"/>
      <c r="D6" s="12"/>
      <c r="E6" s="12" t="s">
        <v>134</v>
      </c>
      <c r="F6" s="60">
        <v>2154.37</v>
      </c>
      <c r="G6" s="60">
        <v>1318.62</v>
      </c>
      <c r="H6" s="60">
        <v>835.75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2.5" customHeight="1">
      <c r="A7" s="12"/>
      <c r="B7" s="12"/>
      <c r="C7" s="12"/>
      <c r="D7" s="10" t="s">
        <v>152</v>
      </c>
      <c r="E7" s="10" t="s">
        <v>153</v>
      </c>
      <c r="F7" s="60">
        <v>2154.37</v>
      </c>
      <c r="G7" s="60">
        <v>1318.62</v>
      </c>
      <c r="H7" s="60">
        <v>835.75</v>
      </c>
      <c r="I7" s="11"/>
      <c r="J7" s="11" t="s">
        <v>215</v>
      </c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22.5" customHeight="1">
      <c r="A8" s="24"/>
      <c r="B8" s="24"/>
      <c r="C8" s="24"/>
      <c r="D8" s="18" t="s">
        <v>154</v>
      </c>
      <c r="E8" s="18" t="s">
        <v>155</v>
      </c>
      <c r="F8" s="60">
        <v>2154.37</v>
      </c>
      <c r="G8" s="60">
        <v>1318.62</v>
      </c>
      <c r="H8" s="60">
        <v>835.75</v>
      </c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</row>
    <row r="9" spans="1:20" ht="22.5" customHeight="1">
      <c r="A9" s="31" t="s">
        <v>170</v>
      </c>
      <c r="B9" s="31" t="s">
        <v>168</v>
      </c>
      <c r="C9" s="31" t="s">
        <v>171</v>
      </c>
      <c r="D9" s="17" t="s">
        <v>216</v>
      </c>
      <c r="E9" s="59" t="s">
        <v>173</v>
      </c>
      <c r="F9" s="61">
        <v>1411.68</v>
      </c>
      <c r="G9" s="61">
        <v>1151.93</v>
      </c>
      <c r="H9" s="61">
        <v>259.75</v>
      </c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</row>
    <row r="10" spans="1:20" ht="22.5" customHeight="1">
      <c r="A10" s="31" t="s">
        <v>180</v>
      </c>
      <c r="B10" s="31" t="s">
        <v>178</v>
      </c>
      <c r="C10" s="31" t="s">
        <v>178</v>
      </c>
      <c r="D10" s="17" t="s">
        <v>216</v>
      </c>
      <c r="E10" s="59" t="s">
        <v>182</v>
      </c>
      <c r="F10" s="61">
        <v>71.12</v>
      </c>
      <c r="G10" s="61">
        <v>71.12</v>
      </c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</row>
    <row r="11" spans="1:20" ht="22.5" customHeight="1">
      <c r="A11" s="31" t="s">
        <v>180</v>
      </c>
      <c r="B11" s="31" t="s">
        <v>184</v>
      </c>
      <c r="C11" s="31" t="s">
        <v>184</v>
      </c>
      <c r="D11" s="17" t="s">
        <v>216</v>
      </c>
      <c r="E11" s="59" t="s">
        <v>186</v>
      </c>
      <c r="F11" s="61">
        <v>4.45</v>
      </c>
      <c r="G11" s="61">
        <v>4.45</v>
      </c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</row>
    <row r="12" spans="1:20" ht="22.5" customHeight="1">
      <c r="A12" s="31" t="s">
        <v>189</v>
      </c>
      <c r="B12" s="31" t="s">
        <v>190</v>
      </c>
      <c r="C12" s="31" t="s">
        <v>171</v>
      </c>
      <c r="D12" s="17" t="s">
        <v>216</v>
      </c>
      <c r="E12" s="59" t="s">
        <v>192</v>
      </c>
      <c r="F12" s="61">
        <v>37.78</v>
      </c>
      <c r="G12" s="61">
        <v>37.78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</row>
    <row r="13" spans="1:20" ht="22.5" customHeight="1">
      <c r="A13" s="31" t="s">
        <v>195</v>
      </c>
      <c r="B13" s="31" t="s">
        <v>168</v>
      </c>
      <c r="C13" s="31" t="s">
        <v>171</v>
      </c>
      <c r="D13" s="17" t="s">
        <v>216</v>
      </c>
      <c r="E13" s="59" t="s">
        <v>197</v>
      </c>
      <c r="F13" s="61">
        <v>53.34</v>
      </c>
      <c r="G13" s="61">
        <v>53.34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</row>
    <row r="14" spans="1:20" ht="22.5" customHeight="1">
      <c r="A14" s="31" t="s">
        <v>170</v>
      </c>
      <c r="B14" s="31" t="s">
        <v>168</v>
      </c>
      <c r="C14" s="31" t="s">
        <v>174</v>
      </c>
      <c r="D14" s="17" t="s">
        <v>216</v>
      </c>
      <c r="E14" s="59" t="s">
        <v>176</v>
      </c>
      <c r="F14" s="61">
        <v>576</v>
      </c>
      <c r="G14" s="61"/>
      <c r="H14" s="61">
        <v>576</v>
      </c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</sheetData>
  <sheetProtection/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777777777777778" right="0.07777777777777778" top="0.07777777777777778" bottom="0.07777777777777778" header="0" footer="0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4"/>
  <sheetViews>
    <sheetView zoomScale="160" zoomScaleNormal="160" zoomScaleSheetLayoutView="100" workbookViewId="0" topLeftCell="A7">
      <selection activeCell="N11" sqref="N11"/>
    </sheetView>
  </sheetViews>
  <sheetFormatPr defaultColWidth="9.00390625" defaultRowHeight="15.75"/>
  <cols>
    <col min="1" max="2" width="4.125" style="0" customWidth="1"/>
    <col min="3" max="3" width="4.25390625" style="0" customWidth="1"/>
    <col min="4" max="4" width="6.125" style="0" customWidth="1"/>
    <col min="5" max="5" width="15.875" style="0" customWidth="1"/>
    <col min="6" max="6" width="9.00390625" style="0" customWidth="1"/>
    <col min="7" max="7" width="7.75390625" style="0" customWidth="1"/>
    <col min="8" max="8" width="6.25390625" style="0" customWidth="1"/>
    <col min="9" max="16" width="7.125" style="0" customWidth="1"/>
    <col min="17" max="17" width="5.875" style="0" customWidth="1"/>
    <col min="18" max="21" width="7.125" style="0" customWidth="1"/>
    <col min="22" max="23" width="9.75390625" style="0" customWidth="1"/>
  </cols>
  <sheetData>
    <row r="1" ht="15.75" customHeight="1">
      <c r="A1" s="8"/>
    </row>
    <row r="2" spans="1:21" ht="36.75" customHeight="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4" customHeight="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spans="1:21" ht="21.75" customHeight="1">
      <c r="A4" s="16" t="s">
        <v>156</v>
      </c>
      <c r="B4" s="16"/>
      <c r="C4" s="16"/>
      <c r="D4" s="16" t="s">
        <v>198</v>
      </c>
      <c r="E4" s="16" t="s">
        <v>199</v>
      </c>
      <c r="F4" s="16" t="s">
        <v>217</v>
      </c>
      <c r="G4" s="16" t="s">
        <v>159</v>
      </c>
      <c r="H4" s="16"/>
      <c r="I4" s="16"/>
      <c r="J4" s="16"/>
      <c r="K4" s="16" t="s">
        <v>160</v>
      </c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ht="39" customHeight="1">
      <c r="A5" s="16" t="s">
        <v>164</v>
      </c>
      <c r="B5" s="16" t="s">
        <v>165</v>
      </c>
      <c r="C5" s="16" t="s">
        <v>166</v>
      </c>
      <c r="D5" s="16"/>
      <c r="E5" s="16"/>
      <c r="F5" s="16"/>
      <c r="G5" s="16" t="s">
        <v>134</v>
      </c>
      <c r="H5" s="16" t="s">
        <v>218</v>
      </c>
      <c r="I5" s="16" t="s">
        <v>219</v>
      </c>
      <c r="J5" s="16" t="s">
        <v>209</v>
      </c>
      <c r="K5" s="16" t="s">
        <v>134</v>
      </c>
      <c r="L5" s="16" t="s">
        <v>220</v>
      </c>
      <c r="M5" s="16" t="s">
        <v>221</v>
      </c>
      <c r="N5" s="16" t="s">
        <v>222</v>
      </c>
      <c r="O5" s="16" t="s">
        <v>211</v>
      </c>
      <c r="P5" s="16" t="s">
        <v>223</v>
      </c>
      <c r="Q5" s="16" t="s">
        <v>224</v>
      </c>
      <c r="R5" s="16" t="s">
        <v>225</v>
      </c>
      <c r="S5" s="16" t="s">
        <v>207</v>
      </c>
      <c r="T5" s="16" t="s">
        <v>210</v>
      </c>
      <c r="U5" s="16" t="s">
        <v>214</v>
      </c>
    </row>
    <row r="6" spans="1:21" ht="22.5" customHeight="1">
      <c r="A6" s="12"/>
      <c r="B6" s="12"/>
      <c r="C6" s="12"/>
      <c r="D6" s="12"/>
      <c r="E6" s="12" t="s">
        <v>134</v>
      </c>
      <c r="F6" s="11">
        <v>2154.37</v>
      </c>
      <c r="G6" s="11">
        <v>1015.55</v>
      </c>
      <c r="H6" s="11">
        <v>755.8</v>
      </c>
      <c r="I6" s="11">
        <v>259.75</v>
      </c>
      <c r="J6" s="11">
        <v>0</v>
      </c>
      <c r="K6" s="11">
        <v>1138.82</v>
      </c>
      <c r="L6" s="11">
        <v>562.82</v>
      </c>
      <c r="M6" s="11">
        <v>576</v>
      </c>
      <c r="N6" s="11"/>
      <c r="O6" s="11"/>
      <c r="P6" s="11"/>
      <c r="Q6" s="11"/>
      <c r="R6" s="11"/>
      <c r="S6" s="11"/>
      <c r="T6" s="11"/>
      <c r="U6" s="11"/>
    </row>
    <row r="7" spans="1:21" ht="22.5" customHeight="1">
      <c r="A7" s="12"/>
      <c r="B7" s="12"/>
      <c r="C7" s="12"/>
      <c r="D7" s="10" t="s">
        <v>152</v>
      </c>
      <c r="E7" s="10" t="s">
        <v>153</v>
      </c>
      <c r="F7" s="11">
        <v>2154.37</v>
      </c>
      <c r="G7" s="11">
        <v>1015.55</v>
      </c>
      <c r="H7" s="11">
        <v>755.8</v>
      </c>
      <c r="I7" s="11">
        <v>259.75</v>
      </c>
      <c r="J7" s="11">
        <v>0</v>
      </c>
      <c r="K7" s="11">
        <v>1138.82</v>
      </c>
      <c r="L7" s="11">
        <v>562.82</v>
      </c>
      <c r="M7" s="11">
        <v>576</v>
      </c>
      <c r="N7" s="11"/>
      <c r="O7" s="11"/>
      <c r="P7" s="11"/>
      <c r="Q7" s="11"/>
      <c r="R7" s="11"/>
      <c r="S7" s="11"/>
      <c r="T7" s="11"/>
      <c r="U7" s="11"/>
    </row>
    <row r="8" spans="1:21" ht="22.5" customHeight="1">
      <c r="A8" s="24"/>
      <c r="B8" s="24"/>
      <c r="C8" s="24"/>
      <c r="D8" s="18" t="s">
        <v>154</v>
      </c>
      <c r="E8" s="18" t="s">
        <v>155</v>
      </c>
      <c r="F8" s="11">
        <v>2154.37</v>
      </c>
      <c r="G8" s="11">
        <v>1015.55</v>
      </c>
      <c r="H8" s="11">
        <v>755.8</v>
      </c>
      <c r="I8" s="11">
        <v>259.75</v>
      </c>
      <c r="J8" s="11">
        <v>0</v>
      </c>
      <c r="K8" s="11">
        <v>1138.82</v>
      </c>
      <c r="L8" s="11">
        <v>562.82</v>
      </c>
      <c r="M8" s="11">
        <v>576</v>
      </c>
      <c r="N8" s="11"/>
      <c r="O8" s="11"/>
      <c r="P8" s="11"/>
      <c r="Q8" s="11"/>
      <c r="R8" s="11"/>
      <c r="S8" s="11"/>
      <c r="T8" s="11"/>
      <c r="U8" s="11"/>
    </row>
    <row r="9" spans="1:21" ht="22.5" customHeight="1">
      <c r="A9" s="31" t="s">
        <v>170</v>
      </c>
      <c r="B9" s="31" t="s">
        <v>168</v>
      </c>
      <c r="C9" s="31" t="s">
        <v>171</v>
      </c>
      <c r="D9" s="17" t="s">
        <v>216</v>
      </c>
      <c r="E9" s="59" t="s">
        <v>173</v>
      </c>
      <c r="F9" s="29">
        <v>1411.68</v>
      </c>
      <c r="G9" s="5">
        <v>848.86</v>
      </c>
      <c r="H9" s="5">
        <v>589.11</v>
      </c>
      <c r="I9" s="5">
        <v>259.75</v>
      </c>
      <c r="J9" s="5"/>
      <c r="K9" s="5">
        <v>562.82</v>
      </c>
      <c r="L9" s="5">
        <v>562.82</v>
      </c>
      <c r="M9" s="5"/>
      <c r="N9" s="5"/>
      <c r="O9" s="5"/>
      <c r="P9" s="5"/>
      <c r="Q9" s="5"/>
      <c r="R9" s="5"/>
      <c r="S9" s="5"/>
      <c r="T9" s="5"/>
      <c r="U9" s="5"/>
    </row>
    <row r="10" spans="1:21" ht="22.5" customHeight="1">
      <c r="A10" s="31" t="s">
        <v>180</v>
      </c>
      <c r="B10" s="31" t="s">
        <v>178</v>
      </c>
      <c r="C10" s="31" t="s">
        <v>178</v>
      </c>
      <c r="D10" s="17" t="s">
        <v>216</v>
      </c>
      <c r="E10" s="59" t="s">
        <v>182</v>
      </c>
      <c r="F10" s="5">
        <v>71.12</v>
      </c>
      <c r="G10" s="5">
        <v>71.12</v>
      </c>
      <c r="H10" s="5">
        <v>71.12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22.5" customHeight="1">
      <c r="A11" s="31" t="s">
        <v>180</v>
      </c>
      <c r="B11" s="31" t="s">
        <v>184</v>
      </c>
      <c r="C11" s="31" t="s">
        <v>184</v>
      </c>
      <c r="D11" s="17" t="s">
        <v>216</v>
      </c>
      <c r="E11" s="59" t="s">
        <v>186</v>
      </c>
      <c r="F11" s="29">
        <v>4.45</v>
      </c>
      <c r="G11" s="5">
        <v>4.45</v>
      </c>
      <c r="H11" s="5">
        <v>4.45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22.5" customHeight="1">
      <c r="A12" s="31" t="s">
        <v>189</v>
      </c>
      <c r="B12" s="31" t="s">
        <v>190</v>
      </c>
      <c r="C12" s="31" t="s">
        <v>171</v>
      </c>
      <c r="D12" s="17" t="s">
        <v>216</v>
      </c>
      <c r="E12" s="59" t="s">
        <v>192</v>
      </c>
      <c r="F12" s="29">
        <v>37.78</v>
      </c>
      <c r="G12" s="5">
        <v>37.78</v>
      </c>
      <c r="H12" s="5">
        <v>37.78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22.5" customHeight="1">
      <c r="A13" s="31" t="s">
        <v>195</v>
      </c>
      <c r="B13" s="31" t="s">
        <v>168</v>
      </c>
      <c r="C13" s="31" t="s">
        <v>171</v>
      </c>
      <c r="D13" s="17" t="s">
        <v>216</v>
      </c>
      <c r="E13" s="59" t="s">
        <v>197</v>
      </c>
      <c r="F13" s="29">
        <v>53.34</v>
      </c>
      <c r="G13" s="5">
        <v>53.34</v>
      </c>
      <c r="H13" s="5">
        <v>53.34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22.5" customHeight="1">
      <c r="A14" s="31" t="s">
        <v>170</v>
      </c>
      <c r="B14" s="31" t="s">
        <v>168</v>
      </c>
      <c r="C14" s="31" t="s">
        <v>174</v>
      </c>
      <c r="D14" s="17" t="s">
        <v>216</v>
      </c>
      <c r="E14" s="59" t="s">
        <v>176</v>
      </c>
      <c r="F14" s="29">
        <v>576</v>
      </c>
      <c r="G14" s="5"/>
      <c r="H14" s="5"/>
      <c r="I14" s="5"/>
      <c r="J14" s="5"/>
      <c r="K14" s="5">
        <v>576</v>
      </c>
      <c r="L14" s="5"/>
      <c r="M14" s="5">
        <v>576</v>
      </c>
      <c r="N14" s="5"/>
      <c r="O14" s="5"/>
      <c r="P14" s="5"/>
      <c r="Q14" s="5"/>
      <c r="R14" s="5"/>
      <c r="S14" s="5"/>
      <c r="T14" s="5"/>
      <c r="U14" s="5"/>
    </row>
  </sheetData>
  <sheetProtection/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777777777777778" right="0.07777777777777778" top="0.07777777777777778" bottom="0.07777777777777778" header="0" footer="0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0"/>
  <sheetViews>
    <sheetView zoomScale="160" zoomScaleNormal="160" zoomScaleSheetLayoutView="100" workbookViewId="0" topLeftCell="A9">
      <selection activeCell="D15" sqref="D15"/>
    </sheetView>
  </sheetViews>
  <sheetFormatPr defaultColWidth="9.00390625" defaultRowHeight="15.75"/>
  <cols>
    <col min="1" max="1" width="24.625" style="0" customWidth="1"/>
    <col min="2" max="2" width="16.00390625" style="0" customWidth="1"/>
    <col min="3" max="4" width="22.25390625" style="0" customWidth="1"/>
    <col min="5" max="5" width="0.12890625" style="0" customWidth="1"/>
    <col min="6" max="6" width="9.75390625" style="0" customWidth="1"/>
  </cols>
  <sheetData>
    <row r="1" ht="15.75" customHeight="1">
      <c r="A1" s="8"/>
    </row>
    <row r="2" spans="1:4" ht="31.5" customHeight="1">
      <c r="A2" s="1" t="s">
        <v>12</v>
      </c>
      <c r="B2" s="1"/>
      <c r="C2" s="1"/>
      <c r="D2" s="1"/>
    </row>
    <row r="3" spans="1:5" ht="18.75" customHeight="1">
      <c r="A3" s="2" t="s">
        <v>30</v>
      </c>
      <c r="B3" s="2"/>
      <c r="C3" s="2"/>
      <c r="D3" s="7" t="s">
        <v>31</v>
      </c>
      <c r="E3" s="8"/>
    </row>
    <row r="4" spans="1:5" ht="20.25" customHeight="1">
      <c r="A4" s="3" t="s">
        <v>32</v>
      </c>
      <c r="B4" s="3"/>
      <c r="C4" s="3" t="s">
        <v>33</v>
      </c>
      <c r="D4" s="3"/>
      <c r="E4" s="14"/>
    </row>
    <row r="5" spans="1:5" ht="20.25" customHeight="1">
      <c r="A5" s="3" t="s">
        <v>34</v>
      </c>
      <c r="B5" s="3" t="s">
        <v>35</v>
      </c>
      <c r="C5" s="3" t="s">
        <v>34</v>
      </c>
      <c r="D5" s="3" t="s">
        <v>35</v>
      </c>
      <c r="E5" s="14"/>
    </row>
    <row r="6" spans="1:5" ht="20.25" customHeight="1">
      <c r="A6" s="12" t="s">
        <v>226</v>
      </c>
      <c r="B6" s="11">
        <v>2154.3732</v>
      </c>
      <c r="C6" s="12" t="s">
        <v>227</v>
      </c>
      <c r="D6" s="28">
        <v>2154.3732</v>
      </c>
      <c r="E6" s="15"/>
    </row>
    <row r="7" spans="1:5" ht="20.25" customHeight="1">
      <c r="A7" s="4" t="s">
        <v>228</v>
      </c>
      <c r="B7" s="5">
        <v>2154.37</v>
      </c>
      <c r="C7" s="4" t="s">
        <v>40</v>
      </c>
      <c r="D7" s="29"/>
      <c r="E7" s="15"/>
    </row>
    <row r="8" spans="1:5" ht="20.25" customHeight="1">
      <c r="A8" s="4" t="s">
        <v>229</v>
      </c>
      <c r="B8" s="5">
        <v>554.37</v>
      </c>
      <c r="C8" s="4" t="s">
        <v>44</v>
      </c>
      <c r="D8" s="29"/>
      <c r="E8" s="15"/>
    </row>
    <row r="9" spans="1:5" ht="30.75" customHeight="1">
      <c r="A9" s="4" t="s">
        <v>47</v>
      </c>
      <c r="B9" s="5">
        <v>1600</v>
      </c>
      <c r="C9" s="4" t="s">
        <v>48</v>
      </c>
      <c r="D9" s="29"/>
      <c r="E9" s="15"/>
    </row>
    <row r="10" spans="1:5" ht="20.25" customHeight="1">
      <c r="A10" s="4" t="s">
        <v>230</v>
      </c>
      <c r="B10" s="5"/>
      <c r="C10" s="4" t="s">
        <v>52</v>
      </c>
      <c r="D10" s="29">
        <v>1987.68</v>
      </c>
      <c r="E10" s="15"/>
    </row>
    <row r="11" spans="1:5" ht="20.25" customHeight="1">
      <c r="A11" s="4" t="s">
        <v>231</v>
      </c>
      <c r="B11" s="5"/>
      <c r="C11" s="4" t="s">
        <v>56</v>
      </c>
      <c r="D11" s="29"/>
      <c r="E11" s="15"/>
    </row>
    <row r="12" spans="1:5" ht="20.25" customHeight="1">
      <c r="A12" s="4" t="s">
        <v>232</v>
      </c>
      <c r="B12" s="5"/>
      <c r="C12" s="4" t="s">
        <v>60</v>
      </c>
      <c r="D12" s="29"/>
      <c r="E12" s="15"/>
    </row>
    <row r="13" spans="1:5" ht="20.25" customHeight="1">
      <c r="A13" s="12" t="s">
        <v>233</v>
      </c>
      <c r="B13" s="11"/>
      <c r="C13" s="4" t="s">
        <v>64</v>
      </c>
      <c r="D13" s="29"/>
      <c r="E13" s="15"/>
    </row>
    <row r="14" spans="1:5" ht="20.25" customHeight="1">
      <c r="A14" s="4" t="s">
        <v>228</v>
      </c>
      <c r="B14" s="5"/>
      <c r="C14" s="4" t="s">
        <v>68</v>
      </c>
      <c r="D14" s="29">
        <v>75.57</v>
      </c>
      <c r="E14" s="15"/>
    </row>
    <row r="15" spans="1:5" ht="20.25" customHeight="1">
      <c r="A15" s="4" t="s">
        <v>230</v>
      </c>
      <c r="B15" s="5"/>
      <c r="C15" s="4" t="s">
        <v>72</v>
      </c>
      <c r="D15" s="29"/>
      <c r="E15" s="15"/>
    </row>
    <row r="16" spans="1:5" ht="20.25" customHeight="1">
      <c r="A16" s="4" t="s">
        <v>231</v>
      </c>
      <c r="B16" s="5"/>
      <c r="C16" s="4" t="s">
        <v>76</v>
      </c>
      <c r="D16" s="29">
        <v>37.78</v>
      </c>
      <c r="E16" s="15"/>
    </row>
    <row r="17" spans="1:5" ht="20.25" customHeight="1">
      <c r="A17" s="4" t="s">
        <v>232</v>
      </c>
      <c r="B17" s="5"/>
      <c r="C17" s="4" t="s">
        <v>80</v>
      </c>
      <c r="D17" s="29"/>
      <c r="E17" s="15"/>
    </row>
    <row r="18" spans="1:5" ht="20.25" customHeight="1">
      <c r="A18" s="4"/>
      <c r="B18" s="5"/>
      <c r="C18" s="4" t="s">
        <v>84</v>
      </c>
      <c r="D18" s="29"/>
      <c r="E18" s="15"/>
    </row>
    <row r="19" spans="1:5" ht="20.25" customHeight="1">
      <c r="A19" s="4"/>
      <c r="B19" s="4"/>
      <c r="C19" s="4" t="s">
        <v>88</v>
      </c>
      <c r="D19" s="29"/>
      <c r="E19" s="15"/>
    </row>
    <row r="20" spans="1:5" ht="20.25" customHeight="1">
      <c r="A20" s="4"/>
      <c r="B20" s="4"/>
      <c r="C20" s="4" t="s">
        <v>92</v>
      </c>
      <c r="D20" s="29"/>
      <c r="E20" s="15"/>
    </row>
    <row r="21" spans="1:5" ht="20.25" customHeight="1">
      <c r="A21" s="4"/>
      <c r="B21" s="4"/>
      <c r="C21" s="4" t="s">
        <v>96</v>
      </c>
      <c r="D21" s="29"/>
      <c r="E21" s="15"/>
    </row>
    <row r="22" spans="1:5" ht="20.25" customHeight="1">
      <c r="A22" s="4"/>
      <c r="B22" s="4"/>
      <c r="C22" s="4" t="s">
        <v>99</v>
      </c>
      <c r="D22" s="29"/>
      <c r="E22" s="15"/>
    </row>
    <row r="23" spans="1:5" ht="20.25" customHeight="1">
      <c r="A23" s="4"/>
      <c r="B23" s="4"/>
      <c r="C23" s="4" t="s">
        <v>102</v>
      </c>
      <c r="D23" s="29"/>
      <c r="E23" s="15"/>
    </row>
    <row r="24" spans="1:5" ht="20.25" customHeight="1">
      <c r="A24" s="4"/>
      <c r="B24" s="4"/>
      <c r="C24" s="4" t="s">
        <v>104</v>
      </c>
      <c r="D24" s="29"/>
      <c r="E24" s="15"/>
    </row>
    <row r="25" spans="1:5" ht="20.25" customHeight="1">
      <c r="A25" s="4"/>
      <c r="B25" s="4"/>
      <c r="C25" s="4" t="s">
        <v>106</v>
      </c>
      <c r="D25" s="29"/>
      <c r="E25" s="15"/>
    </row>
    <row r="26" spans="1:5" ht="20.25" customHeight="1">
      <c r="A26" s="4"/>
      <c r="B26" s="4"/>
      <c r="C26" s="4" t="s">
        <v>108</v>
      </c>
      <c r="D26" s="29">
        <v>53.34</v>
      </c>
      <c r="E26" s="15"/>
    </row>
    <row r="27" spans="1:5" ht="20.25" customHeight="1">
      <c r="A27" s="4"/>
      <c r="B27" s="4"/>
      <c r="C27" s="4" t="s">
        <v>110</v>
      </c>
      <c r="D27" s="29"/>
      <c r="E27" s="15"/>
    </row>
    <row r="28" spans="1:5" ht="20.25" customHeight="1">
      <c r="A28" s="4"/>
      <c r="B28" s="4"/>
      <c r="C28" s="4" t="s">
        <v>112</v>
      </c>
      <c r="D28" s="29"/>
      <c r="E28" s="15"/>
    </row>
    <row r="29" spans="1:5" ht="20.25" customHeight="1">
      <c r="A29" s="4"/>
      <c r="B29" s="4"/>
      <c r="C29" s="4" t="s">
        <v>114</v>
      </c>
      <c r="D29" s="29"/>
      <c r="E29" s="15"/>
    </row>
    <row r="30" spans="1:5" ht="20.25" customHeight="1">
      <c r="A30" s="4"/>
      <c r="B30" s="4"/>
      <c r="C30" s="4" t="s">
        <v>116</v>
      </c>
      <c r="D30" s="29"/>
      <c r="E30" s="15"/>
    </row>
    <row r="31" spans="1:5" ht="20.25" customHeight="1">
      <c r="A31" s="4"/>
      <c r="B31" s="4"/>
      <c r="C31" s="4" t="s">
        <v>118</v>
      </c>
      <c r="D31" s="29"/>
      <c r="E31" s="15"/>
    </row>
    <row r="32" spans="1:5" ht="20.25" customHeight="1">
      <c r="A32" s="4"/>
      <c r="B32" s="4"/>
      <c r="C32" s="4" t="s">
        <v>120</v>
      </c>
      <c r="D32" s="29"/>
      <c r="E32" s="15"/>
    </row>
    <row r="33" spans="1:5" ht="20.25" customHeight="1">
      <c r="A33" s="4"/>
      <c r="B33" s="4"/>
      <c r="C33" s="4" t="s">
        <v>122</v>
      </c>
      <c r="D33" s="29"/>
      <c r="E33" s="15"/>
    </row>
    <row r="34" spans="1:5" ht="20.25" customHeight="1">
      <c r="A34" s="4"/>
      <c r="B34" s="4"/>
      <c r="C34" s="4" t="s">
        <v>123</v>
      </c>
      <c r="D34" s="29"/>
      <c r="E34" s="15"/>
    </row>
    <row r="35" spans="1:5" ht="20.25" customHeight="1">
      <c r="A35" s="4"/>
      <c r="B35" s="4"/>
      <c r="C35" s="4" t="s">
        <v>124</v>
      </c>
      <c r="D35" s="29"/>
      <c r="E35" s="15"/>
    </row>
    <row r="36" spans="1:5" ht="20.25" customHeight="1">
      <c r="A36" s="4"/>
      <c r="B36" s="4"/>
      <c r="C36" s="4" t="s">
        <v>125</v>
      </c>
      <c r="D36" s="29"/>
      <c r="E36" s="15"/>
    </row>
    <row r="37" spans="1:5" ht="20.25" customHeight="1">
      <c r="A37" s="4"/>
      <c r="B37" s="4"/>
      <c r="C37" s="4"/>
      <c r="D37" s="4"/>
      <c r="E37" s="15"/>
    </row>
    <row r="38" spans="1:5" ht="20.25" customHeight="1">
      <c r="A38" s="12"/>
      <c r="B38" s="12"/>
      <c r="C38" s="12" t="s">
        <v>234</v>
      </c>
      <c r="D38" s="11"/>
      <c r="E38" s="58"/>
    </row>
    <row r="39" spans="1:5" ht="20.25" customHeight="1">
      <c r="A39" s="12"/>
      <c r="B39" s="12"/>
      <c r="C39" s="12"/>
      <c r="D39" s="12"/>
      <c r="E39" s="58"/>
    </row>
    <row r="40" spans="1:5" ht="20.25" customHeight="1">
      <c r="A40" s="16" t="s">
        <v>235</v>
      </c>
      <c r="B40" s="11">
        <v>2154.3732</v>
      </c>
      <c r="C40" s="16" t="s">
        <v>236</v>
      </c>
      <c r="D40" s="28">
        <v>2154.37</v>
      </c>
      <c r="E40" s="58"/>
    </row>
  </sheetData>
  <sheetProtection/>
  <mergeCells count="4">
    <mergeCell ref="A2:D2"/>
    <mergeCell ref="A3:C3"/>
    <mergeCell ref="A4:B4"/>
    <mergeCell ref="C4:D4"/>
  </mergeCells>
  <printOptions horizontalCentered="1"/>
  <pageMargins left="0.07777777777777778" right="0.07777777777777778" top="0.07777777777777778" bottom="0.07777777777777778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15" zoomScaleNormal="115" zoomScaleSheetLayoutView="100" workbookViewId="0" topLeftCell="A1">
      <selection activeCell="I1" sqref="I1:I65536"/>
    </sheetView>
  </sheetViews>
  <sheetFormatPr defaultColWidth="9.00390625" defaultRowHeight="15.75"/>
  <cols>
    <col min="1" max="2" width="4.875" style="0" customWidth="1"/>
    <col min="3" max="3" width="6.00390625" style="0" customWidth="1"/>
    <col min="4" max="4" width="9.00390625" style="0" customWidth="1"/>
    <col min="5" max="6" width="16.375" style="0" customWidth="1"/>
    <col min="7" max="7" width="11.50390625" style="0" customWidth="1"/>
    <col min="8" max="8" width="12.50390625" style="0" customWidth="1"/>
    <col min="9" max="9" width="14.625" style="0" customWidth="1"/>
    <col min="10" max="10" width="11.375" style="0" customWidth="1"/>
    <col min="11" max="11" width="19.00390625" style="0" customWidth="1"/>
    <col min="12" max="12" width="9.75390625" style="0" customWidth="1"/>
  </cols>
  <sheetData>
    <row r="1" spans="1:4" ht="15.75" customHeight="1">
      <c r="A1" s="8"/>
      <c r="D1" s="8"/>
    </row>
    <row r="2" spans="1:11" ht="42.75" customHeight="1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4" customHeight="1">
      <c r="A3" s="2" t="s">
        <v>30</v>
      </c>
      <c r="B3" s="2"/>
      <c r="C3" s="2"/>
      <c r="D3" s="2"/>
      <c r="E3" s="2"/>
      <c r="F3" s="2"/>
      <c r="G3" s="2"/>
      <c r="H3" s="2"/>
      <c r="I3" s="2"/>
      <c r="J3" s="7" t="s">
        <v>31</v>
      </c>
      <c r="K3" s="7"/>
    </row>
    <row r="4" spans="1:11" ht="24.75" customHeight="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/>
      <c r="I4" s="3"/>
      <c r="J4" s="3"/>
      <c r="K4" s="3" t="s">
        <v>160</v>
      </c>
    </row>
    <row r="5" spans="1:11" ht="20.25" customHeight="1">
      <c r="A5" s="3"/>
      <c r="B5" s="3"/>
      <c r="C5" s="3"/>
      <c r="D5" s="3"/>
      <c r="E5" s="3"/>
      <c r="F5" s="3"/>
      <c r="G5" s="3" t="s">
        <v>136</v>
      </c>
      <c r="H5" s="3" t="s">
        <v>237</v>
      </c>
      <c r="I5" s="3"/>
      <c r="J5" s="3" t="s">
        <v>238</v>
      </c>
      <c r="K5" s="3"/>
    </row>
    <row r="6" spans="1:11" ht="28.5" customHeight="1">
      <c r="A6" s="3" t="s">
        <v>164</v>
      </c>
      <c r="B6" s="3" t="s">
        <v>165</v>
      </c>
      <c r="C6" s="3" t="s">
        <v>166</v>
      </c>
      <c r="D6" s="3"/>
      <c r="E6" s="3"/>
      <c r="F6" s="3"/>
      <c r="G6" s="3"/>
      <c r="H6" s="3" t="s">
        <v>218</v>
      </c>
      <c r="I6" s="3" t="s">
        <v>209</v>
      </c>
      <c r="J6" s="3"/>
      <c r="K6" s="3"/>
    </row>
    <row r="7" spans="1:11" ht="22.5" customHeight="1">
      <c r="A7" s="4"/>
      <c r="B7" s="4"/>
      <c r="C7" s="4"/>
      <c r="D7" s="12"/>
      <c r="E7" s="12" t="s">
        <v>134</v>
      </c>
      <c r="F7" s="11">
        <v>2154.37</v>
      </c>
      <c r="G7" s="11">
        <v>1015.55</v>
      </c>
      <c r="H7" s="11">
        <v>755.8</v>
      </c>
      <c r="I7" s="11"/>
      <c r="J7" s="11">
        <v>259.75</v>
      </c>
      <c r="K7" s="11">
        <v>1138.82</v>
      </c>
    </row>
    <row r="8" spans="1:11" ht="22.5" customHeight="1">
      <c r="A8" s="4"/>
      <c r="B8" s="4"/>
      <c r="C8" s="4"/>
      <c r="D8" s="10" t="s">
        <v>152</v>
      </c>
      <c r="E8" s="10" t="s">
        <v>153</v>
      </c>
      <c r="F8" s="11">
        <v>2154.37</v>
      </c>
      <c r="G8" s="11">
        <v>1015.55</v>
      </c>
      <c r="H8" s="11">
        <v>755.8</v>
      </c>
      <c r="I8" s="11"/>
      <c r="J8" s="11">
        <v>259.75</v>
      </c>
      <c r="K8" s="11">
        <v>1138.82</v>
      </c>
    </row>
    <row r="9" spans="1:11" ht="22.5" customHeight="1">
      <c r="A9" s="4"/>
      <c r="B9" s="4"/>
      <c r="C9" s="4"/>
      <c r="D9" s="18" t="s">
        <v>154</v>
      </c>
      <c r="E9" s="18" t="s">
        <v>155</v>
      </c>
      <c r="F9" s="11">
        <v>2154.37</v>
      </c>
      <c r="G9" s="11">
        <v>1015.55</v>
      </c>
      <c r="H9" s="11">
        <v>755.8</v>
      </c>
      <c r="I9" s="11"/>
      <c r="J9" s="11">
        <v>259.75</v>
      </c>
      <c r="K9" s="11">
        <v>1138.82</v>
      </c>
    </row>
    <row r="10" spans="1:12" ht="22.5" customHeight="1">
      <c r="A10" s="31" t="s">
        <v>170</v>
      </c>
      <c r="B10" s="31"/>
      <c r="C10" s="31"/>
      <c r="D10" s="18"/>
      <c r="E10" s="55" t="s">
        <v>167</v>
      </c>
      <c r="F10" s="5">
        <v>1987.68</v>
      </c>
      <c r="G10" s="5">
        <v>848.86</v>
      </c>
      <c r="H10" s="29">
        <v>589.11</v>
      </c>
      <c r="I10" s="5"/>
      <c r="J10" s="5">
        <v>259.75</v>
      </c>
      <c r="K10" s="5">
        <v>1138.8200000000002</v>
      </c>
      <c r="L10" s="57"/>
    </row>
    <row r="11" spans="1:12" ht="22.5" customHeight="1">
      <c r="A11" s="31" t="s">
        <v>170</v>
      </c>
      <c r="B11" s="31" t="s">
        <v>168</v>
      </c>
      <c r="C11" s="4"/>
      <c r="D11" s="18"/>
      <c r="E11" s="55" t="s">
        <v>169</v>
      </c>
      <c r="F11" s="5">
        <f>F12+F13</f>
        <v>1987.68</v>
      </c>
      <c r="G11" s="5">
        <v>848.86</v>
      </c>
      <c r="H11" s="29">
        <v>589.11</v>
      </c>
      <c r="I11" s="5"/>
      <c r="J11" s="5">
        <v>259.75</v>
      </c>
      <c r="K11" s="5">
        <f>K12+K13</f>
        <v>1138.8200000000002</v>
      </c>
      <c r="L11" s="57"/>
    </row>
    <row r="12" spans="1:11" ht="22.5" customHeight="1">
      <c r="A12" s="31" t="s">
        <v>170</v>
      </c>
      <c r="B12" s="31" t="s">
        <v>168</v>
      </c>
      <c r="C12" s="31" t="s">
        <v>171</v>
      </c>
      <c r="D12" s="17" t="s">
        <v>239</v>
      </c>
      <c r="E12" s="4" t="s">
        <v>173</v>
      </c>
      <c r="F12" s="5">
        <v>1411.68</v>
      </c>
      <c r="G12" s="5">
        <v>848.86</v>
      </c>
      <c r="H12" s="29">
        <v>589.11</v>
      </c>
      <c r="I12" s="29"/>
      <c r="J12" s="5">
        <v>259.75</v>
      </c>
      <c r="K12" s="29">
        <v>562.82</v>
      </c>
    </row>
    <row r="13" spans="1:11" ht="22.5" customHeight="1">
      <c r="A13" s="31" t="s">
        <v>170</v>
      </c>
      <c r="B13" s="31" t="s">
        <v>168</v>
      </c>
      <c r="C13" s="31" t="s">
        <v>174</v>
      </c>
      <c r="D13" s="17" t="s">
        <v>240</v>
      </c>
      <c r="E13" s="4" t="s">
        <v>176</v>
      </c>
      <c r="F13" s="5">
        <v>576</v>
      </c>
      <c r="G13" s="5"/>
      <c r="H13" s="29"/>
      <c r="I13" s="29"/>
      <c r="J13" s="29"/>
      <c r="K13" s="29">
        <v>576</v>
      </c>
    </row>
    <row r="14" spans="1:11" ht="22.5" customHeight="1">
      <c r="A14" s="31" t="s">
        <v>180</v>
      </c>
      <c r="B14" s="31"/>
      <c r="C14" s="31"/>
      <c r="D14" s="17"/>
      <c r="E14" s="56" t="s">
        <v>177</v>
      </c>
      <c r="F14" s="5">
        <f>F15+F17</f>
        <v>75.57000000000001</v>
      </c>
      <c r="G14" s="5">
        <f>G15+G17</f>
        <v>75.57000000000001</v>
      </c>
      <c r="H14" s="5">
        <f>H15+H17</f>
        <v>75.57000000000001</v>
      </c>
      <c r="I14" s="29"/>
      <c r="J14" s="29"/>
      <c r="K14" s="29"/>
    </row>
    <row r="15" spans="1:11" ht="22.5" customHeight="1">
      <c r="A15" s="31" t="s">
        <v>180</v>
      </c>
      <c r="B15" s="31" t="s">
        <v>178</v>
      </c>
      <c r="C15" s="31"/>
      <c r="D15" s="17"/>
      <c r="E15" s="56" t="s">
        <v>179</v>
      </c>
      <c r="F15" s="5">
        <v>71.12</v>
      </c>
      <c r="G15" s="5">
        <v>71.12</v>
      </c>
      <c r="H15" s="5">
        <v>71.12</v>
      </c>
      <c r="I15" s="29"/>
      <c r="J15" s="29"/>
      <c r="K15" s="29"/>
    </row>
    <row r="16" spans="1:11" ht="22.5" customHeight="1">
      <c r="A16" s="31" t="s">
        <v>180</v>
      </c>
      <c r="B16" s="31" t="s">
        <v>178</v>
      </c>
      <c r="C16" s="31" t="s">
        <v>178</v>
      </c>
      <c r="D16" s="17" t="s">
        <v>241</v>
      </c>
      <c r="E16" s="4" t="s">
        <v>182</v>
      </c>
      <c r="F16" s="5">
        <v>71.12</v>
      </c>
      <c r="G16" s="5">
        <v>71.12</v>
      </c>
      <c r="H16" s="5">
        <v>71.12</v>
      </c>
      <c r="I16" s="29"/>
      <c r="J16" s="29"/>
      <c r="K16" s="29"/>
    </row>
    <row r="17" spans="1:11" ht="22.5" customHeight="1">
      <c r="A17" s="31" t="s">
        <v>180</v>
      </c>
      <c r="B17" s="31" t="s">
        <v>184</v>
      </c>
      <c r="C17" s="31"/>
      <c r="D17" s="17"/>
      <c r="E17" s="56" t="s">
        <v>183</v>
      </c>
      <c r="F17" s="5">
        <v>4.45</v>
      </c>
      <c r="G17" s="5">
        <v>4.45</v>
      </c>
      <c r="H17" s="5">
        <v>4.45</v>
      </c>
      <c r="I17" s="29"/>
      <c r="J17" s="29"/>
      <c r="K17" s="29"/>
    </row>
    <row r="18" spans="1:11" ht="22.5" customHeight="1">
      <c r="A18" s="31" t="s">
        <v>180</v>
      </c>
      <c r="B18" s="31" t="s">
        <v>184</v>
      </c>
      <c r="C18" s="31" t="s">
        <v>184</v>
      </c>
      <c r="D18" s="17" t="s">
        <v>242</v>
      </c>
      <c r="E18" s="4" t="s">
        <v>186</v>
      </c>
      <c r="F18" s="5">
        <v>4.45</v>
      </c>
      <c r="G18" s="5">
        <v>4.45</v>
      </c>
      <c r="H18" s="5">
        <v>4.45</v>
      </c>
      <c r="I18" s="29"/>
      <c r="J18" s="29"/>
      <c r="K18" s="29"/>
    </row>
    <row r="19" spans="1:11" ht="22.5" customHeight="1">
      <c r="A19" s="31" t="s">
        <v>189</v>
      </c>
      <c r="B19" s="31"/>
      <c r="C19" s="31"/>
      <c r="D19" s="17"/>
      <c r="E19" s="56" t="s">
        <v>187</v>
      </c>
      <c r="F19" s="5">
        <v>37.78</v>
      </c>
      <c r="G19" s="5">
        <v>37.78</v>
      </c>
      <c r="H19" s="5">
        <v>37.78</v>
      </c>
      <c r="I19" s="29"/>
      <c r="J19" s="29"/>
      <c r="K19" s="29"/>
    </row>
    <row r="20" spans="1:11" ht="22.5" customHeight="1">
      <c r="A20" s="31" t="s">
        <v>189</v>
      </c>
      <c r="B20" s="31" t="s">
        <v>190</v>
      </c>
      <c r="C20" s="31"/>
      <c r="D20" s="17"/>
      <c r="E20" s="56" t="s">
        <v>188</v>
      </c>
      <c r="F20" s="5">
        <v>37.78</v>
      </c>
      <c r="G20" s="5">
        <v>37.78</v>
      </c>
      <c r="H20" s="5">
        <v>37.78</v>
      </c>
      <c r="I20" s="29"/>
      <c r="J20" s="29"/>
      <c r="K20" s="29"/>
    </row>
    <row r="21" spans="1:11" ht="22.5" customHeight="1">
      <c r="A21" s="31" t="s">
        <v>189</v>
      </c>
      <c r="B21" s="31" t="s">
        <v>190</v>
      </c>
      <c r="C21" s="31" t="s">
        <v>171</v>
      </c>
      <c r="D21" s="17" t="s">
        <v>243</v>
      </c>
      <c r="E21" s="4" t="s">
        <v>192</v>
      </c>
      <c r="F21" s="5">
        <v>37.78</v>
      </c>
      <c r="G21" s="5">
        <v>37.78</v>
      </c>
      <c r="H21" s="5">
        <v>37.78</v>
      </c>
      <c r="I21" s="29"/>
      <c r="J21" s="29"/>
      <c r="K21" s="29"/>
    </row>
    <row r="22" spans="1:11" ht="22.5" customHeight="1">
      <c r="A22" s="31" t="s">
        <v>195</v>
      </c>
      <c r="B22" s="31"/>
      <c r="C22" s="31"/>
      <c r="D22" s="17"/>
      <c r="E22" s="56" t="s">
        <v>193</v>
      </c>
      <c r="F22" s="5">
        <v>53.34</v>
      </c>
      <c r="G22" s="5">
        <v>53.34</v>
      </c>
      <c r="H22" s="5">
        <v>53.34</v>
      </c>
      <c r="I22" s="29"/>
      <c r="J22" s="29"/>
      <c r="K22" s="29"/>
    </row>
    <row r="23" spans="1:11" ht="22.5" customHeight="1">
      <c r="A23" s="31" t="s">
        <v>195</v>
      </c>
      <c r="B23" s="31" t="s">
        <v>168</v>
      </c>
      <c r="C23" s="31"/>
      <c r="D23" s="17"/>
      <c r="E23" s="56" t="s">
        <v>194</v>
      </c>
      <c r="F23" s="5">
        <v>53.34</v>
      </c>
      <c r="G23" s="5">
        <v>53.34</v>
      </c>
      <c r="H23" s="5">
        <v>53.34</v>
      </c>
      <c r="I23" s="29"/>
      <c r="J23" s="29"/>
      <c r="K23" s="29"/>
    </row>
    <row r="24" spans="1:11" ht="22.5" customHeight="1">
      <c r="A24" s="31" t="s">
        <v>195</v>
      </c>
      <c r="B24" s="31" t="s">
        <v>168</v>
      </c>
      <c r="C24" s="31" t="s">
        <v>171</v>
      </c>
      <c r="D24" s="17" t="s">
        <v>244</v>
      </c>
      <c r="E24" s="4" t="s">
        <v>197</v>
      </c>
      <c r="F24" s="5">
        <v>53.34</v>
      </c>
      <c r="G24" s="5">
        <v>53.34</v>
      </c>
      <c r="H24" s="5">
        <v>53.34</v>
      </c>
      <c r="I24" s="29"/>
      <c r="J24" s="29"/>
      <c r="K24" s="29"/>
    </row>
  </sheetData>
  <sheetProtection/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777777777777778" right="0.07777777777777778" top="0.07777777777777778" bottom="0.07777777777777778" header="0" footer="0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>大眼仔~旭感情无限公司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hh</cp:lastModifiedBy>
  <dcterms:created xsi:type="dcterms:W3CDTF">2022-04-12T09:48:27Z</dcterms:created>
  <dcterms:modified xsi:type="dcterms:W3CDTF">2023-09-23T23:18:07Z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2052-5.2.1.7798</vt:lpwstr>
  </property>
  <property fmtid="{D5CDD505-2E9C-101B-9397-08002B2CF9AE}" pid="3" name="I">
    <vt:lpwstr>0412F9CE47384F5CAEC353D65754162A</vt:lpwstr>
  </property>
  <property fmtid="{D5CDD505-2E9C-101B-9397-08002B2CF9AE}" pid="4" name="퀀_generated_2.-2147483648">
    <vt:i4>2052</vt:i4>
  </property>
</Properties>
</file>