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60" windowHeight="9435" firstSheet="9" activeTab="10"/>
  </bookViews>
  <sheets>
    <sheet name="1.部门收支总表" sheetId="1" r:id="rId1"/>
    <sheet name="2、部门收入计划表" sheetId="2" r:id="rId2"/>
    <sheet name="3、部门支出计划表" sheetId="3" r:id="rId3"/>
    <sheet name="4、财政拨款收支总体情况表" sheetId="4" r:id="rId4"/>
    <sheet name="5、一般公共预算支出" sheetId="5" r:id="rId5"/>
    <sheet name="6、一般公共预算基本支出情况表" sheetId="6" r:id="rId6"/>
    <sheet name="7、政府性基金预算支出情况表" sheetId="7" r:id="rId7"/>
    <sheet name="8、三公经费预算表" sheetId="8" r:id="rId8"/>
    <sheet name="9、政府采购预算表" sheetId="9" r:id="rId9"/>
    <sheet name="10、整体支出预算绩效目标表" sheetId="10" r:id="rId10"/>
    <sheet name="11、财政支出项目预算绩效目标批复表" sheetId="11" r:id="rId11"/>
    <sheet name="Sheet12" sheetId="12" r:id="rId12"/>
    <sheet name="Sheet13" sheetId="13" r:id="rId13"/>
    <sheet name="Sheet14" sheetId="14" r:id="rId14"/>
    <sheet name="Sheet1" sheetId="15" r:id="rId15"/>
  </sheets>
  <calcPr calcId="144525"/>
</workbook>
</file>

<file path=xl/comments1.xml><?xml version="1.0" encoding="utf-8"?>
<comments xmlns="http://schemas.openxmlformats.org/spreadsheetml/2006/main">
  <authors>
    <author>Administrator</author>
  </authors>
  <commentList>
    <comment ref="D5" authorId="0">
      <text>
        <r>
          <rPr>
            <b/>
            <sz val="9"/>
            <rFont val="Tahoma"/>
            <charset val="134"/>
          </rPr>
          <t>Administrator:</t>
        </r>
        <r>
          <rPr>
            <sz val="9"/>
            <rFont val="Tahoma"/>
            <charset val="134"/>
          </rPr>
          <t xml:space="preserve">
</t>
        </r>
        <r>
          <rPr>
            <sz val="9"/>
            <rFont val="宋体"/>
            <charset val="134"/>
          </rPr>
          <t>即预算拨款</t>
        </r>
      </text>
    </comment>
  </commentList>
</comments>
</file>

<file path=xl/sharedStrings.xml><?xml version="1.0" encoding="utf-8"?>
<sst xmlns="http://schemas.openxmlformats.org/spreadsheetml/2006/main" count="522" uniqueCount="321">
  <si>
    <t xml:space="preserve">表1：                                           </t>
  </si>
  <si>
    <t>2018年度部门收支预算计划总表</t>
  </si>
  <si>
    <t>单位名称：岳阳县水务局</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</si>
  <si>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</si>
  <si>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</si>
  <si>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</si>
  <si>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</si>
  <si>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</si>
  <si>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</si>
  <si>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</si>
  <si>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</si>
  <si>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</si>
  <si>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</si>
  <si>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</si>
  <si>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一、机关工资福利支出</t>
  </si>
  <si>
    <t>二、纳入预算管理非税收入拨款</t>
  </si>
  <si>
    <t>二、外交支出</t>
  </si>
  <si>
    <t xml:space="preserve">      工资福利支出</t>
  </si>
  <si>
    <t>二、机关商品和服务支出</t>
  </si>
  <si>
    <t xml:space="preserve">      行政事业性收费收入</t>
  </si>
  <si>
    <t>三、国防支出</t>
  </si>
  <si>
    <t xml:space="preserve">      商品和服务支出</t>
  </si>
  <si>
    <t>三、机关资本性支出(一)</t>
  </si>
  <si>
    <t xml:space="preserve">      罚没收入</t>
  </si>
  <si>
    <t>四、公共安全支出</t>
  </si>
  <si>
    <t xml:space="preserve">      对个人和家庭的补助</t>
  </si>
  <si>
    <t>四、机关资本性支出(二)</t>
  </si>
  <si>
    <t xml:space="preserve">      政府性基金</t>
  </si>
  <si>
    <t>五、教育支出</t>
  </si>
  <si>
    <t>二、项目支出</t>
  </si>
  <si>
    <t>五、对事业单位经常性补助</t>
  </si>
  <si>
    <t xml:space="preserve">      专项收入</t>
  </si>
  <si>
    <t>六、科学技术支出</t>
  </si>
  <si>
    <t xml:space="preserve">    工资福利支出</t>
  </si>
  <si>
    <t xml:space="preserve">      其他收入</t>
  </si>
  <si>
    <t>七、文化体育与传媒支出</t>
  </si>
  <si>
    <t xml:space="preserve">      债务利息及费用支出</t>
  </si>
  <si>
    <t xml:space="preserve">    商品和服务支出</t>
  </si>
  <si>
    <t>三、纳入财政专户管理的非税收入拨款</t>
  </si>
  <si>
    <t>八、社会保障和就业支出</t>
  </si>
  <si>
    <t xml:space="preserve">      资本性支出(基本建设)</t>
  </si>
  <si>
    <t xml:space="preserve">    其他对事业单位经常性补助</t>
  </si>
  <si>
    <t>四、事业单位经营收入</t>
  </si>
  <si>
    <t>九、社会保险基金支出</t>
  </si>
  <si>
    <t xml:space="preserve">      资本性支出</t>
  </si>
  <si>
    <t>六、对事业单位资本性补助</t>
  </si>
  <si>
    <t>五、上级补助收入</t>
  </si>
  <si>
    <t>十、医疗卫生与计划生育支出</t>
  </si>
  <si>
    <t xml:space="preserve">      对企业补助(基本建设)</t>
  </si>
  <si>
    <t>七、对企业补助</t>
  </si>
  <si>
    <t>六、附属单位上缴收入</t>
  </si>
  <si>
    <t>十一、节能环保支出</t>
  </si>
  <si>
    <t xml:space="preserve">      对企业补助</t>
  </si>
  <si>
    <t>八、对企业资本性支出</t>
  </si>
  <si>
    <t>七、其他收入</t>
  </si>
  <si>
    <t>十二、城乡社区支出</t>
  </si>
  <si>
    <t xml:space="preserve">      对社会保障基金补助</t>
  </si>
  <si>
    <t>九、对个人和家庭的补助</t>
  </si>
  <si>
    <t>八、上年结余</t>
  </si>
  <si>
    <t>十三、农林水支出</t>
  </si>
  <si>
    <t xml:space="preserve">      其他支出</t>
  </si>
  <si>
    <t>十、对社会保障基金补助</t>
  </si>
  <si>
    <t>十四、交通运输支出</t>
  </si>
  <si>
    <t>三、事业单位经营服务支出</t>
  </si>
  <si>
    <t>十一、债务利息及费用支出</t>
  </si>
  <si>
    <t>十五、资源勘探信息等支出</t>
  </si>
  <si>
    <t>四、对附属单位补助支出</t>
  </si>
  <si>
    <t>十二、其他支出</t>
  </si>
  <si>
    <t>十六、商业服务业等支出</t>
  </si>
  <si>
    <t>五、上缴上级支出</t>
  </si>
  <si>
    <t>十七、金融支出</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</si>
  <si>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</si>
  <si>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</si>
  <si>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</si>
  <si>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</si>
  <si>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</si>
  <si>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</si>
  <si>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</si>
  <si>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</si>
  <si>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</si>
  <si>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</si>
  <si>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</si>
  <si>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</si>
  <si>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</si>
  <si>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</si>
  <si>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岳阳县2018年部门预算收入计划表</t>
  </si>
  <si>
    <t>单位：元</t>
  </si>
  <si>
    <t>预算单位</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</si>
  <si>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</si>
  <si>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</si>
  <si>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</si>
  <si>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</si>
  <si>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</si>
  <si>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</si>
  <si>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</si>
  <si>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</si>
  <si>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</si>
  <si>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</si>
  <si>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</si>
  <si>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</si>
  <si>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</si>
  <si>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</si>
  <si>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</si>
  <si>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</si>
  <si>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小计</t>
  </si>
  <si>
    <t>执收成本</t>
  </si>
  <si>
    <t>可支配收入</t>
  </si>
  <si>
    <t>岳阳县水务局</t>
  </si>
  <si>
    <t>合计</t>
  </si>
  <si>
    <t>备注：有非税收入的单位，根据近三年的收入及政策调整变化情况，合理确定各单位2018年非税收入任务，统筹安排财力。</t>
  </si>
  <si>
    <t>附件3：</t>
  </si>
  <si>
    <t>部门支出总体情况表</t>
  </si>
  <si>
    <t>科目</t>
  </si>
  <si>
    <t>总计</t>
  </si>
  <si>
    <t>一般公共预算拨款</t>
  </si>
  <si>
    <t>政府性基金拨款</t>
  </si>
  <si>
    <t>国有资本经营预算拨款</t>
  </si>
  <si>
    <t>纳入专户管理的非税收入拨款</t>
  </si>
  <si>
    <t>中央财政补助</t>
  </si>
  <si>
    <t>事业单位经营服务收入</t>
  </si>
  <si>
    <t>用事业基金弥补收支差额</t>
  </si>
  <si>
    <t>科目编码</t>
  </si>
  <si>
    <t>科目名称</t>
  </si>
  <si>
    <t>一般公共预算补助</t>
  </si>
  <si>
    <t>政府性基金补助</t>
  </si>
  <si>
    <t>类</t>
  </si>
  <si>
    <t>款</t>
  </si>
  <si>
    <t>项</t>
  </si>
  <si>
    <t>208</t>
  </si>
  <si>
    <t>社会保障和就业支出</t>
  </si>
  <si>
    <t xml:space="preserve">  208</t>
  </si>
  <si>
    <t>05</t>
  </si>
  <si>
    <t xml:space="preserve">  行政事业单位离退休</t>
  </si>
  <si>
    <t xml:space="preserve">    208</t>
  </si>
  <si>
    <t xml:space="preserve">  05</t>
  </si>
  <si>
    <t>04</t>
  </si>
  <si>
    <t xml:space="preserve">    未归口管理的行政单位离退休</t>
  </si>
  <si>
    <t xml:space="preserve">    机关事业单位基本养老保险缴费支出</t>
  </si>
  <si>
    <t>06</t>
  </si>
  <si>
    <t xml:space="preserve">    机关事业单位职业年金缴费支出</t>
  </si>
  <si>
    <t>213</t>
  </si>
  <si>
    <t>农林水支出</t>
  </si>
  <si>
    <t xml:space="preserve">  213</t>
  </si>
  <si>
    <t>03</t>
  </si>
  <si>
    <t xml:space="preserve">  水利</t>
  </si>
  <si>
    <t xml:space="preserve">    213</t>
  </si>
  <si>
    <t xml:space="preserve">  03</t>
  </si>
  <si>
    <t>01</t>
  </si>
  <si>
    <t xml:space="preserve">    行政运行</t>
  </si>
  <si>
    <t xml:space="preserve">    机关服务</t>
  </si>
  <si>
    <t xml:space="preserve">    水利工程运行与维护</t>
  </si>
  <si>
    <t>08</t>
  </si>
  <si>
    <t xml:space="preserve">    水利前期工作</t>
  </si>
  <si>
    <t>13</t>
  </si>
  <si>
    <t xml:space="preserve">    水文测报</t>
  </si>
  <si>
    <t>99</t>
  </si>
  <si>
    <t xml:space="preserve">    其他水利支出</t>
  </si>
  <si>
    <t>附件12：</t>
  </si>
  <si>
    <t>财政拨款收支总体情况表</t>
  </si>
  <si>
    <t>一般公共预算</t>
  </si>
  <si>
    <t>政府性基金预算</t>
  </si>
  <si>
    <t>国有资本经营预算</t>
  </si>
  <si>
    <t>一、一般公共预算拨款</t>
  </si>
  <si>
    <t xml:space="preserve">      经费拨款</t>
  </si>
  <si>
    <t>二、公共安全支出</t>
  </si>
  <si>
    <t xml:space="preserve">      纳入一般公共预算管理的非税收入拨款</t>
  </si>
  <si>
    <t>三、教育支出</t>
  </si>
  <si>
    <t xml:space="preserve">        行政事业性收费收入</t>
  </si>
  <si>
    <t>四、科学技术支出</t>
  </si>
  <si>
    <t xml:space="preserve">        专项收入</t>
  </si>
  <si>
    <t>五、文化旅游体育与传媒支出</t>
  </si>
  <si>
    <t xml:space="preserve">        国有资本经营收入</t>
  </si>
  <si>
    <t>六、社会保障和就业支出</t>
  </si>
  <si>
    <t xml:space="preserve">        国有资源（资产）有偿使用收入</t>
  </si>
  <si>
    <t>七、卫生健康支出</t>
  </si>
  <si>
    <t xml:space="preserve">        捐赠收入</t>
  </si>
  <si>
    <t>八、节能环保支出</t>
  </si>
  <si>
    <t xml:space="preserve">        政府住房基金收入</t>
  </si>
  <si>
    <t>九、城乡社区支出</t>
  </si>
  <si>
    <t xml:space="preserve">        罚没收入</t>
  </si>
  <si>
    <t>十、农林水支出</t>
  </si>
  <si>
    <t xml:space="preserve">        其他收入</t>
  </si>
  <si>
    <t>十一、交通运输支出</t>
  </si>
  <si>
    <t>二、政府性基金拨款</t>
  </si>
  <si>
    <t>十二、资源勘探信息等支出</t>
  </si>
  <si>
    <t>三、国有资本经营预算拨款</t>
  </si>
  <si>
    <t>十三、商业服务业等支出</t>
  </si>
  <si>
    <t>十四、金融支出</t>
  </si>
  <si>
    <t>十五、自然资源海洋气象等支出</t>
  </si>
  <si>
    <t>十六、住房保障支出</t>
  </si>
  <si>
    <t>十七、粮油物资储备支出</t>
  </si>
  <si>
    <t>十八、国有资本经营预算支出</t>
  </si>
  <si>
    <t>十九、灾害防治及应急管理支出</t>
  </si>
  <si>
    <t>二十、其他支出</t>
  </si>
  <si>
    <t>二十一、债务还本支出</t>
  </si>
  <si>
    <t>二十二、债务付息支出</t>
  </si>
  <si>
    <t>二十三、债务发行费用支出</t>
  </si>
  <si>
    <t>本 年 收 入 合 计</t>
  </si>
  <si>
    <t>本　年　支　出　合　计</t>
  </si>
  <si>
    <t>附件13：</t>
  </si>
  <si>
    <t>一般公共预算支出情况表</t>
  </si>
  <si>
    <t>功能科目</t>
  </si>
  <si>
    <t>总  计</t>
  </si>
  <si>
    <t>基本支出</t>
  </si>
  <si>
    <t>项目支出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</si>
  <si>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</si>
  <si>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</si>
  <si>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</si>
  <si>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</si>
  <si>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</si>
  <si>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</si>
  <si>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</si>
  <si>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</si>
  <si>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</si>
  <si>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</si>
  <si>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</si>
  <si>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</si>
  <si>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附件14：</t>
  </si>
  <si>
    <t>一般公共预算基本支出情况表</t>
  </si>
  <si>
    <t>附件21：</t>
  </si>
  <si>
    <t>政府性基金预算支出情况表(按部门预算经济分类)</t>
  </si>
  <si>
    <t>单位：万元</t>
  </si>
  <si>
    <t>无</t>
  </si>
  <si>
    <t>附件28：</t>
  </si>
  <si>
    <t>一般公共预算“三公”经费预算表</t>
  </si>
  <si>
    <t>单位名称</t>
  </si>
  <si>
    <t>三公经费预算数(一般公共预算拨款)</t>
  </si>
  <si>
    <t>公务接待费</t>
  </si>
  <si>
    <t>公务用车购置及运行费</t>
  </si>
  <si>
    <t>其中：</t>
  </si>
  <si>
    <t>因公出国(境)费用</t>
  </si>
  <si>
    <t>公务用车购置费</t>
  </si>
  <si>
    <t>公务用车运行维护费</t>
  </si>
  <si>
    <t>注：1、本表公开内容为“三公”经费预算一般公共预算拨款安排情况；</t>
  </si>
  <si>
    <t xml:space="preserve">    2、一般公共预算拨款包括经费拨款和纳入一般公共预算管理的非税收入拨款；</t>
  </si>
  <si>
    <t xml:space="preserve">    3、公开口径为当年安排数（不含上年结转）。</t>
  </si>
  <si>
    <r>
      <rPr>
        <sz val="12"/>
        <rFont val="宋体"/>
        <charset val="134"/>
      </rPr>
      <t>0</t>
    </r>
    <r>
      <rPr>
        <sz val="9"/>
        <rFont val="宋体"/>
        <charset val="134"/>
      </rPr>
      <t>7表</t>
    </r>
  </si>
  <si>
    <t xml:space="preserve">岳阳县水务局2018年部门政府采购预算表                  </t>
  </si>
  <si>
    <t>采购项目</t>
  </si>
  <si>
    <t>采购名称</t>
  </si>
  <si>
    <t>规格要求</t>
  </si>
  <si>
    <t xml:space="preserve">数量 </t>
  </si>
  <si>
    <t>计量单位</t>
  </si>
  <si>
    <t>资     金     来     源</t>
  </si>
  <si>
    <t>需求时间</t>
  </si>
  <si>
    <t>财政拨款（补助）</t>
  </si>
  <si>
    <t>纳入专户管理非税收入资金</t>
  </si>
  <si>
    <t>纳入预算管理的政府性基金</t>
  </si>
  <si>
    <t>其他资金</t>
  </si>
  <si>
    <t>经费拨款（补助）</t>
  </si>
  <si>
    <t>纳入预算安排非税收入拨款</t>
  </si>
  <si>
    <t>**</t>
  </si>
  <si>
    <t>10</t>
  </si>
  <si>
    <t>（一）货物类</t>
  </si>
  <si>
    <t xml:space="preserve">   1、</t>
  </si>
  <si>
    <t>空调</t>
  </si>
  <si>
    <t>台</t>
  </si>
  <si>
    <t xml:space="preserve">   2、</t>
  </si>
  <si>
    <t>电脑</t>
  </si>
  <si>
    <t xml:space="preserve">   3、</t>
  </si>
  <si>
    <t>打印机</t>
  </si>
  <si>
    <t xml:space="preserve">   4、</t>
  </si>
  <si>
    <t>办公桌椅</t>
  </si>
  <si>
    <t>套</t>
  </si>
  <si>
    <t xml:space="preserve">   5、</t>
  </si>
  <si>
    <t>沙发</t>
  </si>
  <si>
    <t xml:space="preserve">   6、</t>
  </si>
  <si>
    <t>档案柜</t>
  </si>
  <si>
    <t>个</t>
  </si>
  <si>
    <t>（二）工程类</t>
  </si>
  <si>
    <t>（三）服务类</t>
  </si>
  <si>
    <t>合    计</t>
  </si>
  <si>
    <t>整体支出预算绩效目标批复表</t>
  </si>
  <si>
    <t>单位编码</t>
  </si>
  <si>
    <t>年度预算申请资金</t>
  </si>
  <si>
    <t>部门职能职责概述</t>
  </si>
  <si>
    <t>年度整体绩效目标</t>
  </si>
  <si>
    <t>年度整体绩效指标</t>
  </si>
  <si>
    <t>总额</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</si>
  <si>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</si>
  <si>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</si>
  <si>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</si>
  <si>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</si>
  <si>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</si>
  <si>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</si>
  <si>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</si>
  <si>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</si>
  <si>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</si>
  <si>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</si>
  <si>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</si>
  <si>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岳阳县水务局主管全县水行政工作，担负着防汛抗旱、水利工程建设与管理、水行政执法、水资源与河道管理、城市供水等职能工作</t>
  </si>
  <si>
    <t>目标1、确保防洪渡汛，提高抗旱能力、保证全县人民生命财产安全；
目标2、增加引水蓄水、对中小河流进行治理，改善供水条件，促进农业稳定高产，改善农村饮水安全；
目标3、发挥水务工作职能作用，服务我县经济快速发展。</t>
  </si>
  <si>
    <t>防汛抗旱覆盖全县20个乡镇、、完成年度水利工程建设项目</t>
  </si>
  <si>
    <t>水利工程汛期达到渡汛安全、水利工程建设达到设计标准</t>
  </si>
  <si>
    <t>各项工作按计划日程开展</t>
  </si>
  <si>
    <t>全年财政整体支出控制在预算内</t>
  </si>
  <si>
    <t>农业增产、农民增收、繁荣农村经济</t>
  </si>
  <si>
    <t>充分发挥水务职能，确保安全渡汛、提高抗灾能力，促进农业增产、农民增收，促进农村饮水安全得到改善，服务全县经济快速发展</t>
  </si>
  <si>
    <t>发展绿色农业，改善农村饮水、用水条件，保障农村饮水安全</t>
  </si>
  <si>
    <t>做到当地群众对本工程满意度95%</t>
  </si>
  <si>
    <t>财政支出项目预算绩效目标表</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</si>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</sst>
</file>

<file path=xl/styles.xml><?xml version="1.0" encoding="utf-8"?>
<styleSheet xmlns="http://schemas.openxmlformats.org/spreadsheetml/2006/main">
  <numFmts count="11">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 #,##0.00;* \-#,##0.00;* &quot;&quot;??;@"/>
    <numFmt numFmtId="177" formatCode="0.00_ "/>
    <numFmt numFmtId="178" formatCode="0_);[Red]\(0\)"/>
    <numFmt numFmtId="179" formatCode="#,##0.0_);[Red]\(#,##0.0\)"/>
    <numFmt numFmtId="180" formatCode=";;"/>
    <numFmt numFmtId="181" formatCode="#,##0_);[Red]\(#,##0\)"/>
    <numFmt numFmtId="182" formatCode="#,##0.0_ "/>
  </numFmts>
  <fonts count="43">
    <font>
      <sz val="11"/>
      <color theme="1"/>
      <name val="宋体"/>
      <charset val="134"/>
      <scheme val="minor"/>
    </font>
    <font>
      <b/>
      <sz val="20"/>
      <name val="方正小标宋简体"/>
      <charset val="134"/>
    </font>
    <font>
      <sz val="10"/>
      <color theme="1"/>
      <name val="仿宋"/>
      <charset val="134"/>
    </font>
    <font>
      <b/>
      <sz val="10"/>
      <name val="仿宋"/>
      <charset val="134"/>
    </font>
    <font>
      <sz val="10"/>
      <name val="仿宋"/>
      <charset val="134"/>
    </font>
    <font>
      <b/>
      <sz val="11"/>
      <name val="宋体"/>
      <charset val="134"/>
    </font>
    <font>
      <sz val="11"/>
      <name val="宋体"/>
      <charset val="134"/>
    </font>
    <font>
      <sz val="12"/>
      <name val="宋体"/>
      <charset val="134"/>
    </font>
    <font>
      <b/>
      <sz val="22"/>
      <name val="宋体"/>
      <charset val="134"/>
    </font>
    <font>
      <b/>
      <sz val="18"/>
      <name val="黑体"/>
      <charset val="134"/>
    </font>
    <font>
      <b/>
      <sz val="12"/>
      <name val="宋体"/>
      <charset val="134"/>
    </font>
    <font>
      <sz val="9"/>
      <name val="宋体"/>
      <charset val="134"/>
    </font>
    <font>
      <b/>
      <sz val="10"/>
      <name val="宋体"/>
      <charset val="134"/>
    </font>
    <font>
      <b/>
      <sz val="9"/>
      <name val="宋体"/>
      <charset val="134"/>
    </font>
    <font>
      <b/>
      <sz val="18"/>
      <name val="宋体"/>
      <charset val="134"/>
    </font>
    <font>
      <b/>
      <sz val="16"/>
      <name val="宋体"/>
      <charset val="134"/>
    </font>
    <font>
      <sz val="9"/>
      <color rgb="FFFF0000"/>
      <name val="宋体"/>
      <charset val="134"/>
    </font>
    <font>
      <sz val="18"/>
      <name val="方正小标宋简体"/>
      <charset val="134"/>
    </font>
    <font>
      <sz val="10"/>
      <name val="宋体"/>
      <charset val="134"/>
    </font>
    <font>
      <sz val="11"/>
      <name val="仿宋"/>
      <charset val="134"/>
    </font>
    <font>
      <sz val="16"/>
      <name val="宋体"/>
      <charset val="134"/>
    </font>
    <font>
      <sz val="11"/>
      <color theme="1"/>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
      <sz val="9"/>
      <name val="Tahoma"/>
      <charset val="134"/>
    </font>
    <font>
      <b/>
      <sz val="9"/>
      <name val="Tahoma"/>
      <charset val="134"/>
    </font>
    <font>
      <sz val="9"/>
      <name val="宋体"/>
      <charset val="134"/>
    </font>
  </fonts>
  <fills count="38">
    <fill>
      <patternFill patternType="none"/>
    </fill>
    <fill>
      <patternFill patternType="gray125"/>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solid">
        <fgColor theme="0" tint="-0.149906918546098"/>
        <bgColor indexed="64"/>
      </patternFill>
    </fill>
    <fill>
      <patternFill patternType="solid">
        <fgColor theme="0"/>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21" fillId="17" borderId="0" applyNumberFormat="0" applyBorder="0" applyAlignment="0" applyProtection="0">
      <alignment vertical="center"/>
    </xf>
    <xf numFmtId="0" fontId="30" fillId="12"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7" fillId="16"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33" borderId="30" applyNumberFormat="0" applyFont="0" applyAlignment="0" applyProtection="0">
      <alignment vertical="center"/>
    </xf>
    <xf numFmtId="0" fontId="27" fillId="37" borderId="0" applyNumberFormat="0" applyBorder="0" applyAlignment="0" applyProtection="0">
      <alignment vertical="center"/>
    </xf>
    <xf numFmtId="0" fontId="2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24" applyNumberFormat="0" applyFill="0" applyAlignment="0" applyProtection="0">
      <alignment vertical="center"/>
    </xf>
    <xf numFmtId="0" fontId="11" fillId="0" borderId="0"/>
    <xf numFmtId="0" fontId="23" fillId="0" borderId="24" applyNumberFormat="0" applyFill="0" applyAlignment="0" applyProtection="0">
      <alignment vertical="center"/>
    </xf>
    <xf numFmtId="0" fontId="27" fillId="23" borderId="0" applyNumberFormat="0" applyBorder="0" applyAlignment="0" applyProtection="0">
      <alignment vertical="center"/>
    </xf>
    <xf numFmtId="0" fontId="29" fillId="0" borderId="29" applyNumberFormat="0" applyFill="0" applyAlignment="0" applyProtection="0">
      <alignment vertical="center"/>
    </xf>
    <xf numFmtId="0" fontId="27" fillId="36" borderId="0" applyNumberFormat="0" applyBorder="0" applyAlignment="0" applyProtection="0">
      <alignment vertical="center"/>
    </xf>
    <xf numFmtId="0" fontId="39" fillId="32" borderId="31" applyNumberFormat="0" applyAlignment="0" applyProtection="0">
      <alignment vertical="center"/>
    </xf>
    <xf numFmtId="0" fontId="38" fillId="32" borderId="25" applyNumberFormat="0" applyAlignment="0" applyProtection="0">
      <alignment vertical="center"/>
    </xf>
    <xf numFmtId="0" fontId="34" fillId="22" borderId="27" applyNumberFormat="0" applyAlignment="0" applyProtection="0">
      <alignment vertical="center"/>
    </xf>
    <xf numFmtId="0" fontId="21" fillId="21" borderId="0" applyNumberFormat="0" applyBorder="0" applyAlignment="0" applyProtection="0">
      <alignment vertical="center"/>
    </xf>
    <xf numFmtId="0" fontId="27" fillId="31" borderId="0" applyNumberFormat="0" applyBorder="0" applyAlignment="0" applyProtection="0">
      <alignment vertical="center"/>
    </xf>
    <xf numFmtId="0" fontId="31" fillId="0" borderId="26" applyNumberFormat="0" applyFill="0" applyAlignment="0" applyProtection="0">
      <alignment vertical="center"/>
    </xf>
    <xf numFmtId="0" fontId="37" fillId="0" borderId="28" applyNumberFormat="0" applyFill="0" applyAlignment="0" applyProtection="0">
      <alignment vertical="center"/>
    </xf>
    <xf numFmtId="0" fontId="22" fillId="8" borderId="0" applyNumberFormat="0" applyBorder="0" applyAlignment="0" applyProtection="0">
      <alignment vertical="center"/>
    </xf>
    <xf numFmtId="0" fontId="35" fillId="27" borderId="0" applyNumberFormat="0" applyBorder="0" applyAlignment="0" applyProtection="0">
      <alignment vertical="center"/>
    </xf>
    <xf numFmtId="0" fontId="21" fillId="7" borderId="0" applyNumberFormat="0" applyBorder="0" applyAlignment="0" applyProtection="0">
      <alignment vertical="center"/>
    </xf>
    <xf numFmtId="0" fontId="27" fillId="30" borderId="0" applyNumberFormat="0" applyBorder="0" applyAlignment="0" applyProtection="0">
      <alignment vertical="center"/>
    </xf>
    <xf numFmtId="0" fontId="21" fillId="29" borderId="0" applyNumberFormat="0" applyBorder="0" applyAlignment="0" applyProtection="0">
      <alignment vertical="center"/>
    </xf>
    <xf numFmtId="0" fontId="21" fillId="26" borderId="0" applyNumberFormat="0" applyBorder="0" applyAlignment="0" applyProtection="0">
      <alignment vertical="center"/>
    </xf>
    <xf numFmtId="0" fontId="21" fillId="25" borderId="0" applyNumberFormat="0" applyBorder="0" applyAlignment="0" applyProtection="0">
      <alignment vertical="center"/>
    </xf>
    <xf numFmtId="0" fontId="21" fillId="20" borderId="0" applyNumberFormat="0" applyBorder="0" applyAlignment="0" applyProtection="0">
      <alignment vertical="center"/>
    </xf>
    <xf numFmtId="0" fontId="27" fillId="28" borderId="0" applyNumberFormat="0" applyBorder="0" applyAlignment="0" applyProtection="0">
      <alignment vertical="center"/>
    </xf>
    <xf numFmtId="0" fontId="27" fillId="35" borderId="0" applyNumberFormat="0" applyBorder="0" applyAlignment="0" applyProtection="0">
      <alignment vertical="center"/>
    </xf>
    <xf numFmtId="0" fontId="21" fillId="24" borderId="0" applyNumberFormat="0" applyBorder="0" applyAlignment="0" applyProtection="0">
      <alignment vertical="center"/>
    </xf>
    <xf numFmtId="0" fontId="21" fillId="19" borderId="0" applyNumberFormat="0" applyBorder="0" applyAlignment="0" applyProtection="0">
      <alignment vertical="center"/>
    </xf>
    <xf numFmtId="0" fontId="27" fillId="18" borderId="0" applyNumberFormat="0" applyBorder="0" applyAlignment="0" applyProtection="0">
      <alignment vertical="center"/>
    </xf>
    <xf numFmtId="0" fontId="21" fillId="15" borderId="0" applyNumberFormat="0" applyBorder="0" applyAlignment="0" applyProtection="0">
      <alignment vertical="center"/>
    </xf>
    <xf numFmtId="0" fontId="27" fillId="11" borderId="0" applyNumberFormat="0" applyBorder="0" applyAlignment="0" applyProtection="0">
      <alignment vertical="center"/>
    </xf>
    <xf numFmtId="0" fontId="27" fillId="14" borderId="0" applyNumberFormat="0" applyBorder="0" applyAlignment="0" applyProtection="0">
      <alignment vertical="center"/>
    </xf>
    <xf numFmtId="0" fontId="21" fillId="34" borderId="0" applyNumberFormat="0" applyBorder="0" applyAlignment="0" applyProtection="0">
      <alignment vertical="center"/>
    </xf>
    <xf numFmtId="0" fontId="27" fillId="13" borderId="0" applyNumberFormat="0" applyBorder="0" applyAlignment="0" applyProtection="0">
      <alignment vertical="center"/>
    </xf>
    <xf numFmtId="0" fontId="7" fillId="0" borderId="0"/>
    <xf numFmtId="0" fontId="7" fillId="0" borderId="0">
      <alignment vertical="center"/>
    </xf>
    <xf numFmtId="0" fontId="7" fillId="0" borderId="0">
      <alignment vertical="center"/>
    </xf>
    <xf numFmtId="0" fontId="7" fillId="0" borderId="0"/>
    <xf numFmtId="0" fontId="7" fillId="0" borderId="0"/>
    <xf numFmtId="0" fontId="11" fillId="0" borderId="0">
      <alignment vertical="center"/>
    </xf>
  </cellStyleXfs>
  <cellXfs count="209">
    <xf numFmtId="0" fontId="0" fillId="0" borderId="0" xfId="0">
      <alignment vertical="center"/>
    </xf>
    <xf numFmtId="0" fontId="0" fillId="0" borderId="0" xfId="0" applyFill="1" applyAlignment="1">
      <alignment vertical="center"/>
    </xf>
    <xf numFmtId="0" fontId="1" fillId="0" borderId="0" xfId="51" applyNumberFormat="1" applyFont="1" applyFill="1" applyAlignment="1" applyProtection="1">
      <alignment horizontal="center" vertical="center" wrapText="1"/>
    </xf>
    <xf numFmtId="0" fontId="2" fillId="0" borderId="0" xfId="0" applyFont="1" applyFill="1" applyBorder="1" applyAlignment="1">
      <alignment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2" fillId="0" borderId="1" xfId="20" applyFont="1" applyFill="1" applyBorder="1" applyAlignment="1">
      <alignment horizontal="center" vertical="top" wrapText="1"/>
    </xf>
    <xf numFmtId="49" fontId="2" fillId="0" borderId="1" xfId="55" applyNumberFormat="1" applyFont="1" applyFill="1" applyBorder="1" applyAlignment="1" applyProtection="1">
      <alignment horizontal="left" vertical="top" wrapText="1"/>
    </xf>
    <xf numFmtId="0" fontId="2" fillId="0" borderId="1" xfId="55" applyFont="1" applyFill="1" applyBorder="1" applyAlignment="1">
      <alignment horizontal="left" vertical="top" wrapText="1"/>
    </xf>
    <xf numFmtId="4" fontId="2" fillId="0" borderId="1" xfId="55" applyNumberFormat="1" applyFont="1" applyFill="1" applyBorder="1" applyAlignment="1">
      <alignment horizontal="center" vertical="center" wrapText="1"/>
    </xf>
    <xf numFmtId="177" fontId="2" fillId="0" borderId="1" xfId="55" applyNumberFormat="1" applyFont="1" applyFill="1" applyBorder="1" applyAlignment="1">
      <alignment horizontal="right" vertical="top" wrapText="1"/>
    </xf>
    <xf numFmtId="0" fontId="2" fillId="0" borderId="1" xfId="0" applyFont="1" applyFill="1" applyBorder="1" applyAlignment="1">
      <alignment vertical="top" wrapText="1"/>
    </xf>
    <xf numFmtId="49" fontId="4" fillId="0" borderId="1" xfId="55" applyNumberFormat="1" applyFont="1" applyFill="1" applyBorder="1" applyAlignment="1" applyProtection="1">
      <alignment horizontal="left" vertical="top" wrapText="1"/>
    </xf>
    <xf numFmtId="0" fontId="4" fillId="0" borderId="1" xfId="55" applyFont="1" applyFill="1" applyBorder="1" applyAlignment="1">
      <alignment horizontal="left" vertical="top" wrapText="1"/>
    </xf>
    <xf numFmtId="0" fontId="4" fillId="0" borderId="2" xfId="0" applyFont="1" applyFill="1" applyBorder="1" applyAlignment="1">
      <alignment horizontal="center" shrinkToFit="1"/>
    </xf>
    <xf numFmtId="0" fontId="0" fillId="0" borderId="0" xfId="0" applyFont="1" applyFill="1" applyAlignment="1">
      <alignment vertical="center"/>
    </xf>
    <xf numFmtId="0" fontId="1" fillId="0" borderId="0" xfId="55" applyNumberFormat="1" applyFont="1" applyFill="1" applyBorder="1" applyAlignment="1" applyProtection="1">
      <alignment horizontal="center" vertical="center" wrapText="1"/>
    </xf>
    <xf numFmtId="0" fontId="4" fillId="0" borderId="0" xfId="0" applyFont="1" applyFill="1" applyAlignment="1">
      <alignment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2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wrapText="1"/>
    </xf>
    <xf numFmtId="0" fontId="5" fillId="0" borderId="0" xfId="54" applyFont="1"/>
    <xf numFmtId="0" fontId="6" fillId="0" borderId="0" xfId="54" applyFont="1"/>
    <xf numFmtId="0" fontId="7" fillId="0" borderId="0" xfId="54" applyFont="1"/>
    <xf numFmtId="49" fontId="7" fillId="0" borderId="0" xfId="54" applyNumberFormat="1" applyFont="1" applyAlignment="1">
      <alignment vertical="center" wrapText="1"/>
    </xf>
    <xf numFmtId="0" fontId="7" fillId="0" borderId="0" xfId="54" applyNumberFormat="1" applyFont="1" applyAlignment="1">
      <alignment vertical="center" wrapText="1"/>
    </xf>
    <xf numFmtId="178" fontId="7" fillId="0" borderId="0" xfId="54" applyNumberFormat="1" applyFont="1" applyAlignment="1">
      <alignment vertical="center" wrapText="1"/>
    </xf>
    <xf numFmtId="176" fontId="7" fillId="0" borderId="0" xfId="54" applyNumberFormat="1" applyFont="1" applyAlignment="1">
      <alignment vertical="center" wrapText="1"/>
    </xf>
    <xf numFmtId="179" fontId="7" fillId="0" borderId="0" xfId="54" applyNumberFormat="1" applyFont="1" applyAlignment="1">
      <alignment vertical="center" wrapText="1"/>
    </xf>
    <xf numFmtId="0" fontId="7" fillId="0" borderId="0" xfId="54" applyFont="1" applyAlignment="1">
      <alignment vertical="center" wrapText="1"/>
    </xf>
    <xf numFmtId="0" fontId="8" fillId="0" borderId="0" xfId="54" applyNumberFormat="1" applyFont="1" applyAlignment="1">
      <alignment vertical="center" wrapText="1"/>
    </xf>
    <xf numFmtId="0" fontId="9" fillId="0" borderId="0" xfId="54" applyNumberFormat="1" applyFont="1" applyAlignment="1">
      <alignment horizontal="center" vertical="center" wrapText="1"/>
    </xf>
    <xf numFmtId="49" fontId="7" fillId="0" borderId="0" xfId="54" applyNumberFormat="1" applyFont="1" applyFill="1" applyAlignment="1" applyProtection="1">
      <alignment horizontal="left" vertical="center" wrapText="1"/>
    </xf>
    <xf numFmtId="49" fontId="10" fillId="0" borderId="0" xfId="54" applyNumberFormat="1" applyFont="1" applyBorder="1" applyAlignment="1">
      <alignment horizontal="left" vertical="center" wrapText="1"/>
    </xf>
    <xf numFmtId="0" fontId="7" fillId="0" borderId="0" xfId="54" applyNumberFormat="1" applyFont="1" applyAlignment="1">
      <alignment horizontal="center" vertical="center" wrapText="1"/>
    </xf>
    <xf numFmtId="179" fontId="7" fillId="0" borderId="0" xfId="54" applyNumberFormat="1" applyFont="1" applyAlignment="1">
      <alignment horizontal="center" vertical="center" wrapText="1"/>
    </xf>
    <xf numFmtId="49" fontId="5" fillId="0" borderId="9" xfId="54" applyNumberFormat="1" applyFont="1" applyBorder="1" applyAlignment="1">
      <alignment horizontal="center" vertical="center" wrapText="1"/>
    </xf>
    <xf numFmtId="0" fontId="5" fillId="0" borderId="10" xfId="54" applyNumberFormat="1" applyFont="1" applyFill="1" applyBorder="1" applyAlignment="1" applyProtection="1">
      <alignment horizontal="center" vertical="center" wrapText="1"/>
    </xf>
    <xf numFmtId="0" fontId="5" fillId="0" borderId="11" xfId="54" applyNumberFormat="1" applyFont="1" applyFill="1" applyBorder="1" applyAlignment="1" applyProtection="1">
      <alignment horizontal="center" vertical="center" wrapText="1"/>
    </xf>
    <xf numFmtId="179" fontId="5" fillId="0" borderId="12" xfId="54" applyNumberFormat="1" applyFont="1" applyFill="1" applyBorder="1" applyAlignment="1" applyProtection="1">
      <alignment horizontal="center" vertical="center" wrapText="1"/>
    </xf>
    <xf numFmtId="49" fontId="5" fillId="0" borderId="7" xfId="54" applyNumberFormat="1" applyFont="1" applyBorder="1" applyAlignment="1">
      <alignment horizontal="center" vertical="center" wrapText="1"/>
    </xf>
    <xf numFmtId="0" fontId="5" fillId="0" borderId="4" xfId="54" applyNumberFormat="1" applyFont="1" applyFill="1" applyBorder="1" applyAlignment="1" applyProtection="1">
      <alignment horizontal="center" vertical="center" wrapText="1"/>
    </xf>
    <xf numFmtId="0" fontId="5" fillId="0" borderId="1" xfId="54" applyNumberFormat="1" applyFont="1" applyFill="1" applyBorder="1" applyAlignment="1" applyProtection="1">
      <alignment horizontal="center" vertical="center" wrapText="1"/>
    </xf>
    <xf numFmtId="179" fontId="5" fillId="0" borderId="13" xfId="54" applyNumberFormat="1" applyFont="1" applyFill="1" applyBorder="1" applyAlignment="1" applyProtection="1">
      <alignment horizontal="center" vertical="center" wrapText="1"/>
    </xf>
    <xf numFmtId="179" fontId="5" fillId="0" borderId="4" xfId="54" applyNumberFormat="1" applyFont="1" applyFill="1" applyBorder="1" applyAlignment="1" applyProtection="1">
      <alignment horizontal="center" vertical="center" wrapText="1"/>
    </xf>
    <xf numFmtId="179" fontId="5" fillId="0" borderId="6" xfId="54" applyNumberFormat="1" applyFont="1" applyFill="1" applyBorder="1" applyAlignment="1" applyProtection="1">
      <alignment horizontal="center" vertical="center" wrapText="1"/>
    </xf>
    <xf numFmtId="49" fontId="5" fillId="0" borderId="8" xfId="54" applyNumberFormat="1" applyFont="1" applyBorder="1" applyAlignment="1">
      <alignment horizontal="center" vertical="center" wrapText="1"/>
    </xf>
    <xf numFmtId="179" fontId="5" fillId="0" borderId="14" xfId="54" applyNumberFormat="1" applyFont="1" applyFill="1" applyBorder="1" applyAlignment="1" applyProtection="1">
      <alignment horizontal="center" vertical="center" wrapText="1"/>
    </xf>
    <xf numFmtId="179" fontId="5" fillId="0" borderId="8" xfId="54" applyNumberFormat="1" applyFont="1" applyFill="1" applyBorder="1" applyAlignment="1" applyProtection="1">
      <alignment horizontal="center" vertical="center" wrapText="1"/>
    </xf>
    <xf numFmtId="0" fontId="6" fillId="0" borderId="15" xfId="54" applyFont="1" applyBorder="1"/>
    <xf numFmtId="49" fontId="6" fillId="0" borderId="1" xfId="54" applyNumberFormat="1" applyFont="1" applyBorder="1" applyAlignment="1">
      <alignment horizontal="center" vertical="center" wrapText="1"/>
    </xf>
    <xf numFmtId="0" fontId="6" fillId="0" borderId="8" xfId="54" applyNumberFormat="1" applyFont="1" applyBorder="1" applyAlignment="1">
      <alignment horizontal="center" vertical="center" wrapText="1"/>
    </xf>
    <xf numFmtId="181" fontId="6" fillId="0" borderId="8" xfId="54" applyNumberFormat="1" applyFont="1" applyBorder="1" applyAlignment="1">
      <alignment horizontal="center" vertical="center" wrapText="1"/>
    </xf>
    <xf numFmtId="181" fontId="6" fillId="0" borderId="1" xfId="54" applyNumberFormat="1" applyFont="1" applyBorder="1" applyAlignment="1">
      <alignment horizontal="center" vertical="center" wrapText="1"/>
    </xf>
    <xf numFmtId="49" fontId="5" fillId="0" borderId="15" xfId="53" applyNumberFormat="1" applyFont="1" applyBorder="1" applyAlignment="1">
      <alignment horizontal="left"/>
    </xf>
    <xf numFmtId="49" fontId="6" fillId="0" borderId="6" xfId="54" applyNumberFormat="1" applyFont="1" applyBorder="1" applyAlignment="1">
      <alignment horizontal="center" vertical="center" wrapText="1"/>
    </xf>
    <xf numFmtId="181" fontId="5" fillId="0" borderId="1" xfId="54" applyNumberFormat="1" applyFont="1" applyBorder="1" applyAlignment="1">
      <alignment horizontal="center" vertical="center" wrapText="1"/>
    </xf>
    <xf numFmtId="49" fontId="6" fillId="0" borderId="15" xfId="53" applyNumberFormat="1" applyFont="1" applyBorder="1" applyAlignment="1">
      <alignment horizontal="left"/>
    </xf>
    <xf numFmtId="49" fontId="6" fillId="0" borderId="6" xfId="54" applyNumberFormat="1" applyFont="1" applyBorder="1" applyAlignment="1">
      <alignment vertical="center" wrapText="1"/>
    </xf>
    <xf numFmtId="0" fontId="6" fillId="0" borderId="1" xfId="54" applyNumberFormat="1" applyFont="1" applyBorder="1" applyAlignment="1">
      <alignment vertical="center" wrapText="1"/>
    </xf>
    <xf numFmtId="178" fontId="6" fillId="0" borderId="1" xfId="54" applyNumberFormat="1" applyFont="1" applyBorder="1" applyAlignment="1">
      <alignment vertical="center" wrapText="1"/>
    </xf>
    <xf numFmtId="176" fontId="6" fillId="0" borderId="1" xfId="54" applyNumberFormat="1" applyFont="1" applyBorder="1" applyAlignment="1">
      <alignment vertical="center" wrapText="1"/>
    </xf>
    <xf numFmtId="179" fontId="6" fillId="0" borderId="1" xfId="54" applyNumberFormat="1" applyFont="1" applyBorder="1" applyAlignment="1">
      <alignment vertical="center" wrapText="1"/>
    </xf>
    <xf numFmtId="0" fontId="6" fillId="0" borderId="1" xfId="54" applyFont="1" applyBorder="1"/>
    <xf numFmtId="49" fontId="5" fillId="0" borderId="16" xfId="53" applyNumberFormat="1" applyFont="1" applyBorder="1" applyAlignment="1">
      <alignment horizontal="center"/>
    </xf>
    <xf numFmtId="49" fontId="6" fillId="0" borderId="17" xfId="54" applyNumberFormat="1" applyFont="1" applyBorder="1" applyAlignment="1">
      <alignment vertical="center" wrapText="1"/>
    </xf>
    <xf numFmtId="0" fontId="6" fillId="0" borderId="17" xfId="54" applyNumberFormat="1" applyFont="1" applyBorder="1" applyAlignment="1">
      <alignment vertical="center" wrapText="1"/>
    </xf>
    <xf numFmtId="178" fontId="6" fillId="0" borderId="17" xfId="54" applyNumberFormat="1" applyFont="1" applyBorder="1" applyAlignment="1">
      <alignment vertical="center" wrapText="1"/>
    </xf>
    <xf numFmtId="176" fontId="6" fillId="0" borderId="17" xfId="54" applyNumberFormat="1" applyFont="1" applyBorder="1" applyAlignment="1">
      <alignment vertical="center" wrapText="1"/>
    </xf>
    <xf numFmtId="0" fontId="7" fillId="0" borderId="0" xfId="54" applyFont="1" applyBorder="1" applyAlignment="1">
      <alignment horizontal="center"/>
    </xf>
    <xf numFmtId="49" fontId="7" fillId="0" borderId="0" xfId="54" applyNumberFormat="1" applyFont="1" applyAlignment="1">
      <alignment horizontal="right" vertical="center" wrapText="1"/>
    </xf>
    <xf numFmtId="49" fontId="7" fillId="0" borderId="0" xfId="54" applyNumberFormat="1" applyFont="1" applyFill="1" applyBorder="1" applyAlignment="1" applyProtection="1">
      <alignment horizontal="right" vertical="center"/>
    </xf>
    <xf numFmtId="49" fontId="5" fillId="0" borderId="18" xfId="54" applyNumberFormat="1" applyFont="1" applyFill="1" applyBorder="1" applyAlignment="1" applyProtection="1">
      <alignment horizontal="center" vertical="center" wrapText="1"/>
    </xf>
    <xf numFmtId="49" fontId="5" fillId="0" borderId="0" xfId="54" applyNumberFormat="1" applyFont="1" applyAlignment="1">
      <alignment vertical="center" wrapText="1"/>
    </xf>
    <xf numFmtId="0" fontId="5" fillId="0" borderId="0" xfId="54" applyFont="1" applyAlignment="1">
      <alignment vertical="center" wrapText="1"/>
    </xf>
    <xf numFmtId="179" fontId="5" fillId="0" borderId="19" xfId="54" applyNumberFormat="1" applyFont="1" applyFill="1" applyBorder="1" applyAlignment="1" applyProtection="1">
      <alignment horizontal="center" vertical="center" wrapText="1"/>
    </xf>
    <xf numFmtId="179" fontId="5" fillId="0" borderId="3" xfId="54" applyNumberFormat="1" applyFont="1" applyFill="1" applyBorder="1" applyAlignment="1" applyProtection="1">
      <alignment horizontal="center" vertical="center" wrapText="1"/>
    </xf>
    <xf numFmtId="49" fontId="5" fillId="0" borderId="20" xfId="54" applyNumberFormat="1" applyFont="1" applyFill="1" applyBorder="1" applyAlignment="1" applyProtection="1">
      <alignment horizontal="center" vertical="center" wrapText="1"/>
    </xf>
    <xf numFmtId="179" fontId="5" fillId="0" borderId="21" xfId="54" applyNumberFormat="1" applyFont="1" applyFill="1" applyBorder="1" applyAlignment="1" applyProtection="1">
      <alignment horizontal="center" vertical="center" wrapText="1"/>
    </xf>
    <xf numFmtId="49" fontId="6" fillId="0" borderId="22" xfId="54" applyNumberFormat="1" applyFont="1" applyBorder="1" applyAlignment="1">
      <alignment horizontal="center" vertical="center" wrapText="1"/>
    </xf>
    <xf numFmtId="0" fontId="6" fillId="0" borderId="0" xfId="54" applyFont="1" applyAlignment="1">
      <alignment vertical="center" wrapText="1"/>
    </xf>
    <xf numFmtId="49" fontId="6" fillId="0" borderId="1" xfId="54" applyNumberFormat="1" applyFont="1" applyBorder="1" applyAlignment="1">
      <alignment vertical="center" wrapText="1"/>
    </xf>
    <xf numFmtId="0" fontId="11" fillId="0" borderId="0" xfId="0" applyFont="1" applyFill="1" applyBorder="1" applyAlignment="1"/>
    <xf numFmtId="0" fontId="11" fillId="2" borderId="0" xfId="0" applyFont="1" applyFill="1" applyBorder="1" applyAlignment="1"/>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xf numFmtId="0" fontId="8" fillId="0" borderId="0" xfId="0" applyNumberFormat="1" applyFont="1" applyFill="1" applyBorder="1" applyAlignment="1" applyProtection="1">
      <alignment horizontal="centerContinuous"/>
    </xf>
    <xf numFmtId="0" fontId="12" fillId="0" borderId="2" xfId="0" applyNumberFormat="1" applyFont="1" applyFill="1" applyBorder="1" applyAlignment="1" applyProtection="1">
      <alignment horizontal="left" vertical="center"/>
    </xf>
    <xf numFmtId="0" fontId="12" fillId="3" borderId="2"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49" fontId="12" fillId="2" borderId="1" xfId="0" applyNumberFormat="1" applyFont="1" applyFill="1" applyBorder="1" applyAlignment="1" applyProtection="1">
      <alignment horizontal="left" vertical="center" wrapText="1"/>
    </xf>
    <xf numFmtId="4" fontId="12" fillId="2" borderId="1" xfId="0" applyNumberFormat="1" applyFont="1" applyFill="1" applyBorder="1" applyAlignment="1" applyProtection="1">
      <alignment horizontal="right" vertical="center" wrapText="1"/>
    </xf>
    <xf numFmtId="0" fontId="12" fillId="0" borderId="1" xfId="50" applyFont="1" applyFill="1" applyBorder="1" applyAlignment="1">
      <alignment horizontal="left" vertical="center" wrapText="1"/>
    </xf>
    <xf numFmtId="0" fontId="12" fillId="4"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Continuous" vertical="center"/>
    </xf>
    <xf numFmtId="0" fontId="12" fillId="2" borderId="2" xfId="0" applyNumberFormat="1" applyFont="1" applyFill="1" applyBorder="1" applyAlignment="1" applyProtection="1">
      <alignment horizontal="left" vertical="center"/>
    </xf>
    <xf numFmtId="0" fontId="12" fillId="4" borderId="8"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xf>
    <xf numFmtId="0" fontId="12" fillId="4" borderId="14" xfId="0" applyNumberFormat="1" applyFont="1" applyFill="1" applyBorder="1" applyAlignment="1" applyProtection="1">
      <alignment horizontal="center" vertical="center" wrapText="1"/>
    </xf>
    <xf numFmtId="0" fontId="12" fillId="4"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xf>
    <xf numFmtId="0" fontId="12" fillId="4" borderId="6" xfId="0" applyNumberFormat="1" applyFont="1" applyFill="1" applyBorder="1" applyAlignment="1" applyProtection="1">
      <alignment horizontal="center" vertical="center" wrapText="1"/>
    </xf>
    <xf numFmtId="49" fontId="12" fillId="2" borderId="4" xfId="0" applyNumberFormat="1" applyFont="1" applyFill="1" applyBorder="1" applyAlignment="1" applyProtection="1">
      <alignment horizontal="center" vertical="center" wrapText="1"/>
    </xf>
    <xf numFmtId="180" fontId="12" fillId="2" borderId="4" xfId="0" applyNumberFormat="1" applyFont="1" applyFill="1" applyBorder="1" applyAlignment="1" applyProtection="1">
      <alignment horizontal="left" vertical="center" wrapText="1"/>
    </xf>
    <xf numFmtId="4" fontId="12" fillId="2" borderId="4" xfId="0" applyNumberFormat="1" applyFont="1" applyFill="1" applyBorder="1" applyAlignment="1" applyProtection="1">
      <alignment horizontal="center" vertical="center" wrapText="1"/>
    </xf>
    <xf numFmtId="4" fontId="12" fillId="2" borderId="4" xfId="0" applyNumberFormat="1" applyFont="1" applyFill="1" applyBorder="1" applyAlignment="1" applyProtection="1">
      <alignment horizontal="right" vertical="center" wrapText="1"/>
    </xf>
    <xf numFmtId="0" fontId="12" fillId="2" borderId="0" xfId="0" applyNumberFormat="1" applyFont="1" applyFill="1" applyBorder="1" applyAlignment="1" applyProtection="1">
      <alignment horizontal="center" vertical="center" wrapText="1"/>
    </xf>
    <xf numFmtId="0" fontId="12" fillId="4" borderId="21" xfId="0" applyNumberFormat="1" applyFont="1" applyFill="1" applyBorder="1" applyAlignment="1" applyProtection="1">
      <alignment horizontal="center" vertical="center" wrapText="1"/>
    </xf>
    <xf numFmtId="4" fontId="12" fillId="2" borderId="1" xfId="0" applyNumberFormat="1" applyFont="1" applyFill="1" applyBorder="1" applyAlignment="1" applyProtection="1">
      <alignment horizontal="center" vertical="center" wrapText="1"/>
    </xf>
    <xf numFmtId="0" fontId="12" fillId="4" borderId="0" xfId="0" applyNumberFormat="1" applyFont="1" applyFill="1" applyBorder="1" applyAlignment="1" applyProtection="1">
      <alignment horizontal="right" vertical="center"/>
    </xf>
    <xf numFmtId="0" fontId="13" fillId="2" borderId="0" xfId="0" applyNumberFormat="1" applyFont="1" applyFill="1" applyBorder="1" applyAlignment="1" applyProtection="1"/>
    <xf numFmtId="0" fontId="12" fillId="2" borderId="0" xfId="0" applyNumberFormat="1" applyFont="1" applyFill="1" applyBorder="1" applyAlignment="1" applyProtection="1">
      <alignment horizontal="right"/>
    </xf>
    <xf numFmtId="0" fontId="13" fillId="4" borderId="0" xfId="0" applyNumberFormat="1" applyFont="1" applyFill="1" applyBorder="1" applyAlignment="1" applyProtection="1">
      <alignment horizontal="center" vertical="center" wrapText="1"/>
    </xf>
    <xf numFmtId="0" fontId="12" fillId="4" borderId="2" xfId="0" applyNumberFormat="1" applyFont="1" applyFill="1" applyBorder="1" applyAlignment="1" applyProtection="1">
      <alignment horizontal="right"/>
    </xf>
    <xf numFmtId="0" fontId="12" fillId="4" borderId="8" xfId="0" applyNumberFormat="1" applyFont="1" applyFill="1" applyBorder="1" applyAlignment="1" applyProtection="1">
      <alignment horizontal="center" vertical="center"/>
    </xf>
    <xf numFmtId="0" fontId="12" fillId="4" borderId="8" xfId="0" applyNumberFormat="1" applyFont="1" applyFill="1" applyBorder="1" applyAlignment="1" applyProtection="1">
      <alignment horizontal="centerContinuous" vertical="center"/>
    </xf>
    <xf numFmtId="176" fontId="12" fillId="4" borderId="8" xfId="0" applyNumberFormat="1" applyFont="1" applyFill="1" applyBorder="1" applyAlignment="1" applyProtection="1">
      <alignment horizontal="centerContinuous" vertical="center"/>
    </xf>
    <xf numFmtId="0" fontId="12" fillId="4" borderId="1" xfId="0" applyNumberFormat="1" applyFont="1" applyFill="1" applyBorder="1" applyAlignment="1" applyProtection="1">
      <alignment horizontal="centerContinuous" vertical="center"/>
    </xf>
    <xf numFmtId="49" fontId="12" fillId="2" borderId="1" xfId="0" applyNumberFormat="1" applyFont="1" applyFill="1" applyBorder="1" applyAlignment="1" applyProtection="1">
      <alignment horizontal="center" vertical="center" wrapText="1"/>
    </xf>
    <xf numFmtId="180" fontId="12" fillId="2" borderId="1" xfId="0" applyNumberFormat="1" applyFont="1" applyFill="1" applyBorder="1" applyAlignment="1" applyProtection="1">
      <alignment horizontal="left" vertical="center" wrapText="1"/>
    </xf>
    <xf numFmtId="0" fontId="13" fillId="4" borderId="0" xfId="0" applyNumberFormat="1" applyFont="1" applyFill="1" applyBorder="1" applyAlignment="1" applyProtection="1"/>
    <xf numFmtId="0" fontId="12" fillId="4" borderId="3" xfId="0" applyNumberFormat="1" applyFont="1" applyFill="1" applyBorder="1" applyAlignment="1" applyProtection="1">
      <alignment horizontal="center" vertical="center" wrapText="1"/>
    </xf>
    <xf numFmtId="4" fontId="13" fillId="2" borderId="1" xfId="0" applyNumberFormat="1" applyFont="1" applyFill="1" applyBorder="1" applyAlignment="1" applyProtection="1">
      <alignment horizontal="right" vertical="center" wrapText="1"/>
    </xf>
    <xf numFmtId="0" fontId="12" fillId="4"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2" fillId="4" borderId="0" xfId="0" applyNumberFormat="1" applyFont="1" applyFill="1" applyBorder="1" applyAlignment="1" applyProtection="1">
      <alignment horizontal="right"/>
    </xf>
    <xf numFmtId="0" fontId="15"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Continuous" vertical="center"/>
    </xf>
    <xf numFmtId="0" fontId="12" fillId="0" borderId="0" xfId="0" applyNumberFormat="1" applyFont="1" applyFill="1" applyBorder="1" applyAlignment="1" applyProtection="1">
      <alignment horizontal="right"/>
    </xf>
    <xf numFmtId="0" fontId="13" fillId="4" borderId="1" xfId="0" applyNumberFormat="1" applyFont="1" applyFill="1" applyBorder="1" applyAlignment="1" applyProtection="1">
      <alignment horizontal="centerContinuous" vertical="center"/>
    </xf>
    <xf numFmtId="0" fontId="12" fillId="4" borderId="1" xfId="0" applyNumberFormat="1" applyFont="1" applyFill="1" applyBorder="1" applyAlignment="1" applyProtection="1">
      <alignment horizontal="center" vertical="center"/>
    </xf>
    <xf numFmtId="0" fontId="12" fillId="2" borderId="4" xfId="0" applyNumberFormat="1" applyFont="1" applyFill="1" applyBorder="1" applyAlignment="1" applyProtection="1">
      <alignment vertical="center"/>
    </xf>
    <xf numFmtId="4" fontId="12" fillId="2" borderId="3" xfId="0" applyNumberFormat="1" applyFont="1" applyFill="1" applyBorder="1" applyAlignment="1" applyProtection="1">
      <alignment horizontal="right" vertical="center" wrapText="1"/>
    </xf>
    <xf numFmtId="0" fontId="12" fillId="2" borderId="5" xfId="0" applyNumberFormat="1" applyFont="1" applyFill="1" applyBorder="1" applyAlignment="1" applyProtection="1">
      <alignment vertical="center"/>
    </xf>
    <xf numFmtId="4" fontId="12" fillId="2" borderId="23" xfId="0" applyNumberFormat="1" applyFont="1" applyFill="1" applyBorder="1" applyAlignment="1" applyProtection="1">
      <alignment horizontal="right" vertical="center" wrapText="1"/>
    </xf>
    <xf numFmtId="0" fontId="13" fillId="2" borderId="1" xfId="0" applyNumberFormat="1" applyFont="1" applyFill="1" applyBorder="1" applyAlignment="1" applyProtection="1"/>
    <xf numFmtId="0" fontId="12" fillId="2" borderId="1" xfId="0" applyNumberFormat="1" applyFont="1" applyFill="1" applyBorder="1" applyAlignment="1" applyProtection="1">
      <alignment vertical="center"/>
    </xf>
    <xf numFmtId="0" fontId="11" fillId="2" borderId="1" xfId="0" applyFont="1" applyFill="1" applyBorder="1" applyAlignment="1"/>
    <xf numFmtId="0" fontId="12" fillId="2" borderId="5" xfId="0" applyNumberFormat="1" applyFont="1" applyFill="1" applyBorder="1" applyAlignment="1" applyProtection="1">
      <alignment horizontal="left" vertical="center" wrapText="1"/>
    </xf>
    <xf numFmtId="0" fontId="11" fillId="2" borderId="8" xfId="0" applyFont="1" applyFill="1" applyBorder="1" applyAlignment="1"/>
    <xf numFmtId="0" fontId="12" fillId="2" borderId="4" xfId="0" applyNumberFormat="1" applyFont="1" applyFill="1" applyBorder="1" applyAlignment="1" applyProtection="1">
      <alignment horizontal="left" vertical="center" wrapText="1"/>
    </xf>
    <xf numFmtId="4" fontId="12" fillId="2" borderId="19" xfId="0" applyNumberFormat="1" applyFont="1" applyFill="1" applyBorder="1" applyAlignment="1" applyProtection="1">
      <alignment horizontal="right" vertical="center" wrapText="1"/>
    </xf>
    <xf numFmtId="0" fontId="13" fillId="2" borderId="6" xfId="0" applyNumberFormat="1" applyFont="1" applyFill="1" applyBorder="1" applyAlignment="1" applyProtection="1"/>
    <xf numFmtId="4" fontId="12" fillId="2" borderId="7" xfId="0" applyNumberFormat="1" applyFont="1" applyFill="1" applyBorder="1" applyAlignment="1" applyProtection="1">
      <alignment horizontal="right" vertical="center" wrapText="1"/>
    </xf>
    <xf numFmtId="0" fontId="12" fillId="2" borderId="4" xfId="0" applyNumberFormat="1" applyFont="1" applyFill="1" applyBorder="1" applyAlignment="1" applyProtection="1">
      <alignment horizontal="center" vertical="center"/>
    </xf>
    <xf numFmtId="4" fontId="13" fillId="2" borderId="1" xfId="0" applyNumberFormat="1" applyFont="1" applyFill="1" applyBorder="1" applyAlignment="1" applyProtection="1">
      <alignment horizontal="right" vertical="center"/>
    </xf>
    <xf numFmtId="0" fontId="12" fillId="2" borderId="5" xfId="0" applyNumberFormat="1" applyFont="1" applyFill="1" applyBorder="1" applyAlignment="1" applyProtection="1">
      <alignment horizontal="center" vertical="center"/>
    </xf>
    <xf numFmtId="4" fontId="13" fillId="2" borderId="21" xfId="0" applyNumberFormat="1" applyFont="1" applyFill="1" applyBorder="1" applyAlignment="1" applyProtection="1">
      <alignment horizontal="right" vertical="center" wrapText="1"/>
    </xf>
    <xf numFmtId="4" fontId="13" fillId="2" borderId="8" xfId="0" applyNumberFormat="1" applyFont="1" applyFill="1" applyBorder="1" applyAlignment="1" applyProtection="1">
      <alignment horizontal="right" vertical="center" wrapText="1"/>
    </xf>
    <xf numFmtId="0" fontId="12"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xf numFmtId="182" fontId="12" fillId="4" borderId="8" xfId="0" applyNumberFormat="1" applyFont="1" applyFill="1" applyBorder="1" applyAlignment="1" applyProtection="1">
      <alignment horizontal="center" vertical="center" wrapText="1"/>
    </xf>
    <xf numFmtId="182" fontId="12" fillId="4" borderId="1" xfId="0" applyNumberFormat="1" applyFont="1" applyFill="1" applyBorder="1" applyAlignment="1" applyProtection="1">
      <alignment horizontal="center" vertical="center" wrapText="1"/>
    </xf>
    <xf numFmtId="182" fontId="12" fillId="4" borderId="3"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right" vertical="center" wrapText="1"/>
    </xf>
    <xf numFmtId="0" fontId="16" fillId="0" borderId="0" xfId="0" applyFont="1" applyFill="1" applyBorder="1" applyAlignment="1"/>
    <xf numFmtId="4" fontId="12" fillId="2" borderId="5" xfId="0" applyNumberFormat="1" applyFont="1" applyFill="1" applyBorder="1" applyAlignment="1" applyProtection="1">
      <alignment horizontal="right" vertical="center" wrapText="1"/>
    </xf>
    <xf numFmtId="0" fontId="11" fillId="0" borderId="0" xfId="0" applyFont="1" applyFill="1" applyAlignment="1">
      <alignment vertical="center" wrapText="1"/>
    </xf>
    <xf numFmtId="0" fontId="6" fillId="0" borderId="0" xfId="0" applyFont="1" applyFill="1" applyAlignment="1">
      <alignment vertical="center" wrapText="1"/>
    </xf>
    <xf numFmtId="0" fontId="7" fillId="0" borderId="0" xfId="52" applyFont="1" applyFill="1" applyAlignment="1">
      <alignment vertical="center" wrapText="1"/>
    </xf>
    <xf numFmtId="0" fontId="11" fillId="0" borderId="0" xfId="0" applyFont="1" applyFill="1" applyAlignment="1">
      <alignment vertical="center"/>
    </xf>
    <xf numFmtId="0" fontId="10" fillId="0" borderId="0" xfId="0" applyFont="1" applyFill="1" applyAlignment="1">
      <alignment vertical="center" wrapText="1"/>
    </xf>
    <xf numFmtId="0" fontId="17" fillId="0" borderId="0" xfId="52" applyFont="1" applyFill="1" applyAlignment="1">
      <alignment horizontal="center" vertical="center" wrapText="1"/>
    </xf>
    <xf numFmtId="0" fontId="14" fillId="0" borderId="0" xfId="52" applyFont="1" applyFill="1" applyAlignment="1">
      <alignment horizontal="center" vertical="center" wrapText="1"/>
    </xf>
    <xf numFmtId="0" fontId="14" fillId="0" borderId="0" xfId="52" applyFont="1" applyFill="1" applyBorder="1" applyAlignment="1">
      <alignment horizontal="center" vertical="center" wrapText="1"/>
    </xf>
    <xf numFmtId="0" fontId="18" fillId="5" borderId="1" xfId="52" applyFont="1" applyFill="1" applyBorder="1" applyAlignment="1">
      <alignment horizontal="center" vertical="center" wrapText="1"/>
    </xf>
    <xf numFmtId="49" fontId="18" fillId="5" borderId="1" xfId="0" applyNumberFormat="1" applyFont="1" applyFill="1" applyBorder="1" applyAlignment="1">
      <alignment horizontal="center" vertical="center" wrapText="1"/>
    </xf>
    <xf numFmtId="49" fontId="18" fillId="5" borderId="4" xfId="0" applyNumberFormat="1" applyFont="1" applyFill="1" applyBorder="1" applyAlignment="1">
      <alignment horizontal="center" vertical="center" wrapText="1"/>
    </xf>
    <xf numFmtId="49" fontId="18" fillId="5" borderId="5" xfId="0" applyNumberFormat="1" applyFont="1" applyFill="1" applyBorder="1" applyAlignment="1">
      <alignment horizontal="center" vertical="center" wrapText="1"/>
    </xf>
    <xf numFmtId="49" fontId="18" fillId="5" borderId="6" xfId="0" applyNumberFormat="1" applyFont="1" applyFill="1" applyBorder="1" applyAlignment="1">
      <alignment vertical="center" wrapText="1"/>
    </xf>
    <xf numFmtId="49" fontId="18" fillId="5" borderId="1" xfId="0" applyNumberFormat="1" applyFont="1" applyFill="1" applyBorder="1" applyAlignment="1">
      <alignment vertical="center" wrapText="1"/>
    </xf>
    <xf numFmtId="0" fontId="12" fillId="0" borderId="1" xfId="50" applyFont="1" applyFill="1" applyBorder="1" applyAlignment="1">
      <alignment horizontal="right" vertical="center" wrapText="1"/>
    </xf>
    <xf numFmtId="0" fontId="18" fillId="0" borderId="1" xfId="50" applyFont="1" applyFill="1" applyBorder="1" applyAlignment="1">
      <alignment horizontal="right" vertical="center" wrapText="1"/>
    </xf>
    <xf numFmtId="0" fontId="19" fillId="0" borderId="0" xfId="0" applyFont="1" applyFill="1" applyAlignment="1">
      <alignment horizontal="left" vertical="center"/>
    </xf>
    <xf numFmtId="49" fontId="18" fillId="5" borderId="6" xfId="0" applyNumberFormat="1" applyFont="1" applyFill="1" applyBorder="1" applyAlignment="1">
      <alignment horizontal="center" vertical="center" wrapText="1"/>
    </xf>
    <xf numFmtId="0" fontId="7" fillId="0" borderId="0" xfId="52" applyFont="1" applyFill="1" applyAlignment="1">
      <alignment horizontal="center" vertical="center" wrapText="1"/>
    </xf>
    <xf numFmtId="0" fontId="7" fillId="0" borderId="0" xfId="51">
      <alignment vertical="center"/>
    </xf>
    <xf numFmtId="0" fontId="18" fillId="6" borderId="0" xfId="51" applyNumberFormat="1" applyFont="1" applyFill="1" applyAlignment="1" applyProtection="1">
      <alignment vertical="center"/>
    </xf>
    <xf numFmtId="0" fontId="11" fillId="6" borderId="0" xfId="51" applyFont="1" applyFill="1" applyAlignment="1"/>
    <xf numFmtId="0" fontId="11" fillId="6" borderId="0" xfId="51" applyNumberFormat="1" applyFont="1" applyFill="1" applyAlignment="1" applyProtection="1"/>
    <xf numFmtId="0" fontId="18" fillId="6" borderId="0" xfId="51" applyNumberFormat="1" applyFont="1" applyFill="1" applyAlignment="1" applyProtection="1">
      <alignment horizontal="right" vertical="center"/>
    </xf>
    <xf numFmtId="0" fontId="20" fillId="6" borderId="0" xfId="51" applyNumberFormat="1" applyFont="1" applyFill="1" applyAlignment="1" applyProtection="1">
      <alignment horizontal="centerContinuous" vertical="center"/>
    </xf>
    <xf numFmtId="0" fontId="11" fillId="6" borderId="0" xfId="51" applyNumberFormat="1" applyFont="1" applyFill="1" applyAlignment="1" applyProtection="1">
      <alignment horizontal="centerContinuous" vertical="center"/>
    </xf>
    <xf numFmtId="0" fontId="18" fillId="6" borderId="2" xfId="51" applyNumberFormat="1" applyFont="1" applyFill="1" applyBorder="1" applyAlignment="1" applyProtection="1">
      <alignment vertical="center"/>
    </xf>
    <xf numFmtId="0" fontId="18" fillId="6" borderId="0" xfId="51" applyNumberFormat="1" applyFont="1" applyFill="1" applyAlignment="1" applyProtection="1">
      <alignment horizontal="right"/>
    </xf>
    <xf numFmtId="0" fontId="18" fillId="6" borderId="1" xfId="51" applyNumberFormat="1" applyFont="1" applyFill="1" applyBorder="1" applyAlignment="1" applyProtection="1">
      <alignment horizontal="centerContinuous" vertical="center"/>
    </xf>
    <xf numFmtId="0" fontId="11" fillId="6" borderId="1" xfId="51" applyNumberFormat="1" applyFont="1" applyFill="1" applyBorder="1" applyAlignment="1" applyProtection="1">
      <alignment horizontal="centerContinuous" vertical="center"/>
    </xf>
    <xf numFmtId="0" fontId="18" fillId="6" borderId="1" xfId="51" applyNumberFormat="1" applyFont="1" applyFill="1" applyBorder="1" applyAlignment="1" applyProtection="1">
      <alignment horizontal="center" vertical="center" wrapText="1"/>
    </xf>
    <xf numFmtId="0" fontId="18" fillId="6" borderId="1" xfId="51" applyNumberFormat="1" applyFont="1" applyFill="1" applyBorder="1" applyAlignment="1" applyProtection="1">
      <alignment horizontal="center" vertical="center"/>
    </xf>
    <xf numFmtId="177" fontId="18" fillId="0" borderId="1" xfId="51" applyNumberFormat="1" applyFont="1" applyFill="1" applyBorder="1" applyAlignment="1">
      <alignment vertical="center" wrapText="1"/>
    </xf>
    <xf numFmtId="4" fontId="18" fillId="6" borderId="1" xfId="51" applyNumberFormat="1" applyFont="1" applyFill="1" applyBorder="1" applyAlignment="1" applyProtection="1">
      <alignment horizontal="right" vertical="center" wrapText="1"/>
    </xf>
    <xf numFmtId="0" fontId="18" fillId="6" borderId="1" xfId="51" applyNumberFormat="1" applyFont="1" applyFill="1" applyBorder="1" applyAlignment="1" applyProtection="1">
      <alignment horizontal="left" vertical="center" wrapText="1"/>
    </xf>
    <xf numFmtId="0" fontId="18" fillId="6" borderId="1" xfId="51" applyNumberFormat="1" applyFont="1" applyFill="1" applyBorder="1" applyAlignment="1" applyProtection="1">
      <alignment vertical="center"/>
    </xf>
    <xf numFmtId="4" fontId="6" fillId="6" borderId="1" xfId="51" applyNumberFormat="1" applyFont="1" applyFill="1" applyBorder="1" applyAlignment="1" applyProtection="1">
      <alignment horizontal="right" vertical="center" wrapText="1"/>
    </xf>
    <xf numFmtId="4" fontId="18" fillId="6" borderId="1" xfId="51" applyNumberFormat="1" applyFont="1" applyFill="1" applyBorder="1" applyAlignment="1" applyProtection="1">
      <alignment horizontal="right" vertical="center"/>
    </xf>
    <xf numFmtId="4" fontId="18" fillId="6" borderId="1" xfId="51" applyNumberFormat="1" applyFont="1" applyFill="1" applyBorder="1" applyAlignment="1" applyProtection="1"/>
    <xf numFmtId="0" fontId="18" fillId="6" borderId="1" xfId="51" applyNumberFormat="1" applyFont="1" applyFill="1" applyBorder="1" applyAlignment="1" applyProtection="1"/>
    <xf numFmtId="0" fontId="11" fillId="6" borderId="1" xfId="51" applyNumberFormat="1" applyFont="1" applyFill="1" applyBorder="1" applyAlignment="1" applyProtection="1"/>
    <xf numFmtId="0" fontId="13" fillId="6" borderId="1" xfId="51" applyNumberFormat="1" applyFont="1" applyFill="1" applyBorder="1" applyAlignment="1" applyProtection="1"/>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县政府办 2008部门预算表(报人大)4.1" xfId="50"/>
    <cellStyle name="常规 2" xfId="51"/>
    <cellStyle name="常规_支出计划3.7" xfId="52"/>
    <cellStyle name="常规_常德录入表" xfId="53"/>
    <cellStyle name="常规 3" xfId="54"/>
    <cellStyle name="常规 4"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opLeftCell="A4" workbookViewId="0">
      <selection activeCell="G13" sqref="G13"/>
    </sheetView>
  </sheetViews>
  <sheetFormatPr defaultColWidth="9" defaultRowHeight="14.25" outlineLevelCol="7"/>
  <cols>
    <col min="1" max="1" width="29.25" style="186" customWidth="1"/>
    <col min="2" max="2" width="13.875" style="186" customWidth="1"/>
    <col min="3" max="3" width="25.25" style="186" customWidth="1"/>
    <col min="4" max="4" width="13.875" style="186" customWidth="1"/>
    <col min="5" max="5" width="24.5" style="186" customWidth="1"/>
    <col min="6" max="6" width="14.25" style="186" customWidth="1"/>
    <col min="7" max="7" width="26" style="186" customWidth="1"/>
    <col min="8" max="8" width="16.375" style="186" customWidth="1"/>
    <col min="9" max="9" width="14.125" style="186"/>
    <col min="10" max="256" width="9" style="186"/>
    <col min="257" max="257" width="29.25" style="186" customWidth="1"/>
    <col min="258" max="258" width="13.875" style="186" customWidth="1"/>
    <col min="259" max="259" width="25.25" style="186" customWidth="1"/>
    <col min="260" max="260" width="13.875" style="186" customWidth="1"/>
    <col min="261" max="261" width="24.5" style="186" customWidth="1"/>
    <col min="262" max="262" width="14.25" style="186" customWidth="1"/>
    <col min="263" max="263" width="26" style="186" customWidth="1"/>
    <col min="264" max="264" width="16.375" style="186" customWidth="1"/>
    <col min="265" max="512" width="9" style="186"/>
    <col min="513" max="513" width="29.25" style="186" customWidth="1"/>
    <col min="514" max="514" width="13.875" style="186" customWidth="1"/>
    <col min="515" max="515" width="25.25" style="186" customWidth="1"/>
    <col min="516" max="516" width="13.875" style="186" customWidth="1"/>
    <col min="517" max="517" width="24.5" style="186" customWidth="1"/>
    <col min="518" max="518" width="14.25" style="186" customWidth="1"/>
    <col min="519" max="519" width="26" style="186" customWidth="1"/>
    <col min="520" max="520" width="16.375" style="186" customWidth="1"/>
    <col min="521" max="768" width="9" style="186"/>
    <col min="769" max="769" width="29.25" style="186" customWidth="1"/>
    <col min="770" max="770" width="13.875" style="186" customWidth="1"/>
    <col min="771" max="771" width="25.25" style="186" customWidth="1"/>
    <col min="772" max="772" width="13.875" style="186" customWidth="1"/>
    <col min="773" max="773" width="24.5" style="186" customWidth="1"/>
    <col min="774" max="774" width="14.25" style="186" customWidth="1"/>
    <col min="775" max="775" width="26" style="186" customWidth="1"/>
    <col min="776" max="776" width="16.375" style="186" customWidth="1"/>
    <col min="777" max="1024" width="9" style="186"/>
    <col min="1025" max="1025" width="29.25" style="186" customWidth="1"/>
    <col min="1026" max="1026" width="13.875" style="186" customWidth="1"/>
    <col min="1027" max="1027" width="25.25" style="186" customWidth="1"/>
    <col min="1028" max="1028" width="13.875" style="186" customWidth="1"/>
    <col min="1029" max="1029" width="24.5" style="186" customWidth="1"/>
    <col min="1030" max="1030" width="14.25" style="186" customWidth="1"/>
    <col min="1031" max="1031" width="26" style="186" customWidth="1"/>
    <col min="1032" max="1032" width="16.375" style="186" customWidth="1"/>
    <col min="1033" max="1280" width="9" style="186"/>
    <col min="1281" max="1281" width="29.25" style="186" customWidth="1"/>
    <col min="1282" max="1282" width="13.875" style="186" customWidth="1"/>
    <col min="1283" max="1283" width="25.25" style="186" customWidth="1"/>
    <col min="1284" max="1284" width="13.875" style="186" customWidth="1"/>
    <col min="1285" max="1285" width="24.5" style="186" customWidth="1"/>
    <col min="1286" max="1286" width="14.25" style="186" customWidth="1"/>
    <col min="1287" max="1287" width="26" style="186" customWidth="1"/>
    <col min="1288" max="1288" width="16.375" style="186" customWidth="1"/>
    <col min="1289" max="1536" width="9" style="186"/>
    <col min="1537" max="1537" width="29.25" style="186" customWidth="1"/>
    <col min="1538" max="1538" width="13.875" style="186" customWidth="1"/>
    <col min="1539" max="1539" width="25.25" style="186" customWidth="1"/>
    <col min="1540" max="1540" width="13.875" style="186" customWidth="1"/>
    <col min="1541" max="1541" width="24.5" style="186" customWidth="1"/>
    <col min="1542" max="1542" width="14.25" style="186" customWidth="1"/>
    <col min="1543" max="1543" width="26" style="186" customWidth="1"/>
    <col min="1544" max="1544" width="16.375" style="186" customWidth="1"/>
    <col min="1545" max="1792" width="9" style="186"/>
    <col min="1793" max="1793" width="29.25" style="186" customWidth="1"/>
    <col min="1794" max="1794" width="13.875" style="186" customWidth="1"/>
    <col min="1795" max="1795" width="25.25" style="186" customWidth="1"/>
    <col min="1796" max="1796" width="13.875" style="186" customWidth="1"/>
    <col min="1797" max="1797" width="24.5" style="186" customWidth="1"/>
    <col min="1798" max="1798" width="14.25" style="186" customWidth="1"/>
    <col min="1799" max="1799" width="26" style="186" customWidth="1"/>
    <col min="1800" max="1800" width="16.375" style="186" customWidth="1"/>
    <col min="1801" max="2048" width="9" style="186"/>
    <col min="2049" max="2049" width="29.25" style="186" customWidth="1"/>
    <col min="2050" max="2050" width="13.875" style="186" customWidth="1"/>
    <col min="2051" max="2051" width="25.25" style="186" customWidth="1"/>
    <col min="2052" max="2052" width="13.875" style="186" customWidth="1"/>
    <col min="2053" max="2053" width="24.5" style="186" customWidth="1"/>
    <col min="2054" max="2054" width="14.25" style="186" customWidth="1"/>
    <col min="2055" max="2055" width="26" style="186" customWidth="1"/>
    <col min="2056" max="2056" width="16.375" style="186" customWidth="1"/>
    <col min="2057" max="2304" width="9" style="186"/>
    <col min="2305" max="2305" width="29.25" style="186" customWidth="1"/>
    <col min="2306" max="2306" width="13.875" style="186" customWidth="1"/>
    <col min="2307" max="2307" width="25.25" style="186" customWidth="1"/>
    <col min="2308" max="2308" width="13.875" style="186" customWidth="1"/>
    <col min="2309" max="2309" width="24.5" style="186" customWidth="1"/>
    <col min="2310" max="2310" width="14.25" style="186" customWidth="1"/>
    <col min="2311" max="2311" width="26" style="186" customWidth="1"/>
    <col min="2312" max="2312" width="16.375" style="186" customWidth="1"/>
    <col min="2313" max="2560" width="9" style="186"/>
    <col min="2561" max="2561" width="29.25" style="186" customWidth="1"/>
    <col min="2562" max="2562" width="13.875" style="186" customWidth="1"/>
    <col min="2563" max="2563" width="25.25" style="186" customWidth="1"/>
    <col min="2564" max="2564" width="13.875" style="186" customWidth="1"/>
    <col min="2565" max="2565" width="24.5" style="186" customWidth="1"/>
    <col min="2566" max="2566" width="14.25" style="186" customWidth="1"/>
    <col min="2567" max="2567" width="26" style="186" customWidth="1"/>
    <col min="2568" max="2568" width="16.375" style="186" customWidth="1"/>
    <col min="2569" max="2816" width="9" style="186"/>
    <col min="2817" max="2817" width="29.25" style="186" customWidth="1"/>
    <col min="2818" max="2818" width="13.875" style="186" customWidth="1"/>
    <col min="2819" max="2819" width="25.25" style="186" customWidth="1"/>
    <col min="2820" max="2820" width="13.875" style="186" customWidth="1"/>
    <col min="2821" max="2821" width="24.5" style="186" customWidth="1"/>
    <col min="2822" max="2822" width="14.25" style="186" customWidth="1"/>
    <col min="2823" max="2823" width="26" style="186" customWidth="1"/>
    <col min="2824" max="2824" width="16.375" style="186" customWidth="1"/>
    <col min="2825" max="3072" width="9" style="186"/>
    <col min="3073" max="3073" width="29.25" style="186" customWidth="1"/>
    <col min="3074" max="3074" width="13.875" style="186" customWidth="1"/>
    <col min="3075" max="3075" width="25.25" style="186" customWidth="1"/>
    <col min="3076" max="3076" width="13.875" style="186" customWidth="1"/>
    <col min="3077" max="3077" width="24.5" style="186" customWidth="1"/>
    <col min="3078" max="3078" width="14.25" style="186" customWidth="1"/>
    <col min="3079" max="3079" width="26" style="186" customWidth="1"/>
    <col min="3080" max="3080" width="16.375" style="186" customWidth="1"/>
    <col min="3081" max="3328" width="9" style="186"/>
    <col min="3329" max="3329" width="29.25" style="186" customWidth="1"/>
    <col min="3330" max="3330" width="13.875" style="186" customWidth="1"/>
    <col min="3331" max="3331" width="25.25" style="186" customWidth="1"/>
    <col min="3332" max="3332" width="13.875" style="186" customWidth="1"/>
    <col min="3333" max="3333" width="24.5" style="186" customWidth="1"/>
    <col min="3334" max="3334" width="14.25" style="186" customWidth="1"/>
    <col min="3335" max="3335" width="26" style="186" customWidth="1"/>
    <col min="3336" max="3336" width="16.375" style="186" customWidth="1"/>
    <col min="3337" max="3584" width="9" style="186"/>
    <col min="3585" max="3585" width="29.25" style="186" customWidth="1"/>
    <col min="3586" max="3586" width="13.875" style="186" customWidth="1"/>
    <col min="3587" max="3587" width="25.25" style="186" customWidth="1"/>
    <col min="3588" max="3588" width="13.875" style="186" customWidth="1"/>
    <col min="3589" max="3589" width="24.5" style="186" customWidth="1"/>
    <col min="3590" max="3590" width="14.25" style="186" customWidth="1"/>
    <col min="3591" max="3591" width="26" style="186" customWidth="1"/>
    <col min="3592" max="3592" width="16.375" style="186" customWidth="1"/>
    <col min="3593" max="3840" width="9" style="186"/>
    <col min="3841" max="3841" width="29.25" style="186" customWidth="1"/>
    <col min="3842" max="3842" width="13.875" style="186" customWidth="1"/>
    <col min="3843" max="3843" width="25.25" style="186" customWidth="1"/>
    <col min="3844" max="3844" width="13.875" style="186" customWidth="1"/>
    <col min="3845" max="3845" width="24.5" style="186" customWidth="1"/>
    <col min="3846" max="3846" width="14.25" style="186" customWidth="1"/>
    <col min="3847" max="3847" width="26" style="186" customWidth="1"/>
    <col min="3848" max="3848" width="16.375" style="186" customWidth="1"/>
    <col min="3849" max="4096" width="9" style="186"/>
    <col min="4097" max="4097" width="29.25" style="186" customWidth="1"/>
    <col min="4098" max="4098" width="13.875" style="186" customWidth="1"/>
    <col min="4099" max="4099" width="25.25" style="186" customWidth="1"/>
    <col min="4100" max="4100" width="13.875" style="186" customWidth="1"/>
    <col min="4101" max="4101" width="24.5" style="186" customWidth="1"/>
    <col min="4102" max="4102" width="14.25" style="186" customWidth="1"/>
    <col min="4103" max="4103" width="26" style="186" customWidth="1"/>
    <col min="4104" max="4104" width="16.375" style="186" customWidth="1"/>
    <col min="4105" max="4352" width="9" style="186"/>
    <col min="4353" max="4353" width="29.25" style="186" customWidth="1"/>
    <col min="4354" max="4354" width="13.875" style="186" customWidth="1"/>
    <col min="4355" max="4355" width="25.25" style="186" customWidth="1"/>
    <col min="4356" max="4356" width="13.875" style="186" customWidth="1"/>
    <col min="4357" max="4357" width="24.5" style="186" customWidth="1"/>
    <col min="4358" max="4358" width="14.25" style="186" customWidth="1"/>
    <col min="4359" max="4359" width="26" style="186" customWidth="1"/>
    <col min="4360" max="4360" width="16.375" style="186" customWidth="1"/>
    <col min="4361" max="4608" width="9" style="186"/>
    <col min="4609" max="4609" width="29.25" style="186" customWidth="1"/>
    <col min="4610" max="4610" width="13.875" style="186" customWidth="1"/>
    <col min="4611" max="4611" width="25.25" style="186" customWidth="1"/>
    <col min="4612" max="4612" width="13.875" style="186" customWidth="1"/>
    <col min="4613" max="4613" width="24.5" style="186" customWidth="1"/>
    <col min="4614" max="4614" width="14.25" style="186" customWidth="1"/>
    <col min="4615" max="4615" width="26" style="186" customWidth="1"/>
    <col min="4616" max="4616" width="16.375" style="186" customWidth="1"/>
    <col min="4617" max="4864" width="9" style="186"/>
    <col min="4865" max="4865" width="29.25" style="186" customWidth="1"/>
    <col min="4866" max="4866" width="13.875" style="186" customWidth="1"/>
    <col min="4867" max="4867" width="25.25" style="186" customWidth="1"/>
    <col min="4868" max="4868" width="13.875" style="186" customWidth="1"/>
    <col min="4869" max="4869" width="24.5" style="186" customWidth="1"/>
    <col min="4870" max="4870" width="14.25" style="186" customWidth="1"/>
    <col min="4871" max="4871" width="26" style="186" customWidth="1"/>
    <col min="4872" max="4872" width="16.375" style="186" customWidth="1"/>
    <col min="4873" max="5120" width="9" style="186"/>
    <col min="5121" max="5121" width="29.25" style="186" customWidth="1"/>
    <col min="5122" max="5122" width="13.875" style="186" customWidth="1"/>
    <col min="5123" max="5123" width="25.25" style="186" customWidth="1"/>
    <col min="5124" max="5124" width="13.875" style="186" customWidth="1"/>
    <col min="5125" max="5125" width="24.5" style="186" customWidth="1"/>
    <col min="5126" max="5126" width="14.25" style="186" customWidth="1"/>
    <col min="5127" max="5127" width="26" style="186" customWidth="1"/>
    <col min="5128" max="5128" width="16.375" style="186" customWidth="1"/>
    <col min="5129" max="5376" width="9" style="186"/>
    <col min="5377" max="5377" width="29.25" style="186" customWidth="1"/>
    <col min="5378" max="5378" width="13.875" style="186" customWidth="1"/>
    <col min="5379" max="5379" width="25.25" style="186" customWidth="1"/>
    <col min="5380" max="5380" width="13.875" style="186" customWidth="1"/>
    <col min="5381" max="5381" width="24.5" style="186" customWidth="1"/>
    <col min="5382" max="5382" width="14.25" style="186" customWidth="1"/>
    <col min="5383" max="5383" width="26" style="186" customWidth="1"/>
    <col min="5384" max="5384" width="16.375" style="186" customWidth="1"/>
    <col min="5385" max="5632" width="9" style="186"/>
    <col min="5633" max="5633" width="29.25" style="186" customWidth="1"/>
    <col min="5634" max="5634" width="13.875" style="186" customWidth="1"/>
    <col min="5635" max="5635" width="25.25" style="186" customWidth="1"/>
    <col min="5636" max="5636" width="13.875" style="186" customWidth="1"/>
    <col min="5637" max="5637" width="24.5" style="186" customWidth="1"/>
    <col min="5638" max="5638" width="14.25" style="186" customWidth="1"/>
    <col min="5639" max="5639" width="26" style="186" customWidth="1"/>
    <col min="5640" max="5640" width="16.375" style="186" customWidth="1"/>
    <col min="5641" max="5888" width="9" style="186"/>
    <col min="5889" max="5889" width="29.25" style="186" customWidth="1"/>
    <col min="5890" max="5890" width="13.875" style="186" customWidth="1"/>
    <col min="5891" max="5891" width="25.25" style="186" customWidth="1"/>
    <col min="5892" max="5892" width="13.875" style="186" customWidth="1"/>
    <col min="5893" max="5893" width="24.5" style="186" customWidth="1"/>
    <col min="5894" max="5894" width="14.25" style="186" customWidth="1"/>
    <col min="5895" max="5895" width="26" style="186" customWidth="1"/>
    <col min="5896" max="5896" width="16.375" style="186" customWidth="1"/>
    <col min="5897" max="6144" width="9" style="186"/>
    <col min="6145" max="6145" width="29.25" style="186" customWidth="1"/>
    <col min="6146" max="6146" width="13.875" style="186" customWidth="1"/>
    <col min="6147" max="6147" width="25.25" style="186" customWidth="1"/>
    <col min="6148" max="6148" width="13.875" style="186" customWidth="1"/>
    <col min="6149" max="6149" width="24.5" style="186" customWidth="1"/>
    <col min="6150" max="6150" width="14.25" style="186" customWidth="1"/>
    <col min="6151" max="6151" width="26" style="186" customWidth="1"/>
    <col min="6152" max="6152" width="16.375" style="186" customWidth="1"/>
    <col min="6153" max="6400" width="9" style="186"/>
    <col min="6401" max="6401" width="29.25" style="186" customWidth="1"/>
    <col min="6402" max="6402" width="13.875" style="186" customWidth="1"/>
    <col min="6403" max="6403" width="25.25" style="186" customWidth="1"/>
    <col min="6404" max="6404" width="13.875" style="186" customWidth="1"/>
    <col min="6405" max="6405" width="24.5" style="186" customWidth="1"/>
    <col min="6406" max="6406" width="14.25" style="186" customWidth="1"/>
    <col min="6407" max="6407" width="26" style="186" customWidth="1"/>
    <col min="6408" max="6408" width="16.375" style="186" customWidth="1"/>
    <col min="6409" max="6656" width="9" style="186"/>
    <col min="6657" max="6657" width="29.25" style="186" customWidth="1"/>
    <col min="6658" max="6658" width="13.875" style="186" customWidth="1"/>
    <col min="6659" max="6659" width="25.25" style="186" customWidth="1"/>
    <col min="6660" max="6660" width="13.875" style="186" customWidth="1"/>
    <col min="6661" max="6661" width="24.5" style="186" customWidth="1"/>
    <col min="6662" max="6662" width="14.25" style="186" customWidth="1"/>
    <col min="6663" max="6663" width="26" style="186" customWidth="1"/>
    <col min="6664" max="6664" width="16.375" style="186" customWidth="1"/>
    <col min="6665" max="6912" width="9" style="186"/>
    <col min="6913" max="6913" width="29.25" style="186" customWidth="1"/>
    <col min="6914" max="6914" width="13.875" style="186" customWidth="1"/>
    <col min="6915" max="6915" width="25.25" style="186" customWidth="1"/>
    <col min="6916" max="6916" width="13.875" style="186" customWidth="1"/>
    <col min="6917" max="6917" width="24.5" style="186" customWidth="1"/>
    <col min="6918" max="6918" width="14.25" style="186" customWidth="1"/>
    <col min="6919" max="6919" width="26" style="186" customWidth="1"/>
    <col min="6920" max="6920" width="16.375" style="186" customWidth="1"/>
    <col min="6921" max="7168" width="9" style="186"/>
    <col min="7169" max="7169" width="29.25" style="186" customWidth="1"/>
    <col min="7170" max="7170" width="13.875" style="186" customWidth="1"/>
    <col min="7171" max="7171" width="25.25" style="186" customWidth="1"/>
    <col min="7172" max="7172" width="13.875" style="186" customWidth="1"/>
    <col min="7173" max="7173" width="24.5" style="186" customWidth="1"/>
    <col min="7174" max="7174" width="14.25" style="186" customWidth="1"/>
    <col min="7175" max="7175" width="26" style="186" customWidth="1"/>
    <col min="7176" max="7176" width="16.375" style="186" customWidth="1"/>
    <col min="7177" max="7424" width="9" style="186"/>
    <col min="7425" max="7425" width="29.25" style="186" customWidth="1"/>
    <col min="7426" max="7426" width="13.875" style="186" customWidth="1"/>
    <col min="7427" max="7427" width="25.25" style="186" customWidth="1"/>
    <col min="7428" max="7428" width="13.875" style="186" customWidth="1"/>
    <col min="7429" max="7429" width="24.5" style="186" customWidth="1"/>
    <col min="7430" max="7430" width="14.25" style="186" customWidth="1"/>
    <col min="7431" max="7431" width="26" style="186" customWidth="1"/>
    <col min="7432" max="7432" width="16.375" style="186" customWidth="1"/>
    <col min="7433" max="7680" width="9" style="186"/>
    <col min="7681" max="7681" width="29.25" style="186" customWidth="1"/>
    <col min="7682" max="7682" width="13.875" style="186" customWidth="1"/>
    <col min="7683" max="7683" width="25.25" style="186" customWidth="1"/>
    <col min="7684" max="7684" width="13.875" style="186" customWidth="1"/>
    <col min="7685" max="7685" width="24.5" style="186" customWidth="1"/>
    <col min="7686" max="7686" width="14.25" style="186" customWidth="1"/>
    <col min="7687" max="7687" width="26" style="186" customWidth="1"/>
    <col min="7688" max="7688" width="16.375" style="186" customWidth="1"/>
    <col min="7689" max="7936" width="9" style="186"/>
    <col min="7937" max="7937" width="29.25" style="186" customWidth="1"/>
    <col min="7938" max="7938" width="13.875" style="186" customWidth="1"/>
    <col min="7939" max="7939" width="25.25" style="186" customWidth="1"/>
    <col min="7940" max="7940" width="13.875" style="186" customWidth="1"/>
    <col min="7941" max="7941" width="24.5" style="186" customWidth="1"/>
    <col min="7942" max="7942" width="14.25" style="186" customWidth="1"/>
    <col min="7943" max="7943" width="26" style="186" customWidth="1"/>
    <col min="7944" max="7944" width="16.375" style="186" customWidth="1"/>
    <col min="7945" max="8192" width="9" style="186"/>
    <col min="8193" max="8193" width="29.25" style="186" customWidth="1"/>
    <col min="8194" max="8194" width="13.875" style="186" customWidth="1"/>
    <col min="8195" max="8195" width="25.25" style="186" customWidth="1"/>
    <col min="8196" max="8196" width="13.875" style="186" customWidth="1"/>
    <col min="8197" max="8197" width="24.5" style="186" customWidth="1"/>
    <col min="8198" max="8198" width="14.25" style="186" customWidth="1"/>
    <col min="8199" max="8199" width="26" style="186" customWidth="1"/>
    <col min="8200" max="8200" width="16.375" style="186" customWidth="1"/>
    <col min="8201" max="8448" width="9" style="186"/>
    <col min="8449" max="8449" width="29.25" style="186" customWidth="1"/>
    <col min="8450" max="8450" width="13.875" style="186" customWidth="1"/>
    <col min="8451" max="8451" width="25.25" style="186" customWidth="1"/>
    <col min="8452" max="8452" width="13.875" style="186" customWidth="1"/>
    <col min="8453" max="8453" width="24.5" style="186" customWidth="1"/>
    <col min="8454" max="8454" width="14.25" style="186" customWidth="1"/>
    <col min="8455" max="8455" width="26" style="186" customWidth="1"/>
    <col min="8456" max="8456" width="16.375" style="186" customWidth="1"/>
    <col min="8457" max="8704" width="9" style="186"/>
    <col min="8705" max="8705" width="29.25" style="186" customWidth="1"/>
    <col min="8706" max="8706" width="13.875" style="186" customWidth="1"/>
    <col min="8707" max="8707" width="25.25" style="186" customWidth="1"/>
    <col min="8708" max="8708" width="13.875" style="186" customWidth="1"/>
    <col min="8709" max="8709" width="24.5" style="186" customWidth="1"/>
    <col min="8710" max="8710" width="14.25" style="186" customWidth="1"/>
    <col min="8711" max="8711" width="26" style="186" customWidth="1"/>
    <col min="8712" max="8712" width="16.375" style="186" customWidth="1"/>
    <col min="8713" max="8960" width="9" style="186"/>
    <col min="8961" max="8961" width="29.25" style="186" customWidth="1"/>
    <col min="8962" max="8962" width="13.875" style="186" customWidth="1"/>
    <col min="8963" max="8963" width="25.25" style="186" customWidth="1"/>
    <col min="8964" max="8964" width="13.875" style="186" customWidth="1"/>
    <col min="8965" max="8965" width="24.5" style="186" customWidth="1"/>
    <col min="8966" max="8966" width="14.25" style="186" customWidth="1"/>
    <col min="8967" max="8967" width="26" style="186" customWidth="1"/>
    <col min="8968" max="8968" width="16.375" style="186" customWidth="1"/>
    <col min="8969" max="9216" width="9" style="186"/>
    <col min="9217" max="9217" width="29.25" style="186" customWidth="1"/>
    <col min="9218" max="9218" width="13.875" style="186" customWidth="1"/>
    <col min="9219" max="9219" width="25.25" style="186" customWidth="1"/>
    <col min="9220" max="9220" width="13.875" style="186" customWidth="1"/>
    <col min="9221" max="9221" width="24.5" style="186" customWidth="1"/>
    <col min="9222" max="9222" width="14.25" style="186" customWidth="1"/>
    <col min="9223" max="9223" width="26" style="186" customWidth="1"/>
    <col min="9224" max="9224" width="16.375" style="186" customWidth="1"/>
    <col min="9225" max="9472" width="9" style="186"/>
    <col min="9473" max="9473" width="29.25" style="186" customWidth="1"/>
    <col min="9474" max="9474" width="13.875" style="186" customWidth="1"/>
    <col min="9475" max="9475" width="25.25" style="186" customWidth="1"/>
    <col min="9476" max="9476" width="13.875" style="186" customWidth="1"/>
    <col min="9477" max="9477" width="24.5" style="186" customWidth="1"/>
    <col min="9478" max="9478" width="14.25" style="186" customWidth="1"/>
    <col min="9479" max="9479" width="26" style="186" customWidth="1"/>
    <col min="9480" max="9480" width="16.375" style="186" customWidth="1"/>
    <col min="9481" max="9728" width="9" style="186"/>
    <col min="9729" max="9729" width="29.25" style="186" customWidth="1"/>
    <col min="9730" max="9730" width="13.875" style="186" customWidth="1"/>
    <col min="9731" max="9731" width="25.25" style="186" customWidth="1"/>
    <col min="9732" max="9732" width="13.875" style="186" customWidth="1"/>
    <col min="9733" max="9733" width="24.5" style="186" customWidth="1"/>
    <col min="9734" max="9734" width="14.25" style="186" customWidth="1"/>
    <col min="9735" max="9735" width="26" style="186" customWidth="1"/>
    <col min="9736" max="9736" width="16.375" style="186" customWidth="1"/>
    <col min="9737" max="9984" width="9" style="186"/>
    <col min="9985" max="9985" width="29.25" style="186" customWidth="1"/>
    <col min="9986" max="9986" width="13.875" style="186" customWidth="1"/>
    <col min="9987" max="9987" width="25.25" style="186" customWidth="1"/>
    <col min="9988" max="9988" width="13.875" style="186" customWidth="1"/>
    <col min="9989" max="9989" width="24.5" style="186" customWidth="1"/>
    <col min="9990" max="9990" width="14.25" style="186" customWidth="1"/>
    <col min="9991" max="9991" width="26" style="186" customWidth="1"/>
    <col min="9992" max="9992" width="16.375" style="186" customWidth="1"/>
    <col min="9993" max="10240" width="9" style="186"/>
    <col min="10241" max="10241" width="29.25" style="186" customWidth="1"/>
    <col min="10242" max="10242" width="13.875" style="186" customWidth="1"/>
    <col min="10243" max="10243" width="25.25" style="186" customWidth="1"/>
    <col min="10244" max="10244" width="13.875" style="186" customWidth="1"/>
    <col min="10245" max="10245" width="24.5" style="186" customWidth="1"/>
    <col min="10246" max="10246" width="14.25" style="186" customWidth="1"/>
    <col min="10247" max="10247" width="26" style="186" customWidth="1"/>
    <col min="10248" max="10248" width="16.375" style="186" customWidth="1"/>
    <col min="10249" max="10496" width="9" style="186"/>
    <col min="10497" max="10497" width="29.25" style="186" customWidth="1"/>
    <col min="10498" max="10498" width="13.875" style="186" customWidth="1"/>
    <col min="10499" max="10499" width="25.25" style="186" customWidth="1"/>
    <col min="10500" max="10500" width="13.875" style="186" customWidth="1"/>
    <col min="10501" max="10501" width="24.5" style="186" customWidth="1"/>
    <col min="10502" max="10502" width="14.25" style="186" customWidth="1"/>
    <col min="10503" max="10503" width="26" style="186" customWidth="1"/>
    <col min="10504" max="10504" width="16.375" style="186" customWidth="1"/>
    <col min="10505" max="10752" width="9" style="186"/>
    <col min="10753" max="10753" width="29.25" style="186" customWidth="1"/>
    <col min="10754" max="10754" width="13.875" style="186" customWidth="1"/>
    <col min="10755" max="10755" width="25.25" style="186" customWidth="1"/>
    <col min="10756" max="10756" width="13.875" style="186" customWidth="1"/>
    <col min="10757" max="10757" width="24.5" style="186" customWidth="1"/>
    <col min="10758" max="10758" width="14.25" style="186" customWidth="1"/>
    <col min="10759" max="10759" width="26" style="186" customWidth="1"/>
    <col min="10760" max="10760" width="16.375" style="186" customWidth="1"/>
    <col min="10761" max="11008" width="9" style="186"/>
    <col min="11009" max="11009" width="29.25" style="186" customWidth="1"/>
    <col min="11010" max="11010" width="13.875" style="186" customWidth="1"/>
    <col min="11011" max="11011" width="25.25" style="186" customWidth="1"/>
    <col min="11012" max="11012" width="13.875" style="186" customWidth="1"/>
    <col min="11013" max="11013" width="24.5" style="186" customWidth="1"/>
    <col min="11014" max="11014" width="14.25" style="186" customWidth="1"/>
    <col min="11015" max="11015" width="26" style="186" customWidth="1"/>
    <col min="11016" max="11016" width="16.375" style="186" customWidth="1"/>
    <col min="11017" max="11264" width="9" style="186"/>
    <col min="11265" max="11265" width="29.25" style="186" customWidth="1"/>
    <col min="11266" max="11266" width="13.875" style="186" customWidth="1"/>
    <col min="11267" max="11267" width="25.25" style="186" customWidth="1"/>
    <col min="11268" max="11268" width="13.875" style="186" customWidth="1"/>
    <col min="11269" max="11269" width="24.5" style="186" customWidth="1"/>
    <col min="11270" max="11270" width="14.25" style="186" customWidth="1"/>
    <col min="11271" max="11271" width="26" style="186" customWidth="1"/>
    <col min="11272" max="11272" width="16.375" style="186" customWidth="1"/>
    <col min="11273" max="11520" width="9" style="186"/>
    <col min="11521" max="11521" width="29.25" style="186" customWidth="1"/>
    <col min="11522" max="11522" width="13.875" style="186" customWidth="1"/>
    <col min="11523" max="11523" width="25.25" style="186" customWidth="1"/>
    <col min="11524" max="11524" width="13.875" style="186" customWidth="1"/>
    <col min="11525" max="11525" width="24.5" style="186" customWidth="1"/>
    <col min="11526" max="11526" width="14.25" style="186" customWidth="1"/>
    <col min="11527" max="11527" width="26" style="186" customWidth="1"/>
    <col min="11528" max="11528" width="16.375" style="186" customWidth="1"/>
    <col min="11529" max="11776" width="9" style="186"/>
    <col min="11777" max="11777" width="29.25" style="186" customWidth="1"/>
    <col min="11778" max="11778" width="13.875" style="186" customWidth="1"/>
    <col min="11779" max="11779" width="25.25" style="186" customWidth="1"/>
    <col min="11780" max="11780" width="13.875" style="186" customWidth="1"/>
    <col min="11781" max="11781" width="24.5" style="186" customWidth="1"/>
    <col min="11782" max="11782" width="14.25" style="186" customWidth="1"/>
    <col min="11783" max="11783" width="26" style="186" customWidth="1"/>
    <col min="11784" max="11784" width="16.375" style="186" customWidth="1"/>
    <col min="11785" max="12032" width="9" style="186"/>
    <col min="12033" max="12033" width="29.25" style="186" customWidth="1"/>
    <col min="12034" max="12034" width="13.875" style="186" customWidth="1"/>
    <col min="12035" max="12035" width="25.25" style="186" customWidth="1"/>
    <col min="12036" max="12036" width="13.875" style="186" customWidth="1"/>
    <col min="12037" max="12037" width="24.5" style="186" customWidth="1"/>
    <col min="12038" max="12038" width="14.25" style="186" customWidth="1"/>
    <col min="12039" max="12039" width="26" style="186" customWidth="1"/>
    <col min="12040" max="12040" width="16.375" style="186" customWidth="1"/>
    <col min="12041" max="12288" width="9" style="186"/>
    <col min="12289" max="12289" width="29.25" style="186" customWidth="1"/>
    <col min="12290" max="12290" width="13.875" style="186" customWidth="1"/>
    <col min="12291" max="12291" width="25.25" style="186" customWidth="1"/>
    <col min="12292" max="12292" width="13.875" style="186" customWidth="1"/>
    <col min="12293" max="12293" width="24.5" style="186" customWidth="1"/>
    <col min="12294" max="12294" width="14.25" style="186" customWidth="1"/>
    <col min="12295" max="12295" width="26" style="186" customWidth="1"/>
    <col min="12296" max="12296" width="16.375" style="186" customWidth="1"/>
    <col min="12297" max="12544" width="9" style="186"/>
    <col min="12545" max="12545" width="29.25" style="186" customWidth="1"/>
    <col min="12546" max="12546" width="13.875" style="186" customWidth="1"/>
    <col min="12547" max="12547" width="25.25" style="186" customWidth="1"/>
    <col min="12548" max="12548" width="13.875" style="186" customWidth="1"/>
    <col min="12549" max="12549" width="24.5" style="186" customWidth="1"/>
    <col min="12550" max="12550" width="14.25" style="186" customWidth="1"/>
    <col min="12551" max="12551" width="26" style="186" customWidth="1"/>
    <col min="12552" max="12552" width="16.375" style="186" customWidth="1"/>
    <col min="12553" max="12800" width="9" style="186"/>
    <col min="12801" max="12801" width="29.25" style="186" customWidth="1"/>
    <col min="12802" max="12802" width="13.875" style="186" customWidth="1"/>
    <col min="12803" max="12803" width="25.25" style="186" customWidth="1"/>
    <col min="12804" max="12804" width="13.875" style="186" customWidth="1"/>
    <col min="12805" max="12805" width="24.5" style="186" customWidth="1"/>
    <col min="12806" max="12806" width="14.25" style="186" customWidth="1"/>
    <col min="12807" max="12807" width="26" style="186" customWidth="1"/>
    <col min="12808" max="12808" width="16.375" style="186" customWidth="1"/>
    <col min="12809" max="13056" width="9" style="186"/>
    <col min="13057" max="13057" width="29.25" style="186" customWidth="1"/>
    <col min="13058" max="13058" width="13.875" style="186" customWidth="1"/>
    <col min="13059" max="13059" width="25.25" style="186" customWidth="1"/>
    <col min="13060" max="13060" width="13.875" style="186" customWidth="1"/>
    <col min="13061" max="13061" width="24.5" style="186" customWidth="1"/>
    <col min="13062" max="13062" width="14.25" style="186" customWidth="1"/>
    <col min="13063" max="13063" width="26" style="186" customWidth="1"/>
    <col min="13064" max="13064" width="16.375" style="186" customWidth="1"/>
    <col min="13065" max="13312" width="9" style="186"/>
    <col min="13313" max="13313" width="29.25" style="186" customWidth="1"/>
    <col min="13314" max="13314" width="13.875" style="186" customWidth="1"/>
    <col min="13315" max="13315" width="25.25" style="186" customWidth="1"/>
    <col min="13316" max="13316" width="13.875" style="186" customWidth="1"/>
    <col min="13317" max="13317" width="24.5" style="186" customWidth="1"/>
    <col min="13318" max="13318" width="14.25" style="186" customWidth="1"/>
    <col min="13319" max="13319" width="26" style="186" customWidth="1"/>
    <col min="13320" max="13320" width="16.375" style="186" customWidth="1"/>
    <col min="13321" max="13568" width="9" style="186"/>
    <col min="13569" max="13569" width="29.25" style="186" customWidth="1"/>
    <col min="13570" max="13570" width="13.875" style="186" customWidth="1"/>
    <col min="13571" max="13571" width="25.25" style="186" customWidth="1"/>
    <col min="13572" max="13572" width="13.875" style="186" customWidth="1"/>
    <col min="13573" max="13573" width="24.5" style="186" customWidth="1"/>
    <col min="13574" max="13574" width="14.25" style="186" customWidth="1"/>
    <col min="13575" max="13575" width="26" style="186" customWidth="1"/>
    <col min="13576" max="13576" width="16.375" style="186" customWidth="1"/>
    <col min="13577" max="13824" width="9" style="186"/>
    <col min="13825" max="13825" width="29.25" style="186" customWidth="1"/>
    <col min="13826" max="13826" width="13.875" style="186" customWidth="1"/>
    <col min="13827" max="13827" width="25.25" style="186" customWidth="1"/>
    <col min="13828" max="13828" width="13.875" style="186" customWidth="1"/>
    <col min="13829" max="13829" width="24.5" style="186" customWidth="1"/>
    <col min="13830" max="13830" width="14.25" style="186" customWidth="1"/>
    <col min="13831" max="13831" width="26" style="186" customWidth="1"/>
    <col min="13832" max="13832" width="16.375" style="186" customWidth="1"/>
    <col min="13833" max="14080" width="9" style="186"/>
    <col min="14081" max="14081" width="29.25" style="186" customWidth="1"/>
    <col min="14082" max="14082" width="13.875" style="186" customWidth="1"/>
    <col min="14083" max="14083" width="25.25" style="186" customWidth="1"/>
    <col min="14084" max="14084" width="13.875" style="186" customWidth="1"/>
    <col min="14085" max="14085" width="24.5" style="186" customWidth="1"/>
    <col min="14086" max="14086" width="14.25" style="186" customWidth="1"/>
    <col min="14087" max="14087" width="26" style="186" customWidth="1"/>
    <col min="14088" max="14088" width="16.375" style="186" customWidth="1"/>
    <col min="14089" max="14336" width="9" style="186"/>
    <col min="14337" max="14337" width="29.25" style="186" customWidth="1"/>
    <col min="14338" max="14338" width="13.875" style="186" customWidth="1"/>
    <col min="14339" max="14339" width="25.25" style="186" customWidth="1"/>
    <col min="14340" max="14340" width="13.875" style="186" customWidth="1"/>
    <col min="14341" max="14341" width="24.5" style="186" customWidth="1"/>
    <col min="14342" max="14342" width="14.25" style="186" customWidth="1"/>
    <col min="14343" max="14343" width="26" style="186" customWidth="1"/>
    <col min="14344" max="14344" width="16.375" style="186" customWidth="1"/>
    <col min="14345" max="14592" width="9" style="186"/>
    <col min="14593" max="14593" width="29.25" style="186" customWidth="1"/>
    <col min="14594" max="14594" width="13.875" style="186" customWidth="1"/>
    <col min="14595" max="14595" width="25.25" style="186" customWidth="1"/>
    <col min="14596" max="14596" width="13.875" style="186" customWidth="1"/>
    <col min="14597" max="14597" width="24.5" style="186" customWidth="1"/>
    <col min="14598" max="14598" width="14.25" style="186" customWidth="1"/>
    <col min="14599" max="14599" width="26" style="186" customWidth="1"/>
    <col min="14600" max="14600" width="16.375" style="186" customWidth="1"/>
    <col min="14601" max="14848" width="9" style="186"/>
    <col min="14849" max="14849" width="29.25" style="186" customWidth="1"/>
    <col min="14850" max="14850" width="13.875" style="186" customWidth="1"/>
    <col min="14851" max="14851" width="25.25" style="186" customWidth="1"/>
    <col min="14852" max="14852" width="13.875" style="186" customWidth="1"/>
    <col min="14853" max="14853" width="24.5" style="186" customWidth="1"/>
    <col min="14854" max="14854" width="14.25" style="186" customWidth="1"/>
    <col min="14855" max="14855" width="26" style="186" customWidth="1"/>
    <col min="14856" max="14856" width="16.375" style="186" customWidth="1"/>
    <col min="14857" max="15104" width="9" style="186"/>
    <col min="15105" max="15105" width="29.25" style="186" customWidth="1"/>
    <col min="15106" max="15106" width="13.875" style="186" customWidth="1"/>
    <col min="15107" max="15107" width="25.25" style="186" customWidth="1"/>
    <col min="15108" max="15108" width="13.875" style="186" customWidth="1"/>
    <col min="15109" max="15109" width="24.5" style="186" customWidth="1"/>
    <col min="15110" max="15110" width="14.25" style="186" customWidth="1"/>
    <col min="15111" max="15111" width="26" style="186" customWidth="1"/>
    <col min="15112" max="15112" width="16.375" style="186" customWidth="1"/>
    <col min="15113" max="15360" width="9" style="186"/>
    <col min="15361" max="15361" width="29.25" style="186" customWidth="1"/>
    <col min="15362" max="15362" width="13.875" style="186" customWidth="1"/>
    <col min="15363" max="15363" width="25.25" style="186" customWidth="1"/>
    <col min="15364" max="15364" width="13.875" style="186" customWidth="1"/>
    <col min="15365" max="15365" width="24.5" style="186" customWidth="1"/>
    <col min="15366" max="15366" width="14.25" style="186" customWidth="1"/>
    <col min="15367" max="15367" width="26" style="186" customWidth="1"/>
    <col min="15368" max="15368" width="16.375" style="186" customWidth="1"/>
    <col min="15369" max="15616" width="9" style="186"/>
    <col min="15617" max="15617" width="29.25" style="186" customWidth="1"/>
    <col min="15618" max="15618" width="13.875" style="186" customWidth="1"/>
    <col min="15619" max="15619" width="25.25" style="186" customWidth="1"/>
    <col min="15620" max="15620" width="13.875" style="186" customWidth="1"/>
    <col min="15621" max="15621" width="24.5" style="186" customWidth="1"/>
    <col min="15622" max="15622" width="14.25" style="186" customWidth="1"/>
    <col min="15623" max="15623" width="26" style="186" customWidth="1"/>
    <col min="15624" max="15624" width="16.375" style="186" customWidth="1"/>
    <col min="15625" max="15872" width="9" style="186"/>
    <col min="15873" max="15873" width="29.25" style="186" customWidth="1"/>
    <col min="15874" max="15874" width="13.875" style="186" customWidth="1"/>
    <col min="15875" max="15875" width="25.25" style="186" customWidth="1"/>
    <col min="15876" max="15876" width="13.875" style="186" customWidth="1"/>
    <col min="15877" max="15877" width="24.5" style="186" customWidth="1"/>
    <col min="15878" max="15878" width="14.25" style="186" customWidth="1"/>
    <col min="15879" max="15879" width="26" style="186" customWidth="1"/>
    <col min="15880" max="15880" width="16.375" style="186" customWidth="1"/>
    <col min="15881" max="16128" width="9" style="186"/>
    <col min="16129" max="16129" width="29.25" style="186" customWidth="1"/>
    <col min="16130" max="16130" width="13.875" style="186" customWidth="1"/>
    <col min="16131" max="16131" width="25.25" style="186" customWidth="1"/>
    <col min="16132" max="16132" width="13.875" style="186" customWidth="1"/>
    <col min="16133" max="16133" width="24.5" style="186" customWidth="1"/>
    <col min="16134" max="16134" width="14.25" style="186" customWidth="1"/>
    <col min="16135" max="16135" width="26" style="186" customWidth="1"/>
    <col min="16136" max="16136" width="16.375" style="186" customWidth="1"/>
    <col min="16137" max="16384" width="9" style="186"/>
  </cols>
  <sheetData>
    <row r="1" s="186" customFormat="1" spans="1:8">
      <c r="A1" s="171" t="s">
        <v>0</v>
      </c>
      <c r="B1" s="187"/>
      <c r="C1" s="187"/>
      <c r="D1" s="187"/>
      <c r="E1" s="187"/>
      <c r="F1" s="188"/>
      <c r="G1" s="189"/>
      <c r="H1" s="190"/>
    </row>
    <row r="2" s="186" customFormat="1" ht="20.25" spans="1:8">
      <c r="A2" s="191" t="s">
        <v>1</v>
      </c>
      <c r="B2" s="191"/>
      <c r="C2" s="191"/>
      <c r="D2" s="191"/>
      <c r="E2" s="191"/>
      <c r="F2" s="191"/>
      <c r="G2" s="192"/>
      <c r="H2" s="192"/>
    </row>
    <row r="3" s="186" customFormat="1" spans="1:8">
      <c r="A3" s="193" t="s">
        <v>2</v>
      </c>
      <c r="B3" s="193"/>
      <c r="C3" s="193"/>
      <c r="D3" s="187"/>
      <c r="E3" s="187"/>
      <c r="F3" s="188"/>
      <c r="G3" s="189"/>
      <c r="H3" s="194" t="s">
        <v>3</v>
      </c>
    </row>
    <row r="4" s="186" customFormat="1" ht="24" customHeight="1" spans="1:8">
      <c r="A4" s="195" t="s">
        <v>4</v>
      </c>
      <c r="B4" s="195"/>
      <c r="C4" s="195" t="s">
        <v>5</v>
      </c>
      <c r="D4" s="195"/>
      <c r="E4" s="195"/>
      <c r="F4" s="195"/>
      <c r="G4" s="196"/>
      <c r="H4" s="196"/>
    </row>
    <row r="5" s="186" customFormat="1" ht="24" customHeight="1" spans="1:8">
      <c r="A5" s="197" t="s">
        <v>6</v>
      </c>
      <c r="B5" s="197" t="s">
        <v>7</v>
      </c>
      <c r="C5" s="198" t="s">
        <v>8</v>
      </c>
      <c r="D5" s="197" t="s">
        <v>7</v>
      </c>
      <c r="E5" s="198" t="s">
        <v>9</v>
      </c>
      <c r="F5" s="197" t="s">
        <v>7</v>
      </c>
      <c r="G5" s="198" t="s">
        <v>10</v>
      </c>
      <c r="H5" s="197" t="s">
        <v>7</v>
      </c>
    </row>
    <row r="6" s="186" customFormat="1" ht="24" customHeight="1" spans="1:8">
      <c r="A6" s="199" t="s">
        <v>11</v>
      </c>
      <c r="B6" s="200">
        <v>13736633</v>
      </c>
      <c r="C6" s="201" t="s">
        <v>12</v>
      </c>
      <c r="D6" s="200"/>
      <c r="E6" s="202" t="s">
        <v>13</v>
      </c>
      <c r="F6" s="200">
        <f>F7+F8+F9</f>
        <v>9953433</v>
      </c>
      <c r="G6" s="202" t="s">
        <v>14</v>
      </c>
      <c r="H6" s="200"/>
    </row>
    <row r="7" s="186" customFormat="1" ht="24" customHeight="1" spans="1:8">
      <c r="A7" s="199" t="s">
        <v>15</v>
      </c>
      <c r="B7" s="200">
        <f>B8</f>
        <v>400000</v>
      </c>
      <c r="C7" s="201" t="s">
        <v>16</v>
      </c>
      <c r="D7" s="200"/>
      <c r="E7" s="202" t="s">
        <v>17</v>
      </c>
      <c r="F7" s="200">
        <v>7471073</v>
      </c>
      <c r="G7" s="202" t="s">
        <v>18</v>
      </c>
      <c r="H7" s="200"/>
    </row>
    <row r="8" s="186" customFormat="1" ht="24" customHeight="1" spans="1:8">
      <c r="A8" s="199" t="s">
        <v>19</v>
      </c>
      <c r="B8" s="200">
        <v>400000</v>
      </c>
      <c r="C8" s="201" t="s">
        <v>20</v>
      </c>
      <c r="D8" s="200"/>
      <c r="E8" s="202" t="s">
        <v>21</v>
      </c>
      <c r="F8" s="200">
        <f>1108000+120000</f>
        <v>1228000</v>
      </c>
      <c r="G8" s="202" t="s">
        <v>22</v>
      </c>
      <c r="H8" s="200"/>
    </row>
    <row r="9" s="186" customFormat="1" ht="24" customHeight="1" spans="1:8">
      <c r="A9" s="199" t="s">
        <v>23</v>
      </c>
      <c r="B9" s="200"/>
      <c r="C9" s="201" t="s">
        <v>24</v>
      </c>
      <c r="D9" s="200"/>
      <c r="E9" s="202" t="s">
        <v>25</v>
      </c>
      <c r="F9" s="200">
        <v>1254360</v>
      </c>
      <c r="G9" s="202" t="s">
        <v>26</v>
      </c>
      <c r="H9" s="200"/>
    </row>
    <row r="10" s="186" customFormat="1" ht="24" customHeight="1" spans="1:8">
      <c r="A10" s="199" t="s">
        <v>27</v>
      </c>
      <c r="B10" s="200"/>
      <c r="C10" s="201" t="s">
        <v>28</v>
      </c>
      <c r="D10" s="200"/>
      <c r="E10" s="202" t="s">
        <v>29</v>
      </c>
      <c r="F10" s="200">
        <f>F11+F13</f>
        <v>4183200</v>
      </c>
      <c r="G10" s="202" t="s">
        <v>30</v>
      </c>
      <c r="H10" s="200"/>
    </row>
    <row r="11" s="186" customFormat="1" ht="24" customHeight="1" spans="1:8">
      <c r="A11" s="199" t="s">
        <v>31</v>
      </c>
      <c r="B11" s="200"/>
      <c r="C11" s="201" t="s">
        <v>32</v>
      </c>
      <c r="D11" s="200"/>
      <c r="E11" s="202" t="s">
        <v>21</v>
      </c>
      <c r="F11" s="200">
        <v>4183200</v>
      </c>
      <c r="G11" s="202" t="s">
        <v>33</v>
      </c>
      <c r="H11" s="200"/>
    </row>
    <row r="12" s="186" customFormat="1" ht="24" customHeight="1" spans="1:8">
      <c r="A12" s="199" t="s">
        <v>34</v>
      </c>
      <c r="B12" s="200"/>
      <c r="C12" s="201" t="s">
        <v>35</v>
      </c>
      <c r="D12" s="200"/>
      <c r="E12" s="202" t="s">
        <v>36</v>
      </c>
      <c r="F12" s="200"/>
      <c r="G12" s="202" t="s">
        <v>37</v>
      </c>
      <c r="H12" s="200"/>
    </row>
    <row r="13" s="186" customFormat="1" ht="54" customHeight="1" spans="1:8">
      <c r="A13" s="199" t="s">
        <v>38</v>
      </c>
      <c r="B13" s="203"/>
      <c r="C13" s="201" t="s">
        <v>39</v>
      </c>
      <c r="D13" s="200">
        <v>1254360</v>
      </c>
      <c r="E13" s="202" t="s">
        <v>40</v>
      </c>
      <c r="F13" s="200"/>
      <c r="G13" s="202" t="s">
        <v>41</v>
      </c>
      <c r="H13" s="200"/>
    </row>
    <row r="14" s="186" customFormat="1" ht="24" customHeight="1" spans="1:8">
      <c r="A14" s="199" t="s">
        <v>42</v>
      </c>
      <c r="B14" s="204"/>
      <c r="C14" s="201" t="s">
        <v>43</v>
      </c>
      <c r="D14" s="200"/>
      <c r="E14" s="202" t="s">
        <v>44</v>
      </c>
      <c r="F14" s="200"/>
      <c r="G14" s="202" t="s">
        <v>45</v>
      </c>
      <c r="H14" s="200"/>
    </row>
    <row r="15" s="186" customFormat="1" ht="24" customHeight="1" spans="1:8">
      <c r="A15" s="199" t="s">
        <v>46</v>
      </c>
      <c r="B15" s="204"/>
      <c r="C15" s="201" t="s">
        <v>47</v>
      </c>
      <c r="D15" s="200"/>
      <c r="E15" s="202" t="s">
        <v>48</v>
      </c>
      <c r="F15" s="200"/>
      <c r="G15" s="202" t="s">
        <v>49</v>
      </c>
      <c r="H15" s="200"/>
    </row>
    <row r="16" s="186" customFormat="1" ht="24" customHeight="1" spans="1:8">
      <c r="A16" s="199" t="s">
        <v>50</v>
      </c>
      <c r="B16" s="200"/>
      <c r="C16" s="201" t="s">
        <v>51</v>
      </c>
      <c r="D16" s="200"/>
      <c r="E16" s="202" t="s">
        <v>52</v>
      </c>
      <c r="F16" s="200"/>
      <c r="G16" s="202" t="s">
        <v>53</v>
      </c>
      <c r="H16" s="200"/>
    </row>
    <row r="17" s="186" customFormat="1" ht="24" customHeight="1" spans="1:8">
      <c r="A17" s="199" t="s">
        <v>54</v>
      </c>
      <c r="B17" s="200"/>
      <c r="C17" s="201" t="s">
        <v>55</v>
      </c>
      <c r="D17" s="200"/>
      <c r="E17" s="202" t="s">
        <v>56</v>
      </c>
      <c r="F17" s="200"/>
      <c r="G17" s="202" t="s">
        <v>57</v>
      </c>
      <c r="H17" s="200"/>
    </row>
    <row r="18" s="186" customFormat="1" ht="24" customHeight="1" spans="1:8">
      <c r="A18" s="199" t="s">
        <v>58</v>
      </c>
      <c r="B18" s="200"/>
      <c r="C18" s="201" t="s">
        <v>59</v>
      </c>
      <c r="D18" s="200">
        <v>12882273</v>
      </c>
      <c r="E18" s="202" t="s">
        <v>60</v>
      </c>
      <c r="F18" s="200"/>
      <c r="G18" s="202" t="s">
        <v>61</v>
      </c>
      <c r="H18" s="205"/>
    </row>
    <row r="19" s="186" customFormat="1" ht="24" customHeight="1" spans="1:8">
      <c r="A19" s="202"/>
      <c r="B19" s="200"/>
      <c r="C19" s="201" t="s">
        <v>62</v>
      </c>
      <c r="D19" s="200"/>
      <c r="E19" s="202" t="s">
        <v>63</v>
      </c>
      <c r="F19" s="200"/>
      <c r="G19" s="202" t="s">
        <v>64</v>
      </c>
      <c r="H19" s="205"/>
    </row>
    <row r="20" s="186" customFormat="1" ht="24" customHeight="1" spans="1:8">
      <c r="A20" s="202"/>
      <c r="B20" s="200"/>
      <c r="C20" s="201" t="s">
        <v>65</v>
      </c>
      <c r="D20" s="200"/>
      <c r="E20" s="202" t="s">
        <v>66</v>
      </c>
      <c r="F20" s="200"/>
      <c r="G20" s="202" t="s">
        <v>67</v>
      </c>
      <c r="H20" s="205"/>
    </row>
    <row r="21" s="186" customFormat="1" ht="24" customHeight="1" spans="1:8">
      <c r="A21" s="202"/>
      <c r="B21" s="200"/>
      <c r="C21" s="201" t="s">
        <v>68</v>
      </c>
      <c r="D21" s="200"/>
      <c r="E21" s="202" t="s">
        <v>69</v>
      </c>
      <c r="F21" s="200"/>
      <c r="G21" s="202"/>
      <c r="H21" s="205"/>
    </row>
    <row r="22" s="186" customFormat="1" ht="24" customHeight="1" spans="1:8">
      <c r="A22" s="202"/>
      <c r="B22" s="200"/>
      <c r="C22" s="201" t="s">
        <v>70</v>
      </c>
      <c r="D22" s="200"/>
      <c r="E22" s="202"/>
      <c r="F22" s="200"/>
      <c r="G22" s="202"/>
      <c r="H22" s="205"/>
    </row>
    <row r="23" s="186" customFormat="1" ht="24" customHeight="1" spans="1:8">
      <c r="A23" s="202"/>
      <c r="B23" s="200"/>
      <c r="C23" s="201" t="s">
        <v>71</v>
      </c>
      <c r="D23" s="200"/>
      <c r="E23" s="202"/>
      <c r="F23" s="200"/>
      <c r="G23" s="202"/>
      <c r="H23" s="205"/>
    </row>
    <row r="24" s="186" customFormat="1" ht="24" customHeight="1" spans="1:8">
      <c r="A24" s="202"/>
      <c r="B24" s="200"/>
      <c r="C24" s="201" t="s">
        <v>72</v>
      </c>
      <c r="D24" s="200"/>
      <c r="E24" s="202"/>
      <c r="F24" s="200"/>
      <c r="G24" s="202"/>
      <c r="H24" s="205"/>
    </row>
    <row r="25" s="186" customFormat="1" ht="24" customHeight="1" spans="1:8">
      <c r="A25" s="202"/>
      <c r="B25" s="200"/>
      <c r="C25" s="201" t="s">
        <v>73</v>
      </c>
      <c r="D25" s="200"/>
      <c r="E25" s="202"/>
      <c r="F25" s="200"/>
      <c r="G25" s="202"/>
      <c r="H25" s="205"/>
    </row>
    <row r="26" s="186" customFormat="1" ht="24" customHeight="1" spans="1:8">
      <c r="A26" s="202"/>
      <c r="B26" s="200"/>
      <c r="C26" s="201" t="s">
        <v>74</v>
      </c>
      <c r="D26" s="200"/>
      <c r="E26" s="202"/>
      <c r="F26" s="200"/>
      <c r="G26" s="202"/>
      <c r="H26" s="205"/>
    </row>
    <row r="27" s="186" customFormat="1" ht="24" customHeight="1" spans="1:8">
      <c r="A27" s="202"/>
      <c r="B27" s="200"/>
      <c r="C27" s="201" t="s">
        <v>75</v>
      </c>
      <c r="D27" s="200"/>
      <c r="E27" s="202"/>
      <c r="F27" s="200"/>
      <c r="G27" s="202"/>
      <c r="H27" s="205"/>
    </row>
    <row r="28" s="186" customFormat="1" ht="24" customHeight="1" spans="1:8">
      <c r="A28" s="198"/>
      <c r="B28" s="200"/>
      <c r="C28" s="201" t="s">
        <v>76</v>
      </c>
      <c r="D28" s="200"/>
      <c r="E28" s="198"/>
      <c r="F28" s="200"/>
      <c r="G28" s="198"/>
      <c r="H28" s="200"/>
    </row>
    <row r="29" s="186" customFormat="1" ht="24" customHeight="1" spans="1:8">
      <c r="A29" s="202"/>
      <c r="B29" s="200"/>
      <c r="C29" s="201" t="s">
        <v>77</v>
      </c>
      <c r="D29" s="200"/>
      <c r="E29" s="202"/>
      <c r="F29" s="200"/>
      <c r="G29" s="202"/>
      <c r="H29" s="205"/>
    </row>
    <row r="30" s="186" customFormat="1" ht="24" customHeight="1" spans="1:8">
      <c r="A30" s="202"/>
      <c r="B30" s="200"/>
      <c r="C30" s="201" t="s">
        <v>78</v>
      </c>
      <c r="D30" s="200"/>
      <c r="E30" s="206"/>
      <c r="F30" s="205"/>
      <c r="G30" s="206"/>
      <c r="H30" s="205"/>
    </row>
    <row r="31" s="186" customFormat="1" ht="24" customHeight="1" spans="1:8">
      <c r="A31" s="207"/>
      <c r="B31" s="200"/>
      <c r="C31" s="201" t="s">
        <v>79</v>
      </c>
      <c r="D31" s="200"/>
      <c r="E31" s="207"/>
      <c r="F31" s="200"/>
      <c r="G31" s="207"/>
      <c r="H31" s="200"/>
    </row>
    <row r="32" s="186" customFormat="1" ht="24" customHeight="1" spans="1:8">
      <c r="A32" s="207"/>
      <c r="B32" s="207"/>
      <c r="C32" s="201" t="s">
        <v>80</v>
      </c>
      <c r="D32" s="207"/>
      <c r="E32" s="207"/>
      <c r="F32" s="207"/>
      <c r="G32" s="207"/>
      <c r="H32" s="207"/>
    </row>
    <row r="33" s="186" customFormat="1" ht="24" customHeight="1" spans="1:8">
      <c r="A33" s="208"/>
      <c r="B33" s="207"/>
      <c r="C33" s="201" t="s">
        <v>81</v>
      </c>
      <c r="D33" s="207"/>
      <c r="E33" s="208"/>
      <c r="F33" s="207"/>
      <c r="G33" s="208"/>
      <c r="H33" s="207"/>
    </row>
    <row r="34" s="186" customFormat="1" ht="24" customHeight="1" spans="1:8">
      <c r="A34" s="198" t="s">
        <v>82</v>
      </c>
      <c r="B34" s="208">
        <f>B6+B16+B17+B7+B13</f>
        <v>14136633</v>
      </c>
      <c r="C34" s="198" t="s">
        <v>83</v>
      </c>
      <c r="D34" s="208">
        <f>D18+D13</f>
        <v>14136633</v>
      </c>
      <c r="E34" s="198" t="s">
        <v>83</v>
      </c>
      <c r="F34" s="208">
        <f>F6+F10</f>
        <v>14136633</v>
      </c>
      <c r="G34" s="198" t="s">
        <v>83</v>
      </c>
      <c r="H34" s="208"/>
    </row>
  </sheetData>
  <mergeCells count="1">
    <mergeCell ref="A3:C3"/>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D6" sqref="D6"/>
    </sheetView>
  </sheetViews>
  <sheetFormatPr defaultColWidth="9" defaultRowHeight="13.5" outlineLevelRow="6"/>
  <cols>
    <col min="1" max="1" width="5.625" style="15" customWidth="1"/>
    <col min="2" max="2" width="6.125" style="15" customWidth="1"/>
    <col min="3" max="6" width="9" style="15"/>
    <col min="7" max="7" width="10.25" style="15" customWidth="1"/>
    <col min="8" max="11" width="7.625" style="15" customWidth="1"/>
    <col min="12" max="14" width="7.125" style="15" customWidth="1"/>
    <col min="15" max="15" width="6.75" style="15" customWidth="1"/>
    <col min="16" max="16" width="8.625" style="15" customWidth="1"/>
    <col min="17" max="16383" width="9" style="15"/>
  </cols>
  <sheetData>
    <row r="1" s="15" customFormat="1" ht="36.75" customHeight="1" spans="1:16">
      <c r="A1" s="16" t="s">
        <v>272</v>
      </c>
      <c r="B1" s="16"/>
      <c r="C1" s="16"/>
      <c r="D1" s="16"/>
      <c r="E1" s="16"/>
      <c r="F1" s="16"/>
      <c r="G1" s="16"/>
      <c r="H1" s="16"/>
      <c r="I1" s="16"/>
      <c r="J1" s="16"/>
      <c r="K1" s="16"/>
      <c r="L1" s="16"/>
      <c r="M1" s="16"/>
      <c r="N1" s="16"/>
      <c r="O1" s="16"/>
      <c r="P1" s="16"/>
    </row>
    <row r="2" s="15" customFormat="1" ht="18.75" customHeight="1" spans="1:16">
      <c r="A2" s="17"/>
      <c r="B2" s="17"/>
      <c r="C2" s="17"/>
      <c r="D2" s="17"/>
      <c r="E2" s="17"/>
      <c r="F2" s="17"/>
      <c r="G2" s="17"/>
      <c r="H2" s="17"/>
      <c r="I2" s="17"/>
      <c r="J2" s="17"/>
      <c r="K2" s="17"/>
      <c r="L2" s="17"/>
      <c r="M2" s="17"/>
      <c r="N2" s="17"/>
      <c r="O2" s="27" t="s">
        <v>221</v>
      </c>
      <c r="P2" s="27"/>
    </row>
    <row r="3" s="15" customFormat="1" ht="24" customHeight="1" spans="1:16">
      <c r="A3" s="18" t="s">
        <v>273</v>
      </c>
      <c r="B3" s="18" t="s">
        <v>225</v>
      </c>
      <c r="C3" s="19" t="s">
        <v>274</v>
      </c>
      <c r="D3" s="20"/>
      <c r="E3" s="21"/>
      <c r="F3" s="18" t="s">
        <v>275</v>
      </c>
      <c r="G3" s="18" t="s">
        <v>276</v>
      </c>
      <c r="H3" s="19" t="s">
        <v>277</v>
      </c>
      <c r="I3" s="20"/>
      <c r="J3" s="20"/>
      <c r="K3" s="20"/>
      <c r="L3" s="20"/>
      <c r="M3" s="20"/>
      <c r="N3" s="20"/>
      <c r="O3" s="20"/>
      <c r="P3" s="21"/>
    </row>
    <row r="4" s="15" customFormat="1" ht="24" customHeight="1" spans="1:16">
      <c r="A4" s="22"/>
      <c r="B4" s="22"/>
      <c r="C4" s="18" t="s">
        <v>278</v>
      </c>
      <c r="D4" s="18" t="s">
        <v>203</v>
      </c>
      <c r="E4" s="18" t="s">
        <v>204</v>
      </c>
      <c r="F4" s="22"/>
      <c r="G4" s="22"/>
      <c r="H4" s="19" t="s">
        <v>279</v>
      </c>
      <c r="I4" s="20"/>
      <c r="J4" s="20"/>
      <c r="K4" s="21"/>
      <c r="L4" s="19" t="s">
        <v>280</v>
      </c>
      <c r="M4" s="20"/>
      <c r="N4" s="20"/>
      <c r="O4" s="20"/>
      <c r="P4" s="21"/>
    </row>
    <row r="5" s="15" customFormat="1" ht="48" customHeight="1" spans="1:16">
      <c r="A5" s="23"/>
      <c r="B5" s="23"/>
      <c r="C5" s="23"/>
      <c r="D5" s="23"/>
      <c r="E5" s="23"/>
      <c r="F5" s="23"/>
      <c r="G5" s="23"/>
      <c r="H5" s="24" t="s">
        <v>281</v>
      </c>
      <c r="I5" s="24" t="s">
        <v>282</v>
      </c>
      <c r="J5" s="24" t="s">
        <v>283</v>
      </c>
      <c r="K5" s="24" t="s">
        <v>284</v>
      </c>
      <c r="L5" s="24" t="s">
        <v>285</v>
      </c>
      <c r="M5" s="24" t="s">
        <v>286</v>
      </c>
      <c r="N5" s="24" t="s">
        <v>287</v>
      </c>
      <c r="O5" s="24" t="s">
        <v>288</v>
      </c>
      <c r="P5" s="24" t="s">
        <v>289</v>
      </c>
    </row>
    <row r="6" s="15" customFormat="1" ht="288.75" customHeight="1" spans="1:16">
      <c r="A6" s="25">
        <v>1</v>
      </c>
      <c r="B6" s="25" t="s">
        <v>107</v>
      </c>
      <c r="C6" s="26">
        <v>749.81</v>
      </c>
      <c r="D6" s="26">
        <f>C6-E6</f>
        <v>749.81</v>
      </c>
      <c r="E6" s="26"/>
      <c r="F6" s="25" t="s">
        <v>290</v>
      </c>
      <c r="G6" s="25" t="s">
        <v>291</v>
      </c>
      <c r="H6" s="25" t="s">
        <v>292</v>
      </c>
      <c r="I6" s="25" t="s">
        <v>293</v>
      </c>
      <c r="J6" s="25" t="s">
        <v>294</v>
      </c>
      <c r="K6" s="25" t="s">
        <v>295</v>
      </c>
      <c r="L6" s="25" t="s">
        <v>296</v>
      </c>
      <c r="M6" s="25" t="s">
        <v>297</v>
      </c>
      <c r="N6" s="25" t="s">
        <v>298</v>
      </c>
      <c r="O6" s="25"/>
      <c r="P6" s="25" t="s">
        <v>299</v>
      </c>
    </row>
    <row r="7" s="15" customFormat="1"/>
  </sheetData>
  <mergeCells count="13">
    <mergeCell ref="A1:P1"/>
    <mergeCell ref="O2:P2"/>
    <mergeCell ref="C3:E3"/>
    <mergeCell ref="H3:P3"/>
    <mergeCell ref="H4:K4"/>
    <mergeCell ref="L4:P4"/>
    <mergeCell ref="A3:A5"/>
    <mergeCell ref="B3:B5"/>
    <mergeCell ref="C4:C5"/>
    <mergeCell ref="D4:D5"/>
    <mergeCell ref="E4:E5"/>
    <mergeCell ref="F3:F5"/>
    <mergeCell ref="G3:G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abSelected="1" topLeftCell="B1" workbookViewId="0">
      <selection activeCell="D5" sqref="D5"/>
    </sheetView>
  </sheetViews>
  <sheetFormatPr defaultColWidth="9" defaultRowHeight="13.5" outlineLevelRow="7"/>
  <cols>
    <col min="1" max="1" width="5.375" style="1" customWidth="1"/>
    <col min="2" max="2" width="5.125" style="1" customWidth="1"/>
    <col min="3" max="3" width="4.875" style="1" customWidth="1"/>
    <col min="4" max="4" width="8.5" style="1" customWidth="1"/>
    <col min="5" max="5" width="8.875" style="1" customWidth="1"/>
    <col min="6" max="10" width="6.875" style="1" customWidth="1"/>
    <col min="11" max="11" width="9.375" style="1" customWidth="1"/>
    <col min="12" max="12" width="6" style="1" customWidth="1"/>
    <col min="13" max="13" width="5.75" style="1" customWidth="1"/>
    <col min="14" max="18" width="6.875" style="1" customWidth="1"/>
    <col min="19" max="16383" width="9" style="1"/>
  </cols>
  <sheetData>
    <row r="1" s="1" customFormat="1" ht="33.75" customHeight="1" spans="1:19">
      <c r="A1" s="2" t="s">
        <v>300</v>
      </c>
      <c r="B1" s="2"/>
      <c r="C1" s="2"/>
      <c r="D1" s="2"/>
      <c r="E1" s="2"/>
      <c r="F1" s="2"/>
      <c r="G1" s="2"/>
      <c r="H1" s="2"/>
      <c r="I1" s="2"/>
      <c r="J1" s="2"/>
      <c r="K1" s="2"/>
      <c r="L1" s="2"/>
      <c r="M1" s="2"/>
      <c r="N1" s="2"/>
      <c r="O1" s="2"/>
      <c r="P1" s="2"/>
      <c r="Q1" s="2"/>
      <c r="R1" s="2"/>
      <c r="S1" s="2"/>
    </row>
    <row r="2" s="1" customFormat="1" ht="14.25" customHeight="1" spans="1:19">
      <c r="A2" s="3"/>
      <c r="B2" s="3"/>
      <c r="C2" s="3"/>
      <c r="D2" s="3"/>
      <c r="E2" s="3"/>
      <c r="F2" s="3"/>
      <c r="G2" s="3"/>
      <c r="H2" s="3"/>
      <c r="I2" s="3"/>
      <c r="J2" s="3"/>
      <c r="K2" s="3"/>
      <c r="L2" s="3"/>
      <c r="M2" s="3"/>
      <c r="N2" s="3"/>
      <c r="O2" s="3"/>
      <c r="P2" s="3"/>
      <c r="Q2" s="3"/>
      <c r="R2" s="3"/>
      <c r="S2" s="14" t="s">
        <v>221</v>
      </c>
    </row>
    <row r="3" s="1" customFormat="1" customHeight="1" spans="1:19">
      <c r="A3" s="4" t="s">
        <v>273</v>
      </c>
      <c r="B3" s="4" t="s">
        <v>301</v>
      </c>
      <c r="C3" s="4" t="s">
        <v>302</v>
      </c>
      <c r="D3" s="4" t="s">
        <v>303</v>
      </c>
      <c r="E3" s="4"/>
      <c r="F3" s="4" t="s">
        <v>304</v>
      </c>
      <c r="G3" s="4" t="s">
        <v>305</v>
      </c>
      <c r="H3" s="4" t="s">
        <v>306</v>
      </c>
      <c r="I3" s="4" t="s">
        <v>307</v>
      </c>
      <c r="J3" s="4" t="s">
        <v>308</v>
      </c>
      <c r="K3" s="4" t="s">
        <v>309</v>
      </c>
      <c r="L3" s="4"/>
      <c r="M3" s="4"/>
      <c r="N3" s="4"/>
      <c r="O3" s="4" t="s">
        <v>310</v>
      </c>
      <c r="P3" s="4"/>
      <c r="Q3" s="4"/>
      <c r="R3" s="4"/>
      <c r="S3" s="4"/>
    </row>
    <row r="4" s="1" customFormat="1" ht="50.25" customHeight="1" spans="1:19">
      <c r="A4" s="4"/>
      <c r="B4" s="4"/>
      <c r="C4" s="4"/>
      <c r="D4" s="4" t="s">
        <v>113</v>
      </c>
      <c r="E4" s="5" t="s">
        <v>311</v>
      </c>
      <c r="F4" s="4"/>
      <c r="G4" s="4"/>
      <c r="H4" s="4"/>
      <c r="I4" s="4"/>
      <c r="J4" s="4"/>
      <c r="K4" s="4" t="s">
        <v>312</v>
      </c>
      <c r="L4" s="4" t="s">
        <v>313</v>
      </c>
      <c r="M4" s="4" t="s">
        <v>314</v>
      </c>
      <c r="N4" s="4" t="s">
        <v>315</v>
      </c>
      <c r="O4" s="4" t="s">
        <v>316</v>
      </c>
      <c r="P4" s="4" t="s">
        <v>317</v>
      </c>
      <c r="Q4" s="4" t="s">
        <v>318</v>
      </c>
      <c r="R4" s="4" t="s">
        <v>319</v>
      </c>
      <c r="S4" s="4" t="s">
        <v>320</v>
      </c>
    </row>
    <row r="5" s="1" customFormat="1" ht="71" customHeight="1" spans="1:19">
      <c r="A5" s="6">
        <v>5</v>
      </c>
      <c r="B5" s="7"/>
      <c r="C5" s="8"/>
      <c r="D5" s="9" t="s">
        <v>222</v>
      </c>
      <c r="E5" s="10"/>
      <c r="F5" s="7"/>
      <c r="G5" s="11"/>
      <c r="H5" s="6"/>
      <c r="I5" s="12"/>
      <c r="J5" s="7"/>
      <c r="K5" s="13"/>
      <c r="L5" s="12"/>
      <c r="M5" s="7"/>
      <c r="N5" s="7"/>
      <c r="O5" s="12"/>
      <c r="P5" s="7"/>
      <c r="Q5" s="13"/>
      <c r="R5" s="7"/>
      <c r="S5" s="12"/>
    </row>
    <row r="6" s="1" customFormat="1"/>
    <row r="7" s="1" customFormat="1"/>
    <row r="8" s="1" customFormat="1"/>
  </sheetData>
  <mergeCells count="12">
    <mergeCell ref="A1:S1"/>
    <mergeCell ref="D3:E3"/>
    <mergeCell ref="K3:N3"/>
    <mergeCell ref="O3:S3"/>
    <mergeCell ref="A3:A4"/>
    <mergeCell ref="B3:B4"/>
    <mergeCell ref="C3:C4"/>
    <mergeCell ref="F3:F4"/>
    <mergeCell ref="G3:G4"/>
    <mergeCell ref="H3:H4"/>
    <mergeCell ref="I3:I4"/>
    <mergeCell ref="J3:J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9" sqref="D9"/>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FD12"/>
  <sheetViews>
    <sheetView topLeftCell="B1" workbookViewId="0">
      <selection activeCell="I8" sqref="I8"/>
    </sheetView>
  </sheetViews>
  <sheetFormatPr defaultColWidth="7" defaultRowHeight="39.95" customHeight="1"/>
  <cols>
    <col min="1" max="1" width="7" style="167" hidden="1" customWidth="1"/>
    <col min="2" max="2" width="13.875" style="169" customWidth="1"/>
    <col min="3" max="3" width="10.125" style="169" customWidth="1"/>
    <col min="4" max="4" width="13" style="169" customWidth="1"/>
    <col min="5" max="9" width="6.625" style="169" customWidth="1"/>
    <col min="10" max="10" width="5.5" style="169" customWidth="1"/>
    <col min="11" max="11" width="8.375" style="169" customWidth="1"/>
    <col min="12" max="12" width="7.625" style="169" customWidth="1"/>
    <col min="13" max="13" width="6.625" style="169" customWidth="1"/>
    <col min="14" max="16" width="5.5" style="169" customWidth="1"/>
    <col min="17" max="17" width="8.375" style="169" customWidth="1"/>
    <col min="18" max="18" width="7.125" style="169" customWidth="1"/>
    <col min="19" max="19" width="8.375" style="167"/>
    <col min="20" max="16264" width="7" style="167"/>
    <col min="16265" max="16384" width="7" style="170"/>
  </cols>
  <sheetData>
    <row r="1" s="167" customFormat="1" ht="30" customHeight="1" spans="2:16384">
      <c r="B1" s="171" t="s">
        <v>84</v>
      </c>
      <c r="C1" s="169"/>
      <c r="D1" s="169"/>
      <c r="E1" s="169"/>
      <c r="F1" s="169"/>
      <c r="G1" s="169"/>
      <c r="H1" s="169"/>
      <c r="I1" s="169"/>
      <c r="J1" s="169"/>
      <c r="K1" s="169"/>
      <c r="L1" s="169"/>
      <c r="M1" s="169"/>
      <c r="N1" s="169"/>
      <c r="O1" s="169"/>
      <c r="P1" s="171"/>
      <c r="Q1" s="169"/>
      <c r="R1" s="169"/>
      <c r="XAO1" s="170"/>
      <c r="XAP1" s="170"/>
      <c r="XAQ1" s="170"/>
      <c r="XAR1" s="170"/>
      <c r="XAS1" s="170"/>
      <c r="XAT1" s="170"/>
      <c r="XAU1" s="170"/>
      <c r="XAV1" s="170"/>
      <c r="XAW1" s="170"/>
      <c r="XAX1" s="170"/>
      <c r="XAY1" s="170"/>
      <c r="XAZ1" s="170"/>
      <c r="XBA1" s="170"/>
      <c r="XBB1" s="170"/>
      <c r="XBC1" s="170"/>
      <c r="XBD1" s="170"/>
      <c r="XBE1" s="170"/>
      <c r="XBF1" s="170"/>
      <c r="XBG1" s="170"/>
      <c r="XBH1" s="170"/>
      <c r="XBI1" s="170"/>
      <c r="XBJ1" s="170"/>
      <c r="XBK1" s="170"/>
      <c r="XBL1" s="170"/>
      <c r="XBM1" s="170"/>
      <c r="XBN1" s="170"/>
      <c r="XBO1" s="170"/>
      <c r="XBP1" s="170"/>
      <c r="XBQ1" s="170"/>
      <c r="XBR1" s="170"/>
      <c r="XBS1" s="170"/>
      <c r="XBT1" s="170"/>
      <c r="XBU1" s="170"/>
      <c r="XBV1" s="170"/>
      <c r="XBW1" s="170"/>
      <c r="XBX1" s="170"/>
      <c r="XBY1" s="170"/>
      <c r="XBZ1" s="170"/>
      <c r="XCA1" s="170"/>
      <c r="XCB1" s="170"/>
      <c r="XCC1" s="170"/>
      <c r="XCD1" s="170"/>
      <c r="XCE1" s="170"/>
      <c r="XCF1" s="170"/>
      <c r="XCG1" s="170"/>
      <c r="XCH1" s="170"/>
      <c r="XCI1" s="170"/>
      <c r="XCJ1" s="170"/>
      <c r="XCK1" s="170"/>
      <c r="XCL1" s="170"/>
      <c r="XCM1" s="170"/>
      <c r="XCN1" s="170"/>
      <c r="XCO1" s="170"/>
      <c r="XCP1" s="170"/>
      <c r="XCQ1" s="170"/>
      <c r="XCR1" s="170"/>
      <c r="XCS1" s="170"/>
      <c r="XCT1" s="170"/>
      <c r="XCU1" s="170"/>
      <c r="XCV1" s="170"/>
      <c r="XCW1" s="170"/>
      <c r="XCX1" s="170"/>
      <c r="XCY1" s="170"/>
      <c r="XCZ1" s="170"/>
      <c r="XDA1" s="170"/>
      <c r="XDB1" s="170"/>
      <c r="XDC1" s="170"/>
      <c r="XDD1" s="170"/>
      <c r="XDE1" s="170"/>
      <c r="XDF1" s="170"/>
      <c r="XDG1" s="170"/>
      <c r="XDH1" s="170"/>
      <c r="XDI1" s="170"/>
      <c r="XDJ1" s="170"/>
      <c r="XDK1" s="170"/>
      <c r="XDL1" s="170"/>
      <c r="XDM1" s="170"/>
      <c r="XDN1" s="170"/>
      <c r="XDO1" s="170"/>
      <c r="XDP1" s="170"/>
      <c r="XDQ1" s="170"/>
      <c r="XDR1" s="170"/>
      <c r="XDS1" s="170"/>
      <c r="XDT1" s="170"/>
      <c r="XDU1" s="170"/>
      <c r="XDV1" s="170"/>
      <c r="XDW1" s="170"/>
      <c r="XDX1" s="170"/>
      <c r="XDY1" s="170"/>
      <c r="XDZ1" s="170"/>
      <c r="XEA1" s="170"/>
      <c r="XEB1" s="170"/>
      <c r="XEC1" s="170"/>
      <c r="XED1" s="170"/>
      <c r="XEE1" s="170"/>
      <c r="XEF1" s="170"/>
      <c r="XEG1" s="170"/>
      <c r="XEH1" s="170"/>
      <c r="XEI1" s="170"/>
      <c r="XEJ1" s="170"/>
      <c r="XEK1" s="170"/>
      <c r="XEL1" s="170"/>
      <c r="XEM1" s="170"/>
      <c r="XEN1" s="170"/>
      <c r="XEO1" s="170"/>
      <c r="XEP1" s="170"/>
      <c r="XEQ1" s="170"/>
      <c r="XER1" s="170"/>
      <c r="XES1" s="170"/>
      <c r="XET1" s="170"/>
      <c r="XEU1" s="170"/>
      <c r="XEV1" s="170"/>
      <c r="XEW1" s="170"/>
      <c r="XEX1" s="170"/>
      <c r="XEY1" s="170"/>
      <c r="XEZ1" s="170"/>
      <c r="XFA1" s="170"/>
      <c r="XFB1" s="170"/>
      <c r="XFC1" s="170"/>
      <c r="XFD1" s="170"/>
    </row>
    <row r="2" s="167" customFormat="1" customHeight="1" spans="2:18">
      <c r="B2" s="172" t="s">
        <v>85</v>
      </c>
      <c r="C2" s="172"/>
      <c r="D2" s="172"/>
      <c r="E2" s="172"/>
      <c r="F2" s="172"/>
      <c r="G2" s="172"/>
      <c r="H2" s="172"/>
      <c r="I2" s="172"/>
      <c r="J2" s="172"/>
      <c r="K2" s="172"/>
      <c r="L2" s="172"/>
      <c r="M2" s="172"/>
      <c r="N2" s="172"/>
      <c r="O2" s="172"/>
      <c r="P2" s="172"/>
      <c r="Q2" s="172"/>
      <c r="R2" s="172"/>
    </row>
    <row r="3" s="167" customFormat="1" ht="27.95" customHeight="1" spans="2:18">
      <c r="B3" s="173"/>
      <c r="C3" s="174"/>
      <c r="D3" s="174"/>
      <c r="E3" s="174"/>
      <c r="F3" s="174"/>
      <c r="G3" s="174"/>
      <c r="H3" s="174"/>
      <c r="I3" s="174"/>
      <c r="J3" s="174"/>
      <c r="K3" s="174"/>
      <c r="L3" s="174"/>
      <c r="M3" s="174"/>
      <c r="N3" s="174"/>
      <c r="O3" s="174"/>
      <c r="P3" s="174"/>
      <c r="Q3" s="185" t="s">
        <v>86</v>
      </c>
      <c r="R3" s="185"/>
    </row>
    <row r="4" s="167" customFormat="1" ht="38.1" customHeight="1" spans="2:18">
      <c r="B4" s="175" t="s">
        <v>87</v>
      </c>
      <c r="C4" s="176" t="s">
        <v>88</v>
      </c>
      <c r="D4" s="176"/>
      <c r="E4" s="176"/>
      <c r="F4" s="176"/>
      <c r="G4" s="176"/>
      <c r="H4" s="176"/>
      <c r="I4" s="176"/>
      <c r="J4" s="176"/>
      <c r="K4" s="176"/>
      <c r="L4" s="176"/>
      <c r="M4" s="176"/>
      <c r="N4" s="176"/>
      <c r="O4" s="176"/>
      <c r="P4" s="176"/>
      <c r="Q4" s="176"/>
      <c r="R4" s="176"/>
    </row>
    <row r="5" s="167" customFormat="1" ht="38.1" customHeight="1" spans="2:18">
      <c r="B5" s="175"/>
      <c r="C5" s="176" t="s">
        <v>89</v>
      </c>
      <c r="D5" s="176" t="s">
        <v>90</v>
      </c>
      <c r="E5" s="177" t="s">
        <v>91</v>
      </c>
      <c r="F5" s="178"/>
      <c r="G5" s="178"/>
      <c r="H5" s="178"/>
      <c r="I5" s="178"/>
      <c r="J5" s="178"/>
      <c r="K5" s="178"/>
      <c r="L5" s="184"/>
      <c r="M5" s="176" t="s">
        <v>92</v>
      </c>
      <c r="N5" s="176" t="s">
        <v>93</v>
      </c>
      <c r="O5" s="176" t="s">
        <v>94</v>
      </c>
      <c r="P5" s="176" t="s">
        <v>95</v>
      </c>
      <c r="Q5" s="176" t="s">
        <v>96</v>
      </c>
      <c r="R5" s="176" t="s">
        <v>97</v>
      </c>
    </row>
    <row r="6" s="167" customFormat="1" ht="38.1" customHeight="1" spans="2:18">
      <c r="B6" s="175"/>
      <c r="C6" s="176"/>
      <c r="D6" s="176"/>
      <c r="E6" s="177" t="s">
        <v>98</v>
      </c>
      <c r="F6" s="178"/>
      <c r="G6" s="179"/>
      <c r="H6" s="176" t="s">
        <v>99</v>
      </c>
      <c r="I6" s="176" t="s">
        <v>100</v>
      </c>
      <c r="J6" s="176" t="s">
        <v>101</v>
      </c>
      <c r="K6" s="176" t="s">
        <v>102</v>
      </c>
      <c r="L6" s="176" t="s">
        <v>103</v>
      </c>
      <c r="M6" s="176"/>
      <c r="N6" s="176"/>
      <c r="O6" s="176"/>
      <c r="P6" s="176"/>
      <c r="Q6" s="176"/>
      <c r="R6" s="176"/>
    </row>
    <row r="7" s="167" customFormat="1" ht="38.1" customHeight="1" spans="2:18">
      <c r="B7" s="175"/>
      <c r="C7" s="176"/>
      <c r="D7" s="176"/>
      <c r="E7" s="176" t="s">
        <v>104</v>
      </c>
      <c r="F7" s="176" t="s">
        <v>105</v>
      </c>
      <c r="G7" s="180" t="s">
        <v>106</v>
      </c>
      <c r="H7" s="176"/>
      <c r="I7" s="176"/>
      <c r="J7" s="176"/>
      <c r="K7" s="176"/>
      <c r="L7" s="176"/>
      <c r="M7" s="176"/>
      <c r="N7" s="176"/>
      <c r="O7" s="176"/>
      <c r="P7" s="176"/>
      <c r="Q7" s="176"/>
      <c r="R7" s="176"/>
    </row>
    <row r="8" s="168" customFormat="1" ht="38.1" customHeight="1" spans="2:18">
      <c r="B8" s="101" t="s">
        <v>107</v>
      </c>
      <c r="C8" s="181">
        <f>D8+E8+H8+I8+J8+K8+L8+M8+N8+O8+P8+Q8+R8</f>
        <v>14136633</v>
      </c>
      <c r="D8" s="181">
        <v>9153433</v>
      </c>
      <c r="E8" s="181">
        <f>F8+G8</f>
        <v>400000</v>
      </c>
      <c r="F8" s="181">
        <v>200000</v>
      </c>
      <c r="G8" s="181">
        <v>200000</v>
      </c>
      <c r="H8" s="181"/>
      <c r="I8" s="181">
        <v>400000</v>
      </c>
      <c r="J8" s="181"/>
      <c r="K8" s="181"/>
      <c r="L8" s="181"/>
      <c r="M8" s="181"/>
      <c r="N8" s="181"/>
      <c r="O8" s="181"/>
      <c r="P8" s="181"/>
      <c r="Q8" s="181">
        <v>4183200</v>
      </c>
      <c r="R8" s="181"/>
    </row>
    <row r="9" s="168" customFormat="1" ht="38.1" customHeight="1" spans="2:18">
      <c r="B9" s="101"/>
      <c r="C9" s="101"/>
      <c r="D9" s="101"/>
      <c r="E9" s="101"/>
      <c r="F9" s="101"/>
      <c r="G9" s="101"/>
      <c r="H9" s="101"/>
      <c r="I9" s="101"/>
      <c r="J9" s="101"/>
      <c r="K9" s="101"/>
      <c r="L9" s="101"/>
      <c r="M9" s="101"/>
      <c r="N9" s="101"/>
      <c r="O9" s="101"/>
      <c r="P9" s="101"/>
      <c r="Q9" s="101"/>
      <c r="R9" s="101"/>
    </row>
    <row r="10" s="168" customFormat="1" ht="38.1" customHeight="1" spans="2:18">
      <c r="B10" s="101"/>
      <c r="C10" s="101"/>
      <c r="D10" s="101"/>
      <c r="E10" s="182"/>
      <c r="F10" s="182"/>
      <c r="G10" s="182"/>
      <c r="H10" s="182"/>
      <c r="I10" s="182"/>
      <c r="J10" s="182"/>
      <c r="K10" s="101"/>
      <c r="L10" s="182"/>
      <c r="M10" s="182"/>
      <c r="N10" s="182"/>
      <c r="O10" s="182"/>
      <c r="P10" s="182"/>
      <c r="Q10" s="182"/>
      <c r="R10" s="182"/>
    </row>
    <row r="11" s="168" customFormat="1" ht="38.1" customHeight="1" spans="2:18">
      <c r="B11" s="182" t="s">
        <v>108</v>
      </c>
      <c r="C11" s="182">
        <f>D11+E11+H11+I11+J11+K11+L11+M11+N11+O11+P11+Q11+R11</f>
        <v>14136633</v>
      </c>
      <c r="D11" s="182">
        <f t="shared" ref="D11:R11" si="0">SUM(D8:D10)</f>
        <v>9153433</v>
      </c>
      <c r="E11" s="182">
        <f t="shared" si="0"/>
        <v>400000</v>
      </c>
      <c r="F11" s="182">
        <f t="shared" si="0"/>
        <v>200000</v>
      </c>
      <c r="G11" s="182">
        <f t="shared" si="0"/>
        <v>200000</v>
      </c>
      <c r="H11" s="182">
        <f t="shared" si="0"/>
        <v>0</v>
      </c>
      <c r="I11" s="182">
        <f t="shared" si="0"/>
        <v>400000</v>
      </c>
      <c r="J11" s="182">
        <f t="shared" si="0"/>
        <v>0</v>
      </c>
      <c r="K11" s="101">
        <f t="shared" si="0"/>
        <v>0</v>
      </c>
      <c r="L11" s="182">
        <f t="shared" si="0"/>
        <v>0</v>
      </c>
      <c r="M11" s="182">
        <f t="shared" si="0"/>
        <v>0</v>
      </c>
      <c r="N11" s="182">
        <f t="shared" si="0"/>
        <v>0</v>
      </c>
      <c r="O11" s="182">
        <f t="shared" si="0"/>
        <v>0</v>
      </c>
      <c r="P11" s="182">
        <f t="shared" si="0"/>
        <v>0</v>
      </c>
      <c r="Q11" s="182">
        <f t="shared" si="0"/>
        <v>4183200</v>
      </c>
      <c r="R11" s="182">
        <f t="shared" si="0"/>
        <v>0</v>
      </c>
    </row>
    <row r="12" s="168" customFormat="1" ht="38.1" customHeight="1" spans="2:18">
      <c r="B12" s="183" t="s">
        <v>109</v>
      </c>
      <c r="C12" s="183"/>
      <c r="D12" s="183"/>
      <c r="E12" s="183"/>
      <c r="F12" s="183"/>
      <c r="G12" s="183"/>
      <c r="H12" s="183"/>
      <c r="I12" s="183"/>
      <c r="J12" s="183"/>
      <c r="K12" s="183"/>
      <c r="L12" s="183"/>
      <c r="M12" s="183"/>
      <c r="N12" s="183"/>
      <c r="O12" s="183"/>
      <c r="P12" s="183"/>
      <c r="Q12" s="183"/>
      <c r="R12" s="183"/>
    </row>
  </sheetData>
  <mergeCells count="20">
    <mergeCell ref="B2:R2"/>
    <mergeCell ref="Q3:R3"/>
    <mergeCell ref="C4:R4"/>
    <mergeCell ref="E5:L5"/>
    <mergeCell ref="E6:G6"/>
    <mergeCell ref="B12:R12"/>
    <mergeCell ref="B4:B7"/>
    <mergeCell ref="C5:C7"/>
    <mergeCell ref="D5:D7"/>
    <mergeCell ref="H6:H7"/>
    <mergeCell ref="I6:I7"/>
    <mergeCell ref="J6:J7"/>
    <mergeCell ref="K6:K7"/>
    <mergeCell ref="L6:L7"/>
    <mergeCell ref="M5:M7"/>
    <mergeCell ref="N5:N7"/>
    <mergeCell ref="O5:O7"/>
    <mergeCell ref="P5:P7"/>
    <mergeCell ref="Q5:Q7"/>
    <mergeCell ref="R5:R7"/>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G16" sqref="G16"/>
    </sheetView>
  </sheetViews>
  <sheetFormatPr defaultColWidth="6.875" defaultRowHeight="12.75" customHeight="1"/>
  <cols>
    <col min="1" max="1" width="8.375" style="89" customWidth="1"/>
    <col min="2" max="2" width="5.75" style="89" customWidth="1"/>
    <col min="3" max="3" width="4.125" style="89" customWidth="1"/>
    <col min="4" max="4" width="19" style="89" customWidth="1"/>
    <col min="5" max="5" width="14.125" style="89" customWidth="1"/>
    <col min="6" max="6" width="14.875" style="89" customWidth="1"/>
    <col min="7" max="7" width="17.5" style="89" customWidth="1"/>
    <col min="8" max="8" width="10.5" style="89" customWidth="1"/>
    <col min="9" max="9" width="11.625" style="89" customWidth="1"/>
    <col min="10" max="11" width="12.125" style="89" customWidth="1"/>
    <col min="12" max="14" width="10.125" style="89" customWidth="1"/>
    <col min="15" max="16384" width="6.875" style="89"/>
  </cols>
  <sheetData>
    <row r="1" s="89" customFormat="1" ht="23.25" customHeight="1" spans="1:16">
      <c r="A1" s="91" t="s">
        <v>110</v>
      </c>
      <c r="B1" s="158"/>
      <c r="C1" s="158"/>
      <c r="D1" s="158"/>
      <c r="E1" s="158"/>
      <c r="F1" s="158"/>
      <c r="G1" s="92"/>
      <c r="H1" s="92"/>
      <c r="I1" s="92"/>
      <c r="J1" s="92"/>
      <c r="K1" s="92"/>
      <c r="L1" s="92"/>
      <c r="M1" s="96"/>
      <c r="N1" s="96"/>
      <c r="O1" s="92"/>
      <c r="P1" s="92"/>
    </row>
    <row r="2" s="89" customFormat="1" ht="23.25" customHeight="1" spans="1:16">
      <c r="A2" s="159" t="s">
        <v>111</v>
      </c>
      <c r="B2" s="159"/>
      <c r="C2" s="159"/>
      <c r="D2" s="159"/>
      <c r="E2" s="159"/>
      <c r="F2" s="159"/>
      <c r="G2" s="159"/>
      <c r="H2" s="159"/>
      <c r="I2" s="159"/>
      <c r="J2" s="159"/>
      <c r="K2" s="159"/>
      <c r="L2" s="159"/>
      <c r="M2" s="159"/>
      <c r="N2" s="159"/>
      <c r="O2" s="92"/>
      <c r="P2" s="92"/>
    </row>
    <row r="3" s="89" customFormat="1" ht="23.25" customHeight="1" spans="1:16">
      <c r="A3" s="94" t="s">
        <v>2</v>
      </c>
      <c r="B3" s="95"/>
      <c r="C3" s="95"/>
      <c r="D3" s="95"/>
      <c r="E3" s="95"/>
      <c r="F3" s="95"/>
      <c r="G3" s="160"/>
      <c r="H3" s="160"/>
      <c r="I3" s="160"/>
      <c r="J3" s="160"/>
      <c r="K3" s="160"/>
      <c r="L3" s="160"/>
      <c r="M3" s="137" t="s">
        <v>86</v>
      </c>
      <c r="N3" s="137"/>
      <c r="O3" s="92"/>
      <c r="P3" s="92"/>
    </row>
    <row r="4" s="89" customFormat="1" ht="21" customHeight="1" spans="1:16">
      <c r="A4" s="106" t="s">
        <v>112</v>
      </c>
      <c r="B4" s="106"/>
      <c r="C4" s="106"/>
      <c r="D4" s="106"/>
      <c r="E4" s="105" t="s">
        <v>113</v>
      </c>
      <c r="F4" s="161" t="s">
        <v>114</v>
      </c>
      <c r="G4" s="162" t="s">
        <v>115</v>
      </c>
      <c r="H4" s="162" t="s">
        <v>116</v>
      </c>
      <c r="I4" s="162" t="s">
        <v>117</v>
      </c>
      <c r="J4" s="162" t="s">
        <v>118</v>
      </c>
      <c r="K4" s="162"/>
      <c r="L4" s="108" t="s">
        <v>119</v>
      </c>
      <c r="M4" s="108" t="s">
        <v>96</v>
      </c>
      <c r="N4" s="108" t="s">
        <v>120</v>
      </c>
      <c r="O4" s="129"/>
      <c r="P4" s="129"/>
    </row>
    <row r="5" s="89" customFormat="1" ht="21" customHeight="1" spans="1:16">
      <c r="A5" s="108" t="s">
        <v>121</v>
      </c>
      <c r="B5" s="108"/>
      <c r="C5" s="108"/>
      <c r="D5" s="108" t="s">
        <v>122</v>
      </c>
      <c r="E5" s="108"/>
      <c r="F5" s="162"/>
      <c r="G5" s="162"/>
      <c r="H5" s="162"/>
      <c r="I5" s="162"/>
      <c r="J5" s="108" t="s">
        <v>123</v>
      </c>
      <c r="K5" s="108" t="s">
        <v>124</v>
      </c>
      <c r="L5" s="108"/>
      <c r="M5" s="108"/>
      <c r="N5" s="108"/>
      <c r="O5" s="129"/>
      <c r="P5" s="129"/>
    </row>
    <row r="6" s="89" customFormat="1" ht="21" customHeight="1" spans="1:16">
      <c r="A6" s="130" t="s">
        <v>125</v>
      </c>
      <c r="B6" s="130" t="s">
        <v>126</v>
      </c>
      <c r="C6" s="130" t="s">
        <v>127</v>
      </c>
      <c r="D6" s="130"/>
      <c r="E6" s="130"/>
      <c r="F6" s="163"/>
      <c r="G6" s="162"/>
      <c r="H6" s="163"/>
      <c r="I6" s="163"/>
      <c r="J6" s="130"/>
      <c r="K6" s="130"/>
      <c r="L6" s="130"/>
      <c r="M6" s="130"/>
      <c r="N6" s="130"/>
      <c r="O6" s="129"/>
      <c r="P6" s="129"/>
    </row>
    <row r="7" s="90" customFormat="1" ht="27" customHeight="1" spans="1:16">
      <c r="A7" s="111"/>
      <c r="B7" s="111"/>
      <c r="C7" s="111"/>
      <c r="D7" s="112" t="s">
        <v>108</v>
      </c>
      <c r="E7" s="114">
        <f>E8+E13</f>
        <v>14136633</v>
      </c>
      <c r="F7" s="114">
        <f t="shared" ref="F7:N7" si="0">F8+F13</f>
        <v>13736633</v>
      </c>
      <c r="G7" s="114">
        <f t="shared" si="0"/>
        <v>0</v>
      </c>
      <c r="H7" s="114">
        <f t="shared" si="0"/>
        <v>0</v>
      </c>
      <c r="I7" s="114">
        <f t="shared" si="0"/>
        <v>400000</v>
      </c>
      <c r="J7" s="114">
        <f t="shared" si="0"/>
        <v>0</v>
      </c>
      <c r="K7" s="114">
        <f t="shared" si="0"/>
        <v>0</v>
      </c>
      <c r="L7" s="114">
        <f t="shared" si="0"/>
        <v>0</v>
      </c>
      <c r="M7" s="114">
        <f t="shared" si="0"/>
        <v>0</v>
      </c>
      <c r="N7" s="114">
        <f t="shared" si="0"/>
        <v>0</v>
      </c>
      <c r="O7" s="119"/>
      <c r="P7" s="119"/>
    </row>
    <row r="8" s="89" customFormat="1" ht="27" customHeight="1" spans="1:16">
      <c r="A8" s="111" t="s">
        <v>128</v>
      </c>
      <c r="B8" s="111"/>
      <c r="C8" s="111"/>
      <c r="D8" s="112" t="s">
        <v>129</v>
      </c>
      <c r="E8" s="114">
        <f>E9</f>
        <v>1254360</v>
      </c>
      <c r="F8" s="114">
        <f t="shared" ref="F8:N8" si="1">F9</f>
        <v>1254360</v>
      </c>
      <c r="G8" s="114">
        <f t="shared" si="1"/>
        <v>0</v>
      </c>
      <c r="H8" s="114">
        <f t="shared" si="1"/>
        <v>0</v>
      </c>
      <c r="I8" s="114">
        <f t="shared" si="1"/>
        <v>0</v>
      </c>
      <c r="J8" s="114">
        <f t="shared" si="1"/>
        <v>0</v>
      </c>
      <c r="K8" s="114">
        <f t="shared" si="1"/>
        <v>0</v>
      </c>
      <c r="L8" s="114">
        <f t="shared" si="1"/>
        <v>0</v>
      </c>
      <c r="M8" s="114">
        <f t="shared" si="1"/>
        <v>0</v>
      </c>
      <c r="N8" s="114">
        <f t="shared" si="1"/>
        <v>0</v>
      </c>
      <c r="O8" s="92"/>
      <c r="P8" s="92"/>
    </row>
    <row r="9" s="89" customFormat="1" ht="27" customHeight="1" spans="1:16">
      <c r="A9" s="111" t="s">
        <v>130</v>
      </c>
      <c r="B9" s="111" t="s">
        <v>131</v>
      </c>
      <c r="C9" s="111"/>
      <c r="D9" s="112" t="s">
        <v>132</v>
      </c>
      <c r="E9" s="114">
        <f>E10+E11+E12</f>
        <v>1254360</v>
      </c>
      <c r="F9" s="114">
        <f t="shared" ref="F9:N9" si="2">F10+F11+F12</f>
        <v>1254360</v>
      </c>
      <c r="G9" s="114">
        <f t="shared" si="2"/>
        <v>0</v>
      </c>
      <c r="H9" s="114">
        <f t="shared" si="2"/>
        <v>0</v>
      </c>
      <c r="I9" s="114">
        <f t="shared" si="2"/>
        <v>0</v>
      </c>
      <c r="J9" s="114">
        <f t="shared" si="2"/>
        <v>0</v>
      </c>
      <c r="K9" s="114">
        <f t="shared" si="2"/>
        <v>0</v>
      </c>
      <c r="L9" s="114">
        <f t="shared" si="2"/>
        <v>0</v>
      </c>
      <c r="M9" s="114">
        <f t="shared" si="2"/>
        <v>0</v>
      </c>
      <c r="N9" s="114">
        <f t="shared" si="2"/>
        <v>0</v>
      </c>
      <c r="O9" s="92"/>
      <c r="P9" s="92"/>
    </row>
    <row r="10" s="89" customFormat="1" ht="27" customHeight="1" spans="1:16">
      <c r="A10" s="111" t="s">
        <v>133</v>
      </c>
      <c r="B10" s="111" t="s">
        <v>134</v>
      </c>
      <c r="C10" s="111" t="s">
        <v>135</v>
      </c>
      <c r="D10" s="112" t="s">
        <v>136</v>
      </c>
      <c r="E10" s="114"/>
      <c r="F10" s="114"/>
      <c r="G10" s="114"/>
      <c r="H10" s="164"/>
      <c r="I10" s="166"/>
      <c r="J10" s="114"/>
      <c r="K10" s="114"/>
      <c r="L10" s="114"/>
      <c r="M10" s="114"/>
      <c r="N10" s="100"/>
      <c r="O10" s="92"/>
      <c r="P10" s="92"/>
    </row>
    <row r="11" s="89" customFormat="1" ht="27" customHeight="1" spans="1:16">
      <c r="A11" s="111" t="s">
        <v>133</v>
      </c>
      <c r="B11" s="111" t="s">
        <v>134</v>
      </c>
      <c r="C11" s="111" t="s">
        <v>131</v>
      </c>
      <c r="D11" s="112" t="s">
        <v>137</v>
      </c>
      <c r="E11" s="114">
        <v>836240</v>
      </c>
      <c r="F11" s="114">
        <v>836240</v>
      </c>
      <c r="G11" s="114"/>
      <c r="H11" s="164"/>
      <c r="I11" s="166"/>
      <c r="J11" s="114"/>
      <c r="K11" s="114"/>
      <c r="L11" s="114"/>
      <c r="M11" s="114"/>
      <c r="N11" s="100"/>
      <c r="O11" s="92"/>
      <c r="P11" s="92"/>
    </row>
    <row r="12" s="89" customFormat="1" ht="27" customHeight="1" spans="1:16">
      <c r="A12" s="111" t="s">
        <v>133</v>
      </c>
      <c r="B12" s="111" t="s">
        <v>134</v>
      </c>
      <c r="C12" s="111" t="s">
        <v>138</v>
      </c>
      <c r="D12" s="112" t="s">
        <v>139</v>
      </c>
      <c r="E12" s="114">
        <v>418120</v>
      </c>
      <c r="F12" s="114">
        <v>418120</v>
      </c>
      <c r="G12" s="114"/>
      <c r="H12" s="164"/>
      <c r="I12" s="166"/>
      <c r="J12" s="114"/>
      <c r="K12" s="114"/>
      <c r="L12" s="114"/>
      <c r="M12" s="114"/>
      <c r="N12" s="100"/>
      <c r="O12" s="92"/>
      <c r="P12" s="92"/>
    </row>
    <row r="13" s="89" customFormat="1" ht="27" customHeight="1" spans="1:16">
      <c r="A13" s="111" t="s">
        <v>140</v>
      </c>
      <c r="B13" s="111"/>
      <c r="C13" s="111"/>
      <c r="D13" s="112" t="s">
        <v>141</v>
      </c>
      <c r="E13" s="114">
        <f>E14</f>
        <v>12882273</v>
      </c>
      <c r="F13" s="114">
        <f t="shared" ref="F13:N13" si="3">F14</f>
        <v>12482273</v>
      </c>
      <c r="G13" s="114">
        <f t="shared" si="3"/>
        <v>0</v>
      </c>
      <c r="H13" s="114">
        <f t="shared" si="3"/>
        <v>0</v>
      </c>
      <c r="I13" s="114">
        <f t="shared" si="3"/>
        <v>400000</v>
      </c>
      <c r="J13" s="114">
        <f t="shared" si="3"/>
        <v>0</v>
      </c>
      <c r="K13" s="114">
        <f t="shared" si="3"/>
        <v>0</v>
      </c>
      <c r="L13" s="114">
        <f t="shared" si="3"/>
        <v>0</v>
      </c>
      <c r="M13" s="114">
        <f t="shared" si="3"/>
        <v>0</v>
      </c>
      <c r="N13" s="114">
        <f t="shared" si="3"/>
        <v>0</v>
      </c>
      <c r="O13" s="92"/>
      <c r="P13" s="92"/>
    </row>
    <row r="14" s="89" customFormat="1" ht="27" customHeight="1" spans="1:14">
      <c r="A14" s="111" t="s">
        <v>142</v>
      </c>
      <c r="B14" s="111" t="s">
        <v>143</v>
      </c>
      <c r="C14" s="111"/>
      <c r="D14" s="112" t="s">
        <v>144</v>
      </c>
      <c r="E14" s="114">
        <f>E15+E16+E17+E18+E19+E20</f>
        <v>12882273</v>
      </c>
      <c r="F14" s="114">
        <f t="shared" ref="F14:N14" si="4">F15+F16+F17+F18+F19+F20</f>
        <v>12482273</v>
      </c>
      <c r="G14" s="114">
        <f t="shared" si="4"/>
        <v>0</v>
      </c>
      <c r="H14" s="114">
        <f t="shared" si="4"/>
        <v>0</v>
      </c>
      <c r="I14" s="114">
        <f t="shared" si="4"/>
        <v>400000</v>
      </c>
      <c r="J14" s="114">
        <f t="shared" si="4"/>
        <v>0</v>
      </c>
      <c r="K14" s="114">
        <f t="shared" si="4"/>
        <v>0</v>
      </c>
      <c r="L14" s="114">
        <f t="shared" si="4"/>
        <v>0</v>
      </c>
      <c r="M14" s="114">
        <f t="shared" si="4"/>
        <v>0</v>
      </c>
      <c r="N14" s="114">
        <f t="shared" si="4"/>
        <v>0</v>
      </c>
    </row>
    <row r="15" s="89" customFormat="1" ht="27" customHeight="1" spans="1:14">
      <c r="A15" s="111" t="s">
        <v>145</v>
      </c>
      <c r="B15" s="111" t="s">
        <v>146</v>
      </c>
      <c r="C15" s="111" t="s">
        <v>147</v>
      </c>
      <c r="D15" s="112" t="s">
        <v>148</v>
      </c>
      <c r="E15" s="114">
        <v>8299073</v>
      </c>
      <c r="F15" s="114">
        <v>8299073</v>
      </c>
      <c r="G15" s="114"/>
      <c r="H15" s="164"/>
      <c r="I15" s="166"/>
      <c r="J15" s="114"/>
      <c r="K15" s="114"/>
      <c r="L15" s="114"/>
      <c r="M15" s="114"/>
      <c r="N15" s="100"/>
    </row>
    <row r="16" s="89" customFormat="1" ht="27" customHeight="1" spans="1:14">
      <c r="A16" s="111" t="s">
        <v>145</v>
      </c>
      <c r="B16" s="111" t="s">
        <v>146</v>
      </c>
      <c r="C16" s="111" t="s">
        <v>143</v>
      </c>
      <c r="D16" s="112" t="s">
        <v>149</v>
      </c>
      <c r="E16" s="114"/>
      <c r="F16" s="114"/>
      <c r="G16" s="114"/>
      <c r="H16" s="164"/>
      <c r="I16" s="166"/>
      <c r="J16" s="114"/>
      <c r="K16" s="114"/>
      <c r="L16" s="114"/>
      <c r="M16" s="114"/>
      <c r="N16" s="100"/>
    </row>
    <row r="17" s="89" customFormat="1" ht="27" customHeight="1" spans="1:14">
      <c r="A17" s="111" t="s">
        <v>145</v>
      </c>
      <c r="B17" s="111" t="s">
        <v>146</v>
      </c>
      <c r="C17" s="111" t="s">
        <v>138</v>
      </c>
      <c r="D17" s="112" t="s">
        <v>150</v>
      </c>
      <c r="E17" s="114">
        <v>4183200</v>
      </c>
      <c r="F17" s="114">
        <v>4183200</v>
      </c>
      <c r="G17" s="114"/>
      <c r="H17" s="164"/>
      <c r="I17" s="166"/>
      <c r="J17" s="114"/>
      <c r="K17" s="114"/>
      <c r="L17" s="114"/>
      <c r="M17" s="114"/>
      <c r="N17" s="100"/>
    </row>
    <row r="18" s="89" customFormat="1" ht="27" customHeight="1" spans="1:14">
      <c r="A18" s="111" t="s">
        <v>145</v>
      </c>
      <c r="B18" s="111" t="s">
        <v>146</v>
      </c>
      <c r="C18" s="111" t="s">
        <v>151</v>
      </c>
      <c r="D18" s="112" t="s">
        <v>152</v>
      </c>
      <c r="E18" s="114"/>
      <c r="F18" s="114"/>
      <c r="G18" s="114"/>
      <c r="H18" s="164"/>
      <c r="I18" s="166"/>
      <c r="J18" s="114"/>
      <c r="K18" s="114"/>
      <c r="L18" s="114"/>
      <c r="M18" s="114"/>
      <c r="N18" s="100"/>
    </row>
    <row r="19" s="89" customFormat="1" ht="27" customHeight="1" spans="1:14">
      <c r="A19" s="111" t="s">
        <v>145</v>
      </c>
      <c r="B19" s="111" t="s">
        <v>146</v>
      </c>
      <c r="C19" s="111" t="s">
        <v>153</v>
      </c>
      <c r="D19" s="112" t="s">
        <v>154</v>
      </c>
      <c r="E19" s="114"/>
      <c r="F19" s="114"/>
      <c r="G19" s="114"/>
      <c r="H19" s="164"/>
      <c r="I19" s="166"/>
      <c r="J19" s="114"/>
      <c r="K19" s="114"/>
      <c r="L19" s="114"/>
      <c r="M19" s="114"/>
      <c r="N19" s="100"/>
    </row>
    <row r="20" s="89" customFormat="1" ht="27" customHeight="1" spans="1:14">
      <c r="A20" s="111" t="s">
        <v>145</v>
      </c>
      <c r="B20" s="111" t="s">
        <v>146</v>
      </c>
      <c r="C20" s="111" t="s">
        <v>155</v>
      </c>
      <c r="D20" s="112" t="s">
        <v>156</v>
      </c>
      <c r="E20" s="114">
        <v>400000</v>
      </c>
      <c r="F20" s="114"/>
      <c r="G20" s="114"/>
      <c r="H20" s="164"/>
      <c r="I20" s="166">
        <v>400000</v>
      </c>
      <c r="J20" s="114"/>
      <c r="K20" s="114"/>
      <c r="L20" s="114"/>
      <c r="M20" s="114"/>
      <c r="N20" s="100"/>
    </row>
    <row r="22" customHeight="1" spans="5:5">
      <c r="E22" s="89">
        <v>14136633</v>
      </c>
    </row>
    <row r="23" customHeight="1" spans="5:6">
      <c r="E23" s="89">
        <f>E22-E7</f>
        <v>0</v>
      </c>
      <c r="F23" s="89">
        <f>E15+E23</f>
        <v>8299073</v>
      </c>
    </row>
    <row r="26" customHeight="1" spans="7:7">
      <c r="G26" s="89">
        <v>7471073</v>
      </c>
    </row>
    <row r="27" customHeight="1" spans="7:7">
      <c r="G27" s="89">
        <v>1228000</v>
      </c>
    </row>
    <row r="28" customHeight="1" spans="7:7">
      <c r="G28" s="165">
        <v>1254360</v>
      </c>
    </row>
    <row r="29" customHeight="1" spans="7:7">
      <c r="G29" s="165">
        <v>4183200</v>
      </c>
    </row>
    <row r="31" customHeight="1" spans="7:7">
      <c r="G31" s="89">
        <f>SUM(G26:G30)</f>
        <v>14136633</v>
      </c>
    </row>
  </sheetData>
  <mergeCells count="18">
    <mergeCell ref="M1:N1"/>
    <mergeCell ref="A2:N2"/>
    <mergeCell ref="A3:F3"/>
    <mergeCell ref="M3:N3"/>
    <mergeCell ref="A4:D4"/>
    <mergeCell ref="J4:K4"/>
    <mergeCell ref="A5:C5"/>
    <mergeCell ref="D5:D6"/>
    <mergeCell ref="E4:E6"/>
    <mergeCell ref="F4:F6"/>
    <mergeCell ref="G4:G6"/>
    <mergeCell ref="H4:H6"/>
    <mergeCell ref="I4:I6"/>
    <mergeCell ref="J5:J6"/>
    <mergeCell ref="K5:K6"/>
    <mergeCell ref="L4:L6"/>
    <mergeCell ref="M4:M6"/>
    <mergeCell ref="N4:N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9"/>
  <sheetViews>
    <sheetView workbookViewId="0">
      <selection activeCell="A3" sqref="A3:C3"/>
    </sheetView>
  </sheetViews>
  <sheetFormatPr defaultColWidth="6.875" defaultRowHeight="12.75" customHeight="1"/>
  <cols>
    <col min="1" max="1" width="38.25" style="89" customWidth="1"/>
    <col min="2" max="2" width="14.875" style="89" customWidth="1"/>
    <col min="3" max="3" width="27.75" style="89" customWidth="1"/>
    <col min="4" max="5" width="14.875" style="89" customWidth="1"/>
    <col min="6" max="6" width="12.75" style="89" customWidth="1"/>
    <col min="7" max="7" width="12" style="89" customWidth="1"/>
    <col min="8" max="16384" width="6.875" style="89"/>
  </cols>
  <sheetData>
    <row r="1" s="89" customFormat="1" ht="21" customHeight="1" spans="1:254">
      <c r="A1" s="91" t="s">
        <v>157</v>
      </c>
      <c r="B1" s="91"/>
      <c r="C1" s="91"/>
      <c r="D1" s="91"/>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row>
    <row r="2" s="89" customFormat="1" ht="21" customHeight="1" spans="1:254">
      <c r="A2" s="135" t="s">
        <v>158</v>
      </c>
      <c r="B2" s="135"/>
      <c r="C2" s="135"/>
      <c r="D2" s="135"/>
      <c r="E2" s="135"/>
      <c r="F2" s="135"/>
      <c r="G2" s="136"/>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row>
    <row r="3" s="89" customFormat="1" ht="21" customHeight="1" spans="1:254">
      <c r="A3" s="94" t="s">
        <v>2</v>
      </c>
      <c r="B3" s="95"/>
      <c r="C3" s="95"/>
      <c r="E3" s="92"/>
      <c r="G3" s="137" t="s">
        <v>3</v>
      </c>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row>
    <row r="4" s="129" customFormat="1" ht="21" customHeight="1" spans="1:7">
      <c r="A4" s="124" t="s">
        <v>4</v>
      </c>
      <c r="B4" s="124"/>
      <c r="C4" s="124" t="s">
        <v>5</v>
      </c>
      <c r="D4" s="126"/>
      <c r="E4" s="138"/>
      <c r="F4" s="138"/>
      <c r="G4" s="138"/>
    </row>
    <row r="5" s="129" customFormat="1" ht="28.5" customHeight="1" spans="1:7">
      <c r="A5" s="108" t="s">
        <v>6</v>
      </c>
      <c r="B5" s="130" t="s">
        <v>7</v>
      </c>
      <c r="C5" s="139" t="s">
        <v>6</v>
      </c>
      <c r="D5" s="130" t="s">
        <v>108</v>
      </c>
      <c r="E5" s="130" t="s">
        <v>159</v>
      </c>
      <c r="F5" s="130" t="s">
        <v>160</v>
      </c>
      <c r="G5" s="108" t="s">
        <v>161</v>
      </c>
    </row>
    <row r="6" s="90" customFormat="1" ht="21" customHeight="1" spans="1:254">
      <c r="A6" s="140" t="s">
        <v>162</v>
      </c>
      <c r="B6" s="141">
        <f>B7+B8</f>
        <v>14136633</v>
      </c>
      <c r="C6" s="142" t="s">
        <v>12</v>
      </c>
      <c r="D6" s="141">
        <v>0</v>
      </c>
      <c r="E6" s="143">
        <v>0</v>
      </c>
      <c r="F6" s="141">
        <v>0</v>
      </c>
      <c r="G6" s="144"/>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c r="IJ6" s="119"/>
      <c r="IK6" s="119"/>
      <c r="IL6" s="119"/>
      <c r="IM6" s="119"/>
      <c r="IN6" s="119"/>
      <c r="IO6" s="119"/>
      <c r="IP6" s="119"/>
      <c r="IQ6" s="119"/>
      <c r="IR6" s="119"/>
      <c r="IS6" s="119"/>
      <c r="IT6" s="119"/>
    </row>
    <row r="7" s="90" customFormat="1" ht="21" customHeight="1" spans="1:254">
      <c r="A7" s="140" t="s">
        <v>163</v>
      </c>
      <c r="B7" s="141">
        <v>13736633</v>
      </c>
      <c r="C7" s="142" t="s">
        <v>164</v>
      </c>
      <c r="D7" s="141">
        <v>0</v>
      </c>
      <c r="E7" s="143">
        <v>0</v>
      </c>
      <c r="F7" s="141">
        <v>0</v>
      </c>
      <c r="G7" s="144"/>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c r="GW7" s="119"/>
      <c r="GX7" s="119"/>
      <c r="GY7" s="119"/>
      <c r="GZ7" s="119"/>
      <c r="HA7" s="119"/>
      <c r="HB7" s="119"/>
      <c r="HC7" s="119"/>
      <c r="HD7" s="119"/>
      <c r="HE7" s="119"/>
      <c r="HF7" s="119"/>
      <c r="HG7" s="119"/>
      <c r="HH7" s="119"/>
      <c r="HI7" s="119"/>
      <c r="HJ7" s="119"/>
      <c r="HK7" s="119"/>
      <c r="HL7" s="119"/>
      <c r="HM7" s="119"/>
      <c r="HN7" s="119"/>
      <c r="HO7" s="119"/>
      <c r="HP7" s="119"/>
      <c r="HQ7" s="119"/>
      <c r="HR7" s="119"/>
      <c r="HS7" s="119"/>
      <c r="HT7" s="119"/>
      <c r="HU7" s="119"/>
      <c r="HV7" s="119"/>
      <c r="HW7" s="119"/>
      <c r="HX7" s="119"/>
      <c r="HY7" s="119"/>
      <c r="HZ7" s="119"/>
      <c r="IA7" s="119"/>
      <c r="IB7" s="119"/>
      <c r="IC7" s="119"/>
      <c r="ID7" s="119"/>
      <c r="IE7" s="119"/>
      <c r="IF7" s="119"/>
      <c r="IG7" s="119"/>
      <c r="IH7" s="119"/>
      <c r="II7" s="119"/>
      <c r="IJ7" s="119"/>
      <c r="IK7" s="119"/>
      <c r="IL7" s="119"/>
      <c r="IM7" s="119"/>
      <c r="IN7" s="119"/>
      <c r="IO7" s="119"/>
      <c r="IP7" s="119"/>
      <c r="IQ7" s="119"/>
      <c r="IR7" s="119"/>
      <c r="IS7" s="119"/>
      <c r="IT7" s="119"/>
    </row>
    <row r="8" s="90" customFormat="1" ht="21" customHeight="1" spans="1:254">
      <c r="A8" s="145" t="s">
        <v>165</v>
      </c>
      <c r="B8" s="100">
        <v>400000</v>
      </c>
      <c r="C8" s="142" t="s">
        <v>166</v>
      </c>
      <c r="D8" s="141">
        <v>0</v>
      </c>
      <c r="E8" s="143">
        <v>0</v>
      </c>
      <c r="F8" s="141">
        <v>0</v>
      </c>
      <c r="G8" s="144"/>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row>
    <row r="9" s="90" customFormat="1" ht="21" customHeight="1" spans="1:254">
      <c r="A9" s="145" t="s">
        <v>167</v>
      </c>
      <c r="B9" s="146"/>
      <c r="C9" s="142" t="s">
        <v>168</v>
      </c>
      <c r="D9" s="141">
        <v>0</v>
      </c>
      <c r="E9" s="143">
        <v>0</v>
      </c>
      <c r="F9" s="141">
        <v>0</v>
      </c>
      <c r="G9" s="144"/>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19"/>
      <c r="BE9" s="119"/>
      <c r="BF9" s="119"/>
      <c r="BG9" s="119"/>
      <c r="BH9" s="119"/>
      <c r="BI9" s="119"/>
      <c r="BJ9" s="119"/>
      <c r="BK9" s="119"/>
      <c r="BL9" s="119"/>
      <c r="BM9" s="119"/>
      <c r="BN9" s="119"/>
      <c r="BO9" s="119"/>
      <c r="BP9" s="119"/>
      <c r="BQ9" s="119"/>
      <c r="BR9" s="119"/>
      <c r="BS9" s="119"/>
      <c r="BT9" s="119"/>
      <c r="BU9" s="119"/>
      <c r="BV9" s="119"/>
      <c r="BW9" s="119"/>
      <c r="BX9" s="119"/>
      <c r="BY9" s="119"/>
      <c r="BZ9" s="119"/>
      <c r="CA9" s="119"/>
      <c r="CB9" s="119"/>
      <c r="CC9" s="119"/>
      <c r="CD9" s="119"/>
      <c r="CE9" s="119"/>
      <c r="CF9" s="119"/>
      <c r="CG9" s="119"/>
      <c r="CH9" s="119"/>
      <c r="CI9" s="119"/>
      <c r="CJ9" s="119"/>
      <c r="CK9" s="119"/>
      <c r="CL9" s="119"/>
      <c r="CM9" s="119"/>
      <c r="CN9" s="119"/>
      <c r="CO9" s="119"/>
      <c r="CP9" s="119"/>
      <c r="CQ9" s="119"/>
      <c r="CR9" s="119"/>
      <c r="CS9" s="119"/>
      <c r="CT9" s="119"/>
      <c r="CU9" s="119"/>
      <c r="CV9" s="119"/>
      <c r="CW9" s="119"/>
      <c r="CX9" s="119"/>
      <c r="CY9" s="119"/>
      <c r="CZ9" s="119"/>
      <c r="DA9" s="119"/>
      <c r="DB9" s="119"/>
      <c r="DC9" s="119"/>
      <c r="DD9" s="119"/>
      <c r="DE9" s="119"/>
      <c r="DF9" s="119"/>
      <c r="DG9" s="119"/>
      <c r="DH9" s="119"/>
      <c r="DI9" s="119"/>
      <c r="DJ9" s="119"/>
      <c r="DK9" s="119"/>
      <c r="DL9" s="119"/>
      <c r="DM9" s="119"/>
      <c r="DN9" s="119"/>
      <c r="DO9" s="119"/>
      <c r="DP9" s="119"/>
      <c r="DQ9" s="119"/>
      <c r="DR9" s="119"/>
      <c r="DS9" s="119"/>
      <c r="DT9" s="119"/>
      <c r="DU9" s="119"/>
      <c r="DV9" s="119"/>
      <c r="DW9" s="119"/>
      <c r="DX9" s="119"/>
      <c r="DY9" s="119"/>
      <c r="DZ9" s="119"/>
      <c r="EA9" s="119"/>
      <c r="EB9" s="119"/>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119"/>
      <c r="FI9" s="119"/>
      <c r="FJ9" s="119"/>
      <c r="FK9" s="119"/>
      <c r="FL9" s="119"/>
      <c r="FM9" s="119"/>
      <c r="FN9" s="119"/>
      <c r="FO9" s="119"/>
      <c r="FP9" s="119"/>
      <c r="FQ9" s="119"/>
      <c r="FR9" s="119"/>
      <c r="FS9" s="119"/>
      <c r="FT9" s="119"/>
      <c r="FU9" s="119"/>
      <c r="FV9" s="119"/>
      <c r="FW9" s="119"/>
      <c r="FX9" s="119"/>
      <c r="FY9" s="119"/>
      <c r="FZ9" s="119"/>
      <c r="GA9" s="119"/>
      <c r="GB9" s="119"/>
      <c r="GC9" s="119"/>
      <c r="GD9" s="119"/>
      <c r="GE9" s="119"/>
      <c r="GF9" s="119"/>
      <c r="GG9" s="119"/>
      <c r="GH9" s="119"/>
      <c r="GI9" s="119"/>
      <c r="GJ9" s="119"/>
      <c r="GK9" s="119"/>
      <c r="GL9" s="119"/>
      <c r="GM9" s="119"/>
      <c r="GN9" s="119"/>
      <c r="GO9" s="119"/>
      <c r="GP9" s="119"/>
      <c r="GQ9" s="119"/>
      <c r="GR9" s="119"/>
      <c r="GS9" s="119"/>
      <c r="GT9" s="119"/>
      <c r="GU9" s="119"/>
      <c r="GV9" s="119"/>
      <c r="GW9" s="119"/>
      <c r="GX9" s="119"/>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row>
    <row r="10" s="90" customFormat="1" ht="21" customHeight="1" spans="1:254">
      <c r="A10" s="145" t="s">
        <v>169</v>
      </c>
      <c r="B10" s="100">
        <v>0</v>
      </c>
      <c r="C10" s="142" t="s">
        <v>170</v>
      </c>
      <c r="D10" s="141">
        <v>0</v>
      </c>
      <c r="E10" s="143">
        <v>0</v>
      </c>
      <c r="F10" s="141">
        <v>0</v>
      </c>
      <c r="G10" s="144"/>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19"/>
      <c r="FZ10" s="119"/>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19"/>
      <c r="HS10" s="119"/>
      <c r="HT10" s="119"/>
      <c r="HU10" s="119"/>
      <c r="HV10" s="119"/>
      <c r="HW10" s="119"/>
      <c r="HX10" s="119"/>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row>
    <row r="11" s="90" customFormat="1" ht="21" customHeight="1" spans="1:254">
      <c r="A11" s="145" t="s">
        <v>171</v>
      </c>
      <c r="B11" s="100">
        <v>0</v>
      </c>
      <c r="C11" s="142" t="s">
        <v>172</v>
      </c>
      <c r="D11" s="141">
        <v>1254360</v>
      </c>
      <c r="E11" s="141">
        <v>1254360</v>
      </c>
      <c r="F11" s="141">
        <v>0</v>
      </c>
      <c r="G11" s="144"/>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19"/>
      <c r="BY11" s="119"/>
      <c r="BZ11" s="119"/>
      <c r="CA11" s="119"/>
      <c r="CB11" s="119"/>
      <c r="CC11" s="119"/>
      <c r="CD11" s="119"/>
      <c r="CE11" s="119"/>
      <c r="CF11" s="119"/>
      <c r="CG11" s="119"/>
      <c r="CH11" s="119"/>
      <c r="CI11" s="119"/>
      <c r="CJ11" s="119"/>
      <c r="CK11" s="119"/>
      <c r="CL11" s="119"/>
      <c r="CM11" s="119"/>
      <c r="CN11" s="119"/>
      <c r="CO11" s="119"/>
      <c r="CP11" s="119"/>
      <c r="CQ11" s="119"/>
      <c r="CR11" s="119"/>
      <c r="CS11" s="119"/>
      <c r="CT11" s="119"/>
      <c r="CU11" s="119"/>
      <c r="CV11" s="119"/>
      <c r="CW11" s="119"/>
      <c r="CX11" s="119"/>
      <c r="CY11" s="119"/>
      <c r="CZ11" s="119"/>
      <c r="DA11" s="119"/>
      <c r="DB11" s="119"/>
      <c r="DC11" s="119"/>
      <c r="DD11" s="119"/>
      <c r="DE11" s="119"/>
      <c r="DF11" s="119"/>
      <c r="DG11" s="119"/>
      <c r="DH11" s="119"/>
      <c r="DI11" s="119"/>
      <c r="DJ11" s="119"/>
      <c r="DK11" s="119"/>
      <c r="DL11" s="119"/>
      <c r="DM11" s="119"/>
      <c r="DN11" s="119"/>
      <c r="DO11" s="119"/>
      <c r="DP11" s="119"/>
      <c r="DQ11" s="119"/>
      <c r="DR11" s="119"/>
      <c r="DS11" s="119"/>
      <c r="DT11" s="119"/>
      <c r="DU11" s="119"/>
      <c r="DV11" s="119"/>
      <c r="DW11" s="119"/>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119"/>
      <c r="FI11" s="119"/>
      <c r="FJ11" s="119"/>
      <c r="FK11" s="119"/>
      <c r="FL11" s="119"/>
      <c r="FM11" s="119"/>
      <c r="FN11" s="119"/>
      <c r="FO11" s="119"/>
      <c r="FP11" s="119"/>
      <c r="FQ11" s="119"/>
      <c r="FR11" s="119"/>
      <c r="FS11" s="119"/>
      <c r="FT11" s="119"/>
      <c r="FU11" s="119"/>
      <c r="FV11" s="119"/>
      <c r="FW11" s="119"/>
      <c r="FX11" s="119"/>
      <c r="FY11" s="119"/>
      <c r="FZ11" s="119"/>
      <c r="GA11" s="119"/>
      <c r="GB11" s="119"/>
      <c r="GC11" s="119"/>
      <c r="GD11" s="119"/>
      <c r="GE11" s="119"/>
      <c r="GF11" s="119"/>
      <c r="GG11" s="119"/>
      <c r="GH11" s="119"/>
      <c r="GI11" s="119"/>
      <c r="GJ11" s="119"/>
      <c r="GK11" s="119"/>
      <c r="GL11" s="119"/>
      <c r="GM11" s="119"/>
      <c r="GN11" s="119"/>
      <c r="GO11" s="119"/>
      <c r="GP11" s="119"/>
      <c r="GQ11" s="119"/>
      <c r="GR11" s="119"/>
      <c r="GS11" s="119"/>
      <c r="GT11" s="119"/>
      <c r="GU11" s="119"/>
      <c r="GV11" s="119"/>
      <c r="GW11" s="119"/>
      <c r="GX11" s="119"/>
      <c r="GY11" s="119"/>
      <c r="GZ11" s="119"/>
      <c r="HA11" s="119"/>
      <c r="HB11" s="119"/>
      <c r="HC11" s="119"/>
      <c r="HD11" s="119"/>
      <c r="HE11" s="119"/>
      <c r="HF11" s="119"/>
      <c r="HG11" s="119"/>
      <c r="HH11" s="119"/>
      <c r="HI11" s="119"/>
      <c r="HJ11" s="119"/>
      <c r="HK11" s="119"/>
      <c r="HL11" s="119"/>
      <c r="HM11" s="119"/>
      <c r="HN11" s="119"/>
      <c r="HO11" s="119"/>
      <c r="HP11" s="119"/>
      <c r="HQ11" s="119"/>
      <c r="HR11" s="119"/>
      <c r="HS11" s="119"/>
      <c r="HT11" s="119"/>
      <c r="HU11" s="119"/>
      <c r="HV11" s="119"/>
      <c r="HW11" s="119"/>
      <c r="HX11" s="119"/>
      <c r="HY11" s="119"/>
      <c r="HZ11" s="119"/>
      <c r="IA11" s="119"/>
      <c r="IB11" s="119"/>
      <c r="IC11" s="119"/>
      <c r="ID11" s="119"/>
      <c r="IE11" s="119"/>
      <c r="IF11" s="119"/>
      <c r="IG11" s="119"/>
      <c r="IH11" s="119"/>
      <c r="II11" s="119"/>
      <c r="IJ11" s="119"/>
      <c r="IK11" s="119"/>
      <c r="IL11" s="119"/>
      <c r="IM11" s="119"/>
      <c r="IN11" s="119"/>
      <c r="IO11" s="119"/>
      <c r="IP11" s="119"/>
      <c r="IQ11" s="119"/>
      <c r="IR11" s="119"/>
      <c r="IS11" s="119"/>
      <c r="IT11" s="119"/>
    </row>
    <row r="12" s="90" customFormat="1" ht="21" customHeight="1" spans="1:254">
      <c r="A12" s="140" t="s">
        <v>173</v>
      </c>
      <c r="B12" s="141">
        <v>0</v>
      </c>
      <c r="C12" s="142" t="s">
        <v>174</v>
      </c>
      <c r="D12" s="141"/>
      <c r="E12" s="141"/>
      <c r="F12" s="141">
        <v>0</v>
      </c>
      <c r="G12" s="144"/>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19"/>
      <c r="EG12" s="119"/>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19"/>
      <c r="FZ12" s="119"/>
      <c r="GA12" s="119"/>
      <c r="GB12" s="119"/>
      <c r="GC12" s="119"/>
      <c r="GD12" s="119"/>
      <c r="GE12" s="119"/>
      <c r="GF12" s="119"/>
      <c r="GG12" s="119"/>
      <c r="GH12" s="119"/>
      <c r="GI12" s="119"/>
      <c r="GJ12" s="119"/>
      <c r="GK12" s="119"/>
      <c r="GL12" s="119"/>
      <c r="GM12" s="119"/>
      <c r="GN12" s="119"/>
      <c r="GO12" s="119"/>
      <c r="GP12" s="119"/>
      <c r="GQ12" s="119"/>
      <c r="GR12" s="119"/>
      <c r="GS12" s="119"/>
      <c r="GT12" s="119"/>
      <c r="GU12" s="119"/>
      <c r="GV12" s="119"/>
      <c r="GW12" s="119"/>
      <c r="GX12" s="119"/>
      <c r="GY12" s="119"/>
      <c r="GZ12" s="119"/>
      <c r="HA12" s="119"/>
      <c r="HB12" s="119"/>
      <c r="HC12" s="119"/>
      <c r="HD12" s="119"/>
      <c r="HE12" s="119"/>
      <c r="HF12" s="119"/>
      <c r="HG12" s="119"/>
      <c r="HH12" s="119"/>
      <c r="HI12" s="119"/>
      <c r="HJ12" s="119"/>
      <c r="HK12" s="119"/>
      <c r="HL12" s="119"/>
      <c r="HM12" s="119"/>
      <c r="HN12" s="119"/>
      <c r="HO12" s="119"/>
      <c r="HP12" s="119"/>
      <c r="HQ12" s="119"/>
      <c r="HR12" s="119"/>
      <c r="HS12" s="119"/>
      <c r="HT12" s="119"/>
      <c r="HU12" s="119"/>
      <c r="HV12" s="119"/>
      <c r="HW12" s="119"/>
      <c r="HX12" s="119"/>
      <c r="HY12" s="119"/>
      <c r="HZ12" s="119"/>
      <c r="IA12" s="119"/>
      <c r="IB12" s="119"/>
      <c r="IC12" s="119"/>
      <c r="ID12" s="119"/>
      <c r="IE12" s="119"/>
      <c r="IF12" s="119"/>
      <c r="IG12" s="119"/>
      <c r="IH12" s="119"/>
      <c r="II12" s="119"/>
      <c r="IJ12" s="119"/>
      <c r="IK12" s="119"/>
      <c r="IL12" s="119"/>
      <c r="IM12" s="119"/>
      <c r="IN12" s="119"/>
      <c r="IO12" s="119"/>
      <c r="IP12" s="119"/>
      <c r="IQ12" s="119"/>
      <c r="IR12" s="119"/>
      <c r="IS12" s="119"/>
      <c r="IT12" s="119"/>
    </row>
    <row r="13" s="90" customFormat="1" ht="21" customHeight="1" spans="1:254">
      <c r="A13" s="140" t="s">
        <v>175</v>
      </c>
      <c r="B13" s="141">
        <v>0</v>
      </c>
      <c r="C13" s="142" t="s">
        <v>176</v>
      </c>
      <c r="D13" s="141"/>
      <c r="E13" s="141"/>
      <c r="F13" s="141">
        <v>0</v>
      </c>
      <c r="G13" s="144"/>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c r="DL13" s="119"/>
      <c r="DM13" s="119"/>
      <c r="DN13" s="119"/>
      <c r="DO13" s="119"/>
      <c r="DP13" s="119"/>
      <c r="DQ13" s="119"/>
      <c r="DR13" s="119"/>
      <c r="DS13" s="119"/>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19"/>
      <c r="FG13" s="119"/>
      <c r="FH13" s="119"/>
      <c r="FI13" s="119"/>
      <c r="FJ13" s="119"/>
      <c r="FK13" s="119"/>
      <c r="FL13" s="119"/>
      <c r="FM13" s="119"/>
      <c r="FN13" s="119"/>
      <c r="FO13" s="119"/>
      <c r="FP13" s="119"/>
      <c r="FQ13" s="119"/>
      <c r="FR13" s="119"/>
      <c r="FS13" s="119"/>
      <c r="FT13" s="119"/>
      <c r="FU13" s="119"/>
      <c r="FV13" s="119"/>
      <c r="FW13" s="119"/>
      <c r="FX13" s="119"/>
      <c r="FY13" s="119"/>
      <c r="FZ13" s="119"/>
      <c r="GA13" s="119"/>
      <c r="GB13" s="119"/>
      <c r="GC13" s="119"/>
      <c r="GD13" s="119"/>
      <c r="GE13" s="119"/>
      <c r="GF13" s="119"/>
      <c r="GG13" s="119"/>
      <c r="GH13" s="119"/>
      <c r="GI13" s="119"/>
      <c r="GJ13" s="119"/>
      <c r="GK13" s="119"/>
      <c r="GL13" s="119"/>
      <c r="GM13" s="119"/>
      <c r="GN13" s="119"/>
      <c r="GO13" s="119"/>
      <c r="GP13" s="119"/>
      <c r="GQ13" s="119"/>
      <c r="GR13" s="119"/>
      <c r="GS13" s="119"/>
      <c r="GT13" s="119"/>
      <c r="GU13" s="119"/>
      <c r="GV13" s="119"/>
      <c r="GW13" s="119"/>
      <c r="GX13" s="119"/>
      <c r="GY13" s="119"/>
      <c r="GZ13" s="119"/>
      <c r="HA13" s="119"/>
      <c r="HB13" s="119"/>
      <c r="HC13" s="119"/>
      <c r="HD13" s="119"/>
      <c r="HE13" s="119"/>
      <c r="HF13" s="119"/>
      <c r="HG13" s="119"/>
      <c r="HH13" s="119"/>
      <c r="HI13" s="119"/>
      <c r="HJ13" s="119"/>
      <c r="HK13" s="119"/>
      <c r="HL13" s="119"/>
      <c r="HM13" s="119"/>
      <c r="HN13" s="119"/>
      <c r="HO13" s="119"/>
      <c r="HP13" s="119"/>
      <c r="HQ13" s="119"/>
      <c r="HR13" s="119"/>
      <c r="HS13" s="119"/>
      <c r="HT13" s="119"/>
      <c r="HU13" s="119"/>
      <c r="HV13" s="119"/>
      <c r="HW13" s="119"/>
      <c r="HX13" s="119"/>
      <c r="HY13" s="119"/>
      <c r="HZ13" s="119"/>
      <c r="IA13" s="119"/>
      <c r="IB13" s="119"/>
      <c r="IC13" s="119"/>
      <c r="ID13" s="119"/>
      <c r="IE13" s="119"/>
      <c r="IF13" s="119"/>
      <c r="IG13" s="119"/>
      <c r="IH13" s="119"/>
      <c r="II13" s="119"/>
      <c r="IJ13" s="119"/>
      <c r="IK13" s="119"/>
      <c r="IL13" s="119"/>
      <c r="IM13" s="119"/>
      <c r="IN13" s="119"/>
      <c r="IO13" s="119"/>
      <c r="IP13" s="119"/>
      <c r="IQ13" s="119"/>
      <c r="IR13" s="119"/>
      <c r="IS13" s="119"/>
      <c r="IT13" s="119"/>
    </row>
    <row r="14" s="90" customFormat="1" ht="21" customHeight="1" spans="1:254">
      <c r="A14" s="140" t="s">
        <v>177</v>
      </c>
      <c r="B14" s="141">
        <v>0</v>
      </c>
      <c r="C14" s="142" t="s">
        <v>178</v>
      </c>
      <c r="D14" s="141"/>
      <c r="E14" s="141"/>
      <c r="F14" s="141">
        <v>0</v>
      </c>
      <c r="G14" s="144"/>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c r="DL14" s="119"/>
      <c r="DM14" s="119"/>
      <c r="DN14" s="119"/>
      <c r="DO14" s="119"/>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19"/>
      <c r="FY14" s="119"/>
      <c r="FZ14" s="119"/>
      <c r="GA14" s="119"/>
      <c r="GB14" s="119"/>
      <c r="GC14" s="119"/>
      <c r="GD14" s="119"/>
      <c r="GE14" s="119"/>
      <c r="GF14" s="119"/>
      <c r="GG14" s="119"/>
      <c r="GH14" s="119"/>
      <c r="GI14" s="119"/>
      <c r="GJ14" s="119"/>
      <c r="GK14" s="119"/>
      <c r="GL14" s="119"/>
      <c r="GM14" s="119"/>
      <c r="GN14" s="119"/>
      <c r="GO14" s="119"/>
      <c r="GP14" s="119"/>
      <c r="GQ14" s="119"/>
      <c r="GR14" s="119"/>
      <c r="GS14" s="119"/>
      <c r="GT14" s="119"/>
      <c r="GU14" s="119"/>
      <c r="GV14" s="119"/>
      <c r="GW14" s="119"/>
      <c r="GX14" s="119"/>
      <c r="GY14" s="119"/>
      <c r="GZ14" s="119"/>
      <c r="HA14" s="119"/>
      <c r="HB14" s="119"/>
      <c r="HC14" s="119"/>
      <c r="HD14" s="119"/>
      <c r="HE14" s="119"/>
      <c r="HF14" s="119"/>
      <c r="HG14" s="119"/>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19"/>
      <c r="IE14" s="119"/>
      <c r="IF14" s="119"/>
      <c r="IG14" s="119"/>
      <c r="IH14" s="119"/>
      <c r="II14" s="119"/>
      <c r="IJ14" s="119"/>
      <c r="IK14" s="119"/>
      <c r="IL14" s="119"/>
      <c r="IM14" s="119"/>
      <c r="IN14" s="119"/>
      <c r="IO14" s="119"/>
      <c r="IP14" s="119"/>
      <c r="IQ14" s="119"/>
      <c r="IR14" s="119"/>
      <c r="IS14" s="119"/>
      <c r="IT14" s="119"/>
    </row>
    <row r="15" s="90" customFormat="1" ht="21" customHeight="1" spans="1:254">
      <c r="A15" s="140" t="s">
        <v>179</v>
      </c>
      <c r="B15" s="141">
        <v>0</v>
      </c>
      <c r="C15" s="142" t="s">
        <v>180</v>
      </c>
      <c r="D15" s="141">
        <v>12882273</v>
      </c>
      <c r="E15" s="141">
        <v>12882273</v>
      </c>
      <c r="F15" s="141">
        <v>0</v>
      </c>
      <c r="G15" s="144"/>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119"/>
      <c r="IG15" s="119"/>
      <c r="IH15" s="119"/>
      <c r="II15" s="119"/>
      <c r="IJ15" s="119"/>
      <c r="IK15" s="119"/>
      <c r="IL15" s="119"/>
      <c r="IM15" s="119"/>
      <c r="IN15" s="119"/>
      <c r="IO15" s="119"/>
      <c r="IP15" s="119"/>
      <c r="IQ15" s="119"/>
      <c r="IR15" s="119"/>
      <c r="IS15" s="119"/>
      <c r="IT15" s="119"/>
    </row>
    <row r="16" s="90" customFormat="1" ht="21" customHeight="1" spans="1:254">
      <c r="A16" s="140" t="s">
        <v>181</v>
      </c>
      <c r="B16" s="141">
        <v>0</v>
      </c>
      <c r="C16" s="142" t="s">
        <v>182</v>
      </c>
      <c r="D16" s="141">
        <v>0</v>
      </c>
      <c r="E16" s="143">
        <v>0</v>
      </c>
      <c r="F16" s="141">
        <v>0</v>
      </c>
      <c r="G16" s="144"/>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119"/>
      <c r="CI16" s="119"/>
      <c r="CJ16" s="119"/>
      <c r="CK16" s="119"/>
      <c r="CL16" s="119"/>
      <c r="CM16" s="119"/>
      <c r="CN16" s="119"/>
      <c r="CO16" s="119"/>
      <c r="CP16" s="119"/>
      <c r="CQ16" s="119"/>
      <c r="CR16" s="119"/>
      <c r="CS16" s="119"/>
      <c r="CT16" s="119"/>
      <c r="CU16" s="119"/>
      <c r="CV16" s="119"/>
      <c r="CW16" s="119"/>
      <c r="CX16" s="119"/>
      <c r="CY16" s="119"/>
      <c r="CZ16" s="119"/>
      <c r="DA16" s="119"/>
      <c r="DB16" s="119"/>
      <c r="DC16" s="119"/>
      <c r="DD16" s="119"/>
      <c r="DE16" s="119"/>
      <c r="DF16" s="119"/>
      <c r="DG16" s="119"/>
      <c r="DH16" s="119"/>
      <c r="DI16" s="119"/>
      <c r="DJ16" s="119"/>
      <c r="DK16" s="119"/>
      <c r="DL16" s="119"/>
      <c r="DM16" s="119"/>
      <c r="DN16" s="119"/>
      <c r="DO16" s="119"/>
      <c r="DP16" s="119"/>
      <c r="DQ16" s="119"/>
      <c r="DR16" s="119"/>
      <c r="DS16" s="119"/>
      <c r="DT16" s="119"/>
      <c r="DU16" s="119"/>
      <c r="DV16" s="119"/>
      <c r="DW16" s="119"/>
      <c r="DX16" s="119"/>
      <c r="DY16" s="119"/>
      <c r="DZ16" s="119"/>
      <c r="EA16" s="119"/>
      <c r="EB16" s="119"/>
      <c r="EC16" s="119"/>
      <c r="ED16" s="119"/>
      <c r="EE16" s="119"/>
      <c r="EF16" s="119"/>
      <c r="EG16" s="119"/>
      <c r="EH16" s="119"/>
      <c r="EI16" s="119"/>
      <c r="EJ16" s="119"/>
      <c r="EK16" s="119"/>
      <c r="EL16" s="119"/>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119"/>
      <c r="FI16" s="119"/>
      <c r="FJ16" s="119"/>
      <c r="FK16" s="119"/>
      <c r="FL16" s="119"/>
      <c r="FM16" s="119"/>
      <c r="FN16" s="119"/>
      <c r="FO16" s="119"/>
      <c r="FP16" s="119"/>
      <c r="FQ16" s="119"/>
      <c r="FR16" s="119"/>
      <c r="FS16" s="119"/>
      <c r="FT16" s="119"/>
      <c r="FU16" s="119"/>
      <c r="FV16" s="119"/>
      <c r="FW16" s="119"/>
      <c r="FX16" s="119"/>
      <c r="FY16" s="119"/>
      <c r="FZ16" s="119"/>
      <c r="GA16" s="119"/>
      <c r="GB16" s="119"/>
      <c r="GC16" s="119"/>
      <c r="GD16" s="119"/>
      <c r="GE16" s="119"/>
      <c r="GF16" s="119"/>
      <c r="GG16" s="119"/>
      <c r="GH16" s="119"/>
      <c r="GI16" s="119"/>
      <c r="GJ16" s="119"/>
      <c r="GK16" s="119"/>
      <c r="GL16" s="119"/>
      <c r="GM16" s="119"/>
      <c r="GN16" s="119"/>
      <c r="GO16" s="119"/>
      <c r="GP16" s="119"/>
      <c r="GQ16" s="119"/>
      <c r="GR16" s="119"/>
      <c r="GS16" s="119"/>
      <c r="GT16" s="119"/>
      <c r="GU16" s="119"/>
      <c r="GV16" s="119"/>
      <c r="GW16" s="119"/>
      <c r="GX16" s="119"/>
      <c r="GY16" s="119"/>
      <c r="GZ16" s="119"/>
      <c r="HA16" s="119"/>
      <c r="HB16" s="119"/>
      <c r="HC16" s="119"/>
      <c r="HD16" s="119"/>
      <c r="HE16" s="119"/>
      <c r="HF16" s="119"/>
      <c r="HG16" s="119"/>
      <c r="HH16" s="119"/>
      <c r="HI16" s="119"/>
      <c r="HJ16" s="119"/>
      <c r="HK16" s="119"/>
      <c r="HL16" s="119"/>
      <c r="HM16" s="119"/>
      <c r="HN16" s="119"/>
      <c r="HO16" s="119"/>
      <c r="HP16" s="119"/>
      <c r="HQ16" s="119"/>
      <c r="HR16" s="119"/>
      <c r="HS16" s="119"/>
      <c r="HT16" s="119"/>
      <c r="HU16" s="119"/>
      <c r="HV16" s="119"/>
      <c r="HW16" s="119"/>
      <c r="HX16" s="119"/>
      <c r="HY16" s="119"/>
      <c r="HZ16" s="119"/>
      <c r="IA16" s="119"/>
      <c r="IB16" s="119"/>
      <c r="IC16" s="119"/>
      <c r="ID16" s="119"/>
      <c r="IE16" s="119"/>
      <c r="IF16" s="119"/>
      <c r="IG16" s="119"/>
      <c r="IH16" s="119"/>
      <c r="II16" s="119"/>
      <c r="IJ16" s="119"/>
      <c r="IK16" s="119"/>
      <c r="IL16" s="119"/>
      <c r="IM16" s="119"/>
      <c r="IN16" s="119"/>
      <c r="IO16" s="119"/>
      <c r="IP16" s="119"/>
      <c r="IQ16" s="119"/>
      <c r="IR16" s="119"/>
      <c r="IS16" s="119"/>
      <c r="IT16" s="119"/>
    </row>
    <row r="17" s="90" customFormat="1" ht="21" customHeight="1" spans="1:254">
      <c r="A17" s="140" t="s">
        <v>183</v>
      </c>
      <c r="B17" s="100">
        <v>0</v>
      </c>
      <c r="C17" s="147" t="s">
        <v>184</v>
      </c>
      <c r="D17" s="141">
        <v>0</v>
      </c>
      <c r="E17" s="143">
        <v>0</v>
      </c>
      <c r="F17" s="141">
        <v>0</v>
      </c>
      <c r="G17" s="144"/>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c r="DL17" s="119"/>
      <c r="DM17" s="119"/>
      <c r="DN17" s="119"/>
      <c r="DO17" s="119"/>
      <c r="DP17" s="119"/>
      <c r="DQ17" s="119"/>
      <c r="DR17" s="119"/>
      <c r="DS17" s="119"/>
      <c r="DT17" s="119"/>
      <c r="DU17" s="119"/>
      <c r="DV17" s="119"/>
      <c r="DW17" s="119"/>
      <c r="DX17" s="119"/>
      <c r="DY17" s="119"/>
      <c r="DZ17" s="119"/>
      <c r="EA17" s="119"/>
      <c r="EB17" s="119"/>
      <c r="EC17" s="119"/>
      <c r="ED17" s="119"/>
      <c r="EE17" s="119"/>
      <c r="EF17" s="119"/>
      <c r="EG17" s="119"/>
      <c r="EH17" s="119"/>
      <c r="EI17" s="119"/>
      <c r="EJ17" s="119"/>
      <c r="EK17" s="119"/>
      <c r="EL17" s="119"/>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119"/>
      <c r="FI17" s="119"/>
      <c r="FJ17" s="119"/>
      <c r="FK17" s="119"/>
      <c r="FL17" s="119"/>
      <c r="FM17" s="119"/>
      <c r="FN17" s="119"/>
      <c r="FO17" s="119"/>
      <c r="FP17" s="119"/>
      <c r="FQ17" s="119"/>
      <c r="FR17" s="119"/>
      <c r="FS17" s="119"/>
      <c r="FT17" s="119"/>
      <c r="FU17" s="119"/>
      <c r="FV17" s="119"/>
      <c r="FW17" s="119"/>
      <c r="FX17" s="119"/>
      <c r="FY17" s="119"/>
      <c r="FZ17" s="119"/>
      <c r="GA17" s="119"/>
      <c r="GB17" s="119"/>
      <c r="GC17" s="119"/>
      <c r="GD17" s="119"/>
      <c r="GE17" s="119"/>
      <c r="GF17" s="119"/>
      <c r="GG17" s="119"/>
      <c r="GH17" s="119"/>
      <c r="GI17" s="119"/>
      <c r="GJ17" s="119"/>
      <c r="GK17" s="119"/>
      <c r="GL17" s="119"/>
      <c r="GM17" s="119"/>
      <c r="GN17" s="119"/>
      <c r="GO17" s="119"/>
      <c r="GP17" s="119"/>
      <c r="GQ17" s="119"/>
      <c r="GR17" s="119"/>
      <c r="GS17" s="119"/>
      <c r="GT17" s="119"/>
      <c r="GU17" s="119"/>
      <c r="GV17" s="119"/>
      <c r="GW17" s="119"/>
      <c r="GX17" s="119"/>
      <c r="GY17" s="119"/>
      <c r="GZ17" s="119"/>
      <c r="HA17" s="119"/>
      <c r="HB17" s="119"/>
      <c r="HC17" s="119"/>
      <c r="HD17" s="119"/>
      <c r="HE17" s="119"/>
      <c r="HF17" s="119"/>
      <c r="HG17" s="119"/>
      <c r="HH17" s="119"/>
      <c r="HI17" s="119"/>
      <c r="HJ17" s="119"/>
      <c r="HK17" s="119"/>
      <c r="HL17" s="119"/>
      <c r="HM17" s="119"/>
      <c r="HN17" s="119"/>
      <c r="HO17" s="119"/>
      <c r="HP17" s="119"/>
      <c r="HQ17" s="119"/>
      <c r="HR17" s="119"/>
      <c r="HS17" s="119"/>
      <c r="HT17" s="119"/>
      <c r="HU17" s="119"/>
      <c r="HV17" s="119"/>
      <c r="HW17" s="119"/>
      <c r="HX17" s="119"/>
      <c r="HY17" s="119"/>
      <c r="HZ17" s="119"/>
      <c r="IA17" s="119"/>
      <c r="IB17" s="119"/>
      <c r="IC17" s="119"/>
      <c r="ID17" s="119"/>
      <c r="IE17" s="119"/>
      <c r="IF17" s="119"/>
      <c r="IG17" s="119"/>
      <c r="IH17" s="119"/>
      <c r="II17" s="119"/>
      <c r="IJ17" s="119"/>
      <c r="IK17" s="119"/>
      <c r="IL17" s="119"/>
      <c r="IM17" s="119"/>
      <c r="IN17" s="119"/>
      <c r="IO17" s="119"/>
      <c r="IP17" s="119"/>
      <c r="IQ17" s="119"/>
      <c r="IR17" s="119"/>
      <c r="IS17" s="119"/>
      <c r="IT17" s="119"/>
    </row>
    <row r="18" s="90" customFormat="1" ht="21" customHeight="1" spans="1:254">
      <c r="A18" s="140" t="s">
        <v>185</v>
      </c>
      <c r="B18" s="148"/>
      <c r="C18" s="149" t="s">
        <v>186</v>
      </c>
      <c r="D18" s="141">
        <v>0</v>
      </c>
      <c r="E18" s="143">
        <v>0</v>
      </c>
      <c r="F18" s="141">
        <v>0</v>
      </c>
      <c r="G18" s="144"/>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19"/>
      <c r="IP18" s="119"/>
      <c r="IQ18" s="119"/>
      <c r="IR18" s="119"/>
      <c r="IS18" s="119"/>
      <c r="IT18" s="119"/>
    </row>
    <row r="19" s="90" customFormat="1" ht="21" customHeight="1" spans="1:254">
      <c r="A19" s="145"/>
      <c r="B19" s="146"/>
      <c r="C19" s="149" t="s">
        <v>187</v>
      </c>
      <c r="D19" s="141">
        <v>0</v>
      </c>
      <c r="E19" s="143">
        <v>0</v>
      </c>
      <c r="F19" s="141">
        <v>0</v>
      </c>
      <c r="G19" s="144"/>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19"/>
      <c r="IP19" s="119"/>
      <c r="IQ19" s="119"/>
      <c r="IR19" s="119"/>
      <c r="IS19" s="119"/>
      <c r="IT19" s="119"/>
    </row>
    <row r="20" s="90" customFormat="1" ht="21" customHeight="1" spans="1:254">
      <c r="A20" s="145"/>
      <c r="B20" s="146"/>
      <c r="C20" s="149" t="s">
        <v>188</v>
      </c>
      <c r="D20" s="141">
        <v>0</v>
      </c>
      <c r="E20" s="143">
        <v>0</v>
      </c>
      <c r="F20" s="141">
        <v>0</v>
      </c>
      <c r="G20" s="144"/>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19"/>
      <c r="DV20" s="119"/>
      <c r="DW20" s="119"/>
      <c r="DX20" s="119"/>
      <c r="DY20" s="119"/>
      <c r="DZ20" s="119"/>
      <c r="EA20" s="119"/>
      <c r="EB20" s="119"/>
      <c r="EC20" s="119"/>
      <c r="ED20" s="119"/>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19"/>
      <c r="IP20" s="119"/>
      <c r="IQ20" s="119"/>
      <c r="IR20" s="119"/>
      <c r="IS20" s="119"/>
      <c r="IT20" s="119"/>
    </row>
    <row r="21" s="90" customFormat="1" ht="21" customHeight="1" spans="1:254">
      <c r="A21" s="145"/>
      <c r="B21" s="100"/>
      <c r="C21" s="149" t="s">
        <v>189</v>
      </c>
      <c r="D21" s="141">
        <v>0</v>
      </c>
      <c r="E21" s="143">
        <v>0</v>
      </c>
      <c r="F21" s="141">
        <v>0</v>
      </c>
      <c r="G21" s="144"/>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19"/>
      <c r="DV21" s="119"/>
      <c r="DW21" s="119"/>
      <c r="DX21" s="119"/>
      <c r="DY21" s="119"/>
      <c r="DZ21" s="119"/>
      <c r="EA21" s="119"/>
      <c r="EB21" s="119"/>
      <c r="EC21" s="119"/>
      <c r="ED21" s="119"/>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19"/>
      <c r="IP21" s="119"/>
      <c r="IQ21" s="119"/>
      <c r="IR21" s="119"/>
      <c r="IS21" s="119"/>
      <c r="IT21" s="119"/>
    </row>
    <row r="22" s="90" customFormat="1" ht="21" customHeight="1" spans="1:254">
      <c r="A22" s="145"/>
      <c r="B22" s="100"/>
      <c r="C22" s="149" t="s">
        <v>190</v>
      </c>
      <c r="D22" s="141">
        <v>0</v>
      </c>
      <c r="E22" s="143">
        <v>0</v>
      </c>
      <c r="F22" s="141">
        <v>0</v>
      </c>
      <c r="G22" s="144"/>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19"/>
      <c r="DV22" s="119"/>
      <c r="DW22" s="119"/>
      <c r="DX22" s="119"/>
      <c r="DY22" s="119"/>
      <c r="DZ22" s="119"/>
      <c r="EA22" s="119"/>
      <c r="EB22" s="119"/>
      <c r="EC22" s="119"/>
      <c r="ED22" s="119"/>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19"/>
      <c r="IP22" s="119"/>
      <c r="IQ22" s="119"/>
      <c r="IR22" s="119"/>
      <c r="IS22" s="119"/>
      <c r="IT22" s="119"/>
    </row>
    <row r="23" s="90" customFormat="1" ht="21" customHeight="1" spans="1:254">
      <c r="A23" s="145"/>
      <c r="B23" s="100"/>
      <c r="C23" s="149" t="s">
        <v>191</v>
      </c>
      <c r="D23" s="150">
        <v>0</v>
      </c>
      <c r="E23" s="150">
        <v>0</v>
      </c>
      <c r="F23" s="100">
        <v>0</v>
      </c>
      <c r="G23" s="151"/>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19"/>
      <c r="DV23" s="119"/>
      <c r="DW23" s="119"/>
      <c r="DX23" s="119"/>
      <c r="DY23" s="119"/>
      <c r="DZ23" s="119"/>
      <c r="EA23" s="119"/>
      <c r="EB23" s="119"/>
      <c r="EC23" s="119"/>
      <c r="ED23" s="119"/>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19"/>
      <c r="IP23" s="119"/>
      <c r="IQ23" s="119"/>
      <c r="IR23" s="119"/>
      <c r="IS23" s="119"/>
      <c r="IT23" s="119"/>
    </row>
    <row r="24" s="90" customFormat="1" ht="21" customHeight="1" spans="1:254">
      <c r="A24" s="145"/>
      <c r="B24" s="100"/>
      <c r="C24" s="149" t="s">
        <v>192</v>
      </c>
      <c r="D24" s="150">
        <v>0</v>
      </c>
      <c r="E24" s="150">
        <v>0</v>
      </c>
      <c r="F24" s="152">
        <v>0</v>
      </c>
      <c r="G24" s="151"/>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19"/>
      <c r="IP24" s="119"/>
      <c r="IQ24" s="119"/>
      <c r="IR24" s="119"/>
      <c r="IS24" s="119"/>
      <c r="IT24" s="119"/>
    </row>
    <row r="25" s="90" customFormat="1" ht="21" customHeight="1" spans="1:254">
      <c r="A25" s="145"/>
      <c r="B25" s="100"/>
      <c r="C25" s="149" t="s">
        <v>193</v>
      </c>
      <c r="D25" s="150">
        <v>0</v>
      </c>
      <c r="E25" s="150">
        <v>0</v>
      </c>
      <c r="F25" s="141">
        <v>0</v>
      </c>
      <c r="G25" s="151"/>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19"/>
      <c r="IP25" s="119"/>
      <c r="IQ25" s="119"/>
      <c r="IR25" s="119"/>
      <c r="IS25" s="119"/>
      <c r="IT25" s="119"/>
    </row>
    <row r="26" s="90" customFormat="1" ht="21" customHeight="1" spans="1:254">
      <c r="A26" s="145"/>
      <c r="B26" s="100"/>
      <c r="C26" s="149" t="s">
        <v>194</v>
      </c>
      <c r="D26" s="150">
        <v>0</v>
      </c>
      <c r="E26" s="150">
        <v>0</v>
      </c>
      <c r="F26" s="141">
        <v>0</v>
      </c>
      <c r="G26" s="151"/>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19"/>
      <c r="IP26" s="119"/>
      <c r="IQ26" s="119"/>
      <c r="IR26" s="119"/>
      <c r="IS26" s="119"/>
      <c r="IT26" s="119"/>
    </row>
    <row r="27" s="90" customFormat="1" ht="21" customHeight="1" spans="1:254">
      <c r="A27" s="145"/>
      <c r="B27" s="141"/>
      <c r="C27" s="149" t="s">
        <v>195</v>
      </c>
      <c r="D27" s="150">
        <v>0</v>
      </c>
      <c r="E27" s="150">
        <v>0</v>
      </c>
      <c r="F27" s="141">
        <v>0</v>
      </c>
      <c r="G27" s="151"/>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19"/>
      <c r="DV27" s="119"/>
      <c r="DW27" s="119"/>
      <c r="DX27" s="119"/>
      <c r="DY27" s="119"/>
      <c r="DZ27" s="119"/>
      <c r="EA27" s="119"/>
      <c r="EB27" s="119"/>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19"/>
      <c r="IP27" s="119"/>
      <c r="IQ27" s="119"/>
      <c r="IR27" s="119"/>
      <c r="IS27" s="119"/>
      <c r="IT27" s="119"/>
    </row>
    <row r="28" s="90" customFormat="1" ht="21" customHeight="1" spans="1:254">
      <c r="A28" s="153"/>
      <c r="B28" s="141"/>
      <c r="C28" s="149" t="s">
        <v>196</v>
      </c>
      <c r="D28" s="114">
        <v>0</v>
      </c>
      <c r="E28" s="114">
        <v>0</v>
      </c>
      <c r="F28" s="100">
        <v>0</v>
      </c>
      <c r="G28" s="151"/>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19"/>
      <c r="DV28" s="119"/>
      <c r="DW28" s="119"/>
      <c r="DX28" s="119"/>
      <c r="DY28" s="119"/>
      <c r="DZ28" s="119"/>
      <c r="EA28" s="119"/>
      <c r="EB28" s="119"/>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19"/>
      <c r="IP28" s="119"/>
      <c r="IQ28" s="119"/>
      <c r="IR28" s="119"/>
      <c r="IS28" s="119"/>
      <c r="IT28" s="119"/>
    </row>
    <row r="29" s="90" customFormat="1" ht="21" customHeight="1" spans="1:254">
      <c r="A29" s="153" t="s">
        <v>197</v>
      </c>
      <c r="B29" s="154">
        <f>B6</f>
        <v>14136633</v>
      </c>
      <c r="C29" s="155" t="s">
        <v>198</v>
      </c>
      <c r="D29" s="156">
        <f>D11+D15</f>
        <v>14136633</v>
      </c>
      <c r="E29" s="156">
        <f>E11+E15</f>
        <v>14136633</v>
      </c>
      <c r="F29" s="157">
        <v>0</v>
      </c>
      <c r="G29" s="151"/>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c r="BK29" s="119"/>
      <c r="BL29" s="119"/>
      <c r="BM29" s="119"/>
      <c r="BN29" s="119"/>
      <c r="BO29" s="119"/>
      <c r="BP29" s="119"/>
      <c r="BQ29" s="119"/>
      <c r="BR29" s="119"/>
      <c r="BS29" s="119"/>
      <c r="BT29" s="119"/>
      <c r="BU29" s="119"/>
      <c r="BV29" s="119"/>
      <c r="BW29" s="119"/>
      <c r="BX29" s="119"/>
      <c r="BY29" s="119"/>
      <c r="BZ29" s="119"/>
      <c r="CA29" s="119"/>
      <c r="CB29" s="119"/>
      <c r="CC29" s="119"/>
      <c r="CD29" s="119"/>
      <c r="CE29" s="119"/>
      <c r="CF29" s="119"/>
      <c r="CG29" s="119"/>
      <c r="CH29" s="119"/>
      <c r="CI29" s="119"/>
      <c r="CJ29" s="119"/>
      <c r="CK29" s="119"/>
      <c r="CL29" s="119"/>
      <c r="CM29" s="119"/>
      <c r="CN29" s="119"/>
      <c r="CO29" s="119"/>
      <c r="CP29" s="119"/>
      <c r="CQ29" s="119"/>
      <c r="CR29" s="119"/>
      <c r="CS29" s="119"/>
      <c r="CT29" s="119"/>
      <c r="CU29" s="119"/>
      <c r="CV29" s="119"/>
      <c r="CW29" s="119"/>
      <c r="CX29" s="119"/>
      <c r="CY29" s="119"/>
      <c r="CZ29" s="119"/>
      <c r="DA29" s="119"/>
      <c r="DB29" s="119"/>
      <c r="DC29" s="119"/>
      <c r="DD29" s="119"/>
      <c r="DE29" s="119"/>
      <c r="DF29" s="119"/>
      <c r="DG29" s="119"/>
      <c r="DH29" s="119"/>
      <c r="DI29" s="119"/>
      <c r="DJ29" s="119"/>
      <c r="DK29" s="119"/>
      <c r="DL29" s="119"/>
      <c r="DM29" s="119"/>
      <c r="DN29" s="119"/>
      <c r="DO29" s="119"/>
      <c r="DP29" s="119"/>
      <c r="DQ29" s="119"/>
      <c r="DR29" s="119"/>
      <c r="DS29" s="119"/>
      <c r="DT29" s="119"/>
      <c r="DU29" s="119"/>
      <c r="DV29" s="119"/>
      <c r="DW29" s="119"/>
      <c r="DX29" s="119"/>
      <c r="DY29" s="119"/>
      <c r="DZ29" s="119"/>
      <c r="EA29" s="119"/>
      <c r="EB29" s="119"/>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119"/>
      <c r="FI29" s="119"/>
      <c r="FJ29" s="119"/>
      <c r="FK29" s="119"/>
      <c r="FL29" s="119"/>
      <c r="FM29" s="119"/>
      <c r="FN29" s="119"/>
      <c r="FO29" s="119"/>
      <c r="FP29" s="119"/>
      <c r="FQ29" s="119"/>
      <c r="FR29" s="119"/>
      <c r="FS29" s="119"/>
      <c r="FT29" s="119"/>
      <c r="FU29" s="119"/>
      <c r="FV29" s="119"/>
      <c r="FW29" s="119"/>
      <c r="FX29" s="119"/>
      <c r="FY29" s="119"/>
      <c r="FZ29" s="119"/>
      <c r="GA29" s="119"/>
      <c r="GB29" s="119"/>
      <c r="GC29" s="119"/>
      <c r="GD29" s="119"/>
      <c r="GE29" s="119"/>
      <c r="GF29" s="119"/>
      <c r="GG29" s="119"/>
      <c r="GH29" s="119"/>
      <c r="GI29" s="119"/>
      <c r="GJ29" s="119"/>
      <c r="GK29" s="119"/>
      <c r="GL29" s="119"/>
      <c r="GM29" s="119"/>
      <c r="GN29" s="119"/>
      <c r="GO29" s="119"/>
      <c r="GP29" s="119"/>
      <c r="GQ29" s="119"/>
      <c r="GR29" s="119"/>
      <c r="GS29" s="119"/>
      <c r="GT29" s="119"/>
      <c r="GU29" s="119"/>
      <c r="GV29" s="119"/>
      <c r="GW29" s="119"/>
      <c r="GX29" s="119"/>
      <c r="GY29" s="119"/>
      <c r="GZ29" s="119"/>
      <c r="HA29" s="119"/>
      <c r="HB29" s="119"/>
      <c r="HC29" s="119"/>
      <c r="HD29" s="119"/>
      <c r="HE29" s="119"/>
      <c r="HF29" s="119"/>
      <c r="HG29" s="119"/>
      <c r="HH29" s="119"/>
      <c r="HI29" s="119"/>
      <c r="HJ29" s="119"/>
      <c r="HK29" s="119"/>
      <c r="HL29" s="119"/>
      <c r="HM29" s="119"/>
      <c r="HN29" s="119"/>
      <c r="HO29" s="119"/>
      <c r="HP29" s="119"/>
      <c r="HQ29" s="119"/>
      <c r="HR29" s="119"/>
      <c r="HS29" s="119"/>
      <c r="HT29" s="119"/>
      <c r="HU29" s="119"/>
      <c r="HV29" s="119"/>
      <c r="HW29" s="119"/>
      <c r="HX29" s="119"/>
      <c r="HY29" s="119"/>
      <c r="HZ29" s="119"/>
      <c r="IA29" s="119"/>
      <c r="IB29" s="119"/>
      <c r="IC29" s="119"/>
      <c r="ID29" s="119"/>
      <c r="IE29" s="119"/>
      <c r="IF29" s="119"/>
      <c r="IG29" s="119"/>
      <c r="IH29" s="119"/>
      <c r="II29" s="119"/>
      <c r="IJ29" s="119"/>
      <c r="IK29" s="119"/>
      <c r="IL29" s="119"/>
      <c r="IM29" s="119"/>
      <c r="IN29" s="119"/>
      <c r="IO29" s="119"/>
      <c r="IP29" s="119"/>
      <c r="IQ29" s="119"/>
      <c r="IR29" s="119"/>
      <c r="IS29" s="119"/>
      <c r="IT29" s="119"/>
    </row>
    <row r="30" s="89" customFormat="1" ht="21" customHeight="1" spans="1:25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c r="FT30" s="92"/>
      <c r="FU30" s="92"/>
      <c r="FV30" s="92"/>
      <c r="FW30" s="92"/>
      <c r="FX30" s="92"/>
      <c r="FY30" s="92"/>
      <c r="FZ30" s="92"/>
      <c r="GA30" s="92"/>
      <c r="GB30" s="92"/>
      <c r="GC30" s="92"/>
      <c r="GD30" s="92"/>
      <c r="GE30" s="92"/>
      <c r="GF30" s="92"/>
      <c r="GG30" s="92"/>
      <c r="GH30" s="92"/>
      <c r="GI30" s="92"/>
      <c r="GJ30" s="92"/>
      <c r="GK30" s="92"/>
      <c r="GL30" s="92"/>
      <c r="GM30" s="92"/>
      <c r="GN30" s="92"/>
      <c r="GO30" s="92"/>
      <c r="GP30" s="92"/>
      <c r="GQ30" s="92"/>
      <c r="GR30" s="92"/>
      <c r="GS30" s="92"/>
      <c r="GT30" s="92"/>
      <c r="GU30" s="92"/>
      <c r="GV30" s="92"/>
      <c r="GW30" s="92"/>
      <c r="GX30" s="92"/>
      <c r="GY30" s="92"/>
      <c r="GZ30" s="92"/>
      <c r="HA30" s="92"/>
      <c r="HB30" s="92"/>
      <c r="HC30" s="92"/>
      <c r="HD30" s="92"/>
      <c r="HE30" s="92"/>
      <c r="HF30" s="92"/>
      <c r="HG30" s="92"/>
      <c r="HH30" s="92"/>
      <c r="HI30" s="92"/>
      <c r="HJ30" s="92"/>
      <c r="HK30" s="92"/>
      <c r="HL30" s="92"/>
      <c r="HM30" s="92"/>
      <c r="HN30" s="92"/>
      <c r="HO30" s="92"/>
      <c r="HP30" s="92"/>
      <c r="HQ30" s="92"/>
      <c r="HR30" s="92"/>
      <c r="HS30" s="92"/>
      <c r="HT30" s="92"/>
      <c r="HU30" s="92"/>
      <c r="HV30" s="92"/>
      <c r="HW30" s="92"/>
      <c r="HX30" s="92"/>
      <c r="HY30" s="92"/>
      <c r="HZ30" s="92"/>
      <c r="IA30" s="92"/>
      <c r="IB30" s="92"/>
      <c r="IC30" s="92"/>
      <c r="ID30" s="92"/>
      <c r="IE30" s="92"/>
      <c r="IF30" s="92"/>
      <c r="IG30" s="92"/>
      <c r="IH30" s="92"/>
      <c r="II30" s="92"/>
      <c r="IJ30" s="92"/>
      <c r="IK30" s="92"/>
      <c r="IL30" s="92"/>
      <c r="IM30" s="92"/>
      <c r="IN30" s="92"/>
      <c r="IO30" s="92"/>
      <c r="IP30" s="92"/>
      <c r="IQ30" s="92"/>
      <c r="IR30" s="92"/>
      <c r="IS30" s="92"/>
      <c r="IT30" s="92"/>
    </row>
    <row r="31" s="89" customFormat="1" ht="21" customHeight="1" spans="1:25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c r="HQ31" s="92"/>
      <c r="HR31" s="92"/>
      <c r="HS31" s="92"/>
      <c r="HT31" s="92"/>
      <c r="HU31" s="92"/>
      <c r="HV31" s="92"/>
      <c r="HW31" s="92"/>
      <c r="HX31" s="92"/>
      <c r="HY31" s="92"/>
      <c r="HZ31" s="92"/>
      <c r="IA31" s="92"/>
      <c r="IB31" s="92"/>
      <c r="IC31" s="92"/>
      <c r="ID31" s="92"/>
      <c r="IE31" s="92"/>
      <c r="IF31" s="92"/>
      <c r="IG31" s="92"/>
      <c r="IH31" s="92"/>
      <c r="II31" s="92"/>
      <c r="IJ31" s="92"/>
      <c r="IK31" s="92"/>
      <c r="IL31" s="92"/>
      <c r="IM31" s="92"/>
      <c r="IN31" s="92"/>
      <c r="IO31" s="92"/>
      <c r="IP31" s="92"/>
      <c r="IQ31" s="92"/>
      <c r="IR31" s="92"/>
      <c r="IS31" s="92"/>
      <c r="IT31" s="92"/>
    </row>
    <row r="32" s="89" customFormat="1" ht="21" customHeight="1" spans="1:25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row>
    <row r="33" s="89" customFormat="1" ht="21" customHeight="1" spans="1:25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row>
    <row r="34" s="89" customFormat="1" ht="21" customHeight="1" spans="1:25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row>
    <row r="35" s="89" customFormat="1" ht="21" customHeight="1"/>
    <row r="36" s="89" customFormat="1" ht="21" customHeight="1"/>
    <row r="37" s="89" customFormat="1" ht="21" customHeight="1"/>
    <row r="38" s="89" customFormat="1" ht="21" customHeight="1"/>
    <row r="39" s="89" customFormat="1" ht="21" customHeight="1"/>
  </sheetData>
  <mergeCells count="2">
    <mergeCell ref="A2:F2"/>
    <mergeCell ref="A3:C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opLeftCell="A4" workbookViewId="0">
      <selection activeCell="H15" sqref="H15"/>
    </sheetView>
  </sheetViews>
  <sheetFormatPr defaultColWidth="6.875" defaultRowHeight="12.75" customHeight="1"/>
  <cols>
    <col min="1" max="1" width="7.625" style="89" customWidth="1"/>
    <col min="2" max="3" width="5.75" style="89" customWidth="1"/>
    <col min="4" max="4" width="22.25" style="89" customWidth="1"/>
    <col min="5" max="5" width="14.875" style="89" customWidth="1"/>
    <col min="6" max="7" width="13.75" style="89" customWidth="1"/>
    <col min="8" max="9" width="16.375" style="89" customWidth="1"/>
    <col min="10" max="10" width="13.75" style="89" customWidth="1"/>
    <col min="11" max="11" width="14.25" style="89" customWidth="1"/>
    <col min="12" max="16" width="8.875" style="89" customWidth="1"/>
    <col min="17" max="17" width="9.125" style="89" customWidth="1"/>
    <col min="18" max="19" width="8.875" style="89" customWidth="1"/>
    <col min="20" max="16384" width="6.875" style="89"/>
  </cols>
  <sheetData>
    <row r="1" s="89" customFormat="1" ht="23.25" customHeight="1" spans="1:21">
      <c r="A1" s="91" t="s">
        <v>199</v>
      </c>
      <c r="B1" s="102"/>
      <c r="C1" s="102"/>
      <c r="D1" s="102"/>
      <c r="E1" s="102"/>
      <c r="F1" s="102"/>
      <c r="G1" s="102"/>
      <c r="H1" s="102"/>
      <c r="I1" s="102"/>
      <c r="J1" s="102"/>
      <c r="K1" s="102"/>
      <c r="L1" s="102"/>
      <c r="M1" s="102"/>
      <c r="N1" s="102"/>
      <c r="O1" s="102"/>
      <c r="Q1" s="92"/>
      <c r="R1" s="92"/>
      <c r="S1" s="118"/>
      <c r="T1" s="92"/>
      <c r="U1" s="92"/>
    </row>
    <row r="2" s="89" customFormat="1" ht="23.25" customHeight="1" spans="1:21">
      <c r="A2" s="103" t="s">
        <v>200</v>
      </c>
      <c r="B2" s="103"/>
      <c r="C2" s="103"/>
      <c r="D2" s="103"/>
      <c r="E2" s="103"/>
      <c r="F2" s="103"/>
      <c r="G2" s="103"/>
      <c r="H2" s="103"/>
      <c r="I2" s="103"/>
      <c r="J2" s="103"/>
      <c r="K2" s="103"/>
      <c r="L2" s="103"/>
      <c r="M2" s="103"/>
      <c r="N2" s="103"/>
      <c r="O2" s="103"/>
      <c r="P2" s="103"/>
      <c r="Q2" s="103"/>
      <c r="R2" s="103"/>
      <c r="S2" s="103"/>
      <c r="T2" s="92"/>
      <c r="U2" s="92"/>
    </row>
    <row r="3" s="89" customFormat="1" ht="23.25" customHeight="1" spans="1:21">
      <c r="A3" s="94" t="s">
        <v>2</v>
      </c>
      <c r="B3" s="95"/>
      <c r="C3" s="95"/>
      <c r="D3" s="95"/>
      <c r="E3" s="95"/>
      <c r="F3" s="95"/>
      <c r="G3" s="95"/>
      <c r="H3" s="95"/>
      <c r="I3" s="95"/>
      <c r="J3" s="102"/>
      <c r="K3" s="102"/>
      <c r="L3" s="102"/>
      <c r="M3" s="102"/>
      <c r="N3" s="102"/>
      <c r="O3" s="102"/>
      <c r="Q3" s="92"/>
      <c r="R3" s="92"/>
      <c r="S3" s="134" t="s">
        <v>86</v>
      </c>
      <c r="T3" s="92"/>
      <c r="U3" s="92"/>
    </row>
    <row r="4" s="89" customFormat="1" ht="23.25" customHeight="1" spans="1:21">
      <c r="A4" s="123" t="s">
        <v>201</v>
      </c>
      <c r="B4" s="123"/>
      <c r="C4" s="123"/>
      <c r="D4" s="123"/>
      <c r="E4" s="107" t="s">
        <v>202</v>
      </c>
      <c r="F4" s="105" t="s">
        <v>203</v>
      </c>
      <c r="G4" s="105"/>
      <c r="H4" s="105"/>
      <c r="I4" s="116"/>
      <c r="J4" s="108" t="s">
        <v>204</v>
      </c>
      <c r="K4" s="130"/>
      <c r="L4" s="130"/>
      <c r="M4" s="130"/>
      <c r="N4" s="130"/>
      <c r="O4" s="130"/>
      <c r="P4" s="130"/>
      <c r="Q4" s="130"/>
      <c r="R4" s="130"/>
      <c r="S4" s="130"/>
      <c r="T4" s="121"/>
      <c r="U4" s="121"/>
    </row>
    <row r="5" s="89" customFormat="1" ht="23.25" customHeight="1" spans="1:21">
      <c r="A5" s="108" t="s">
        <v>121</v>
      </c>
      <c r="B5" s="108"/>
      <c r="C5" s="108"/>
      <c r="D5" s="108" t="s">
        <v>122</v>
      </c>
      <c r="E5" s="110"/>
      <c r="F5" s="108" t="s">
        <v>108</v>
      </c>
      <c r="G5" s="108" t="s">
        <v>205</v>
      </c>
      <c r="H5" s="108" t="s">
        <v>206</v>
      </c>
      <c r="I5" s="108" t="s">
        <v>207</v>
      </c>
      <c r="J5" s="132" t="s">
        <v>108</v>
      </c>
      <c r="K5" s="133" t="s">
        <v>208</v>
      </c>
      <c r="L5" s="133" t="s">
        <v>209</v>
      </c>
      <c r="M5" s="133" t="s">
        <v>210</v>
      </c>
      <c r="N5" s="133" t="s">
        <v>211</v>
      </c>
      <c r="O5" s="133" t="s">
        <v>212</v>
      </c>
      <c r="P5" s="133" t="s">
        <v>213</v>
      </c>
      <c r="Q5" s="133" t="s">
        <v>214</v>
      </c>
      <c r="R5" s="133" t="s">
        <v>215</v>
      </c>
      <c r="S5" s="97" t="s">
        <v>216</v>
      </c>
      <c r="T5" s="121"/>
      <c r="U5" s="121"/>
    </row>
    <row r="6" s="89" customFormat="1" ht="30" customHeight="1" spans="1:21">
      <c r="A6" s="130" t="s">
        <v>125</v>
      </c>
      <c r="B6" s="130" t="s">
        <v>126</v>
      </c>
      <c r="C6" s="130" t="s">
        <v>127</v>
      </c>
      <c r="D6" s="130"/>
      <c r="E6" s="110"/>
      <c r="F6" s="108"/>
      <c r="G6" s="108"/>
      <c r="H6" s="108"/>
      <c r="I6" s="108"/>
      <c r="J6" s="132"/>
      <c r="K6" s="133"/>
      <c r="L6" s="133"/>
      <c r="M6" s="133"/>
      <c r="N6" s="133"/>
      <c r="O6" s="133"/>
      <c r="P6" s="133"/>
      <c r="Q6" s="133"/>
      <c r="R6" s="133"/>
      <c r="S6" s="97"/>
      <c r="T6" s="121"/>
      <c r="U6" s="121"/>
    </row>
    <row r="7" s="90" customFormat="1" ht="27" customHeight="1" spans="1:21">
      <c r="A7" s="111"/>
      <c r="B7" s="111"/>
      <c r="C7" s="111"/>
      <c r="D7" s="112" t="s">
        <v>108</v>
      </c>
      <c r="E7" s="114">
        <f>F7+J7</f>
        <v>14136633</v>
      </c>
      <c r="F7" s="100">
        <f>F8+F13</f>
        <v>9953433</v>
      </c>
      <c r="G7" s="100">
        <f t="shared" ref="G7:S7" si="0">G8+G13</f>
        <v>7471073</v>
      </c>
      <c r="H7" s="100">
        <f t="shared" si="0"/>
        <v>1228000</v>
      </c>
      <c r="I7" s="100">
        <f t="shared" si="0"/>
        <v>1254360</v>
      </c>
      <c r="J7" s="100">
        <f t="shared" ref="J7:J14" si="1">K7</f>
        <v>4183200</v>
      </c>
      <c r="K7" s="100">
        <f t="shared" si="0"/>
        <v>4183200</v>
      </c>
      <c r="L7" s="100">
        <f t="shared" si="0"/>
        <v>0</v>
      </c>
      <c r="M7" s="100">
        <f t="shared" si="0"/>
        <v>0</v>
      </c>
      <c r="N7" s="100">
        <f t="shared" si="0"/>
        <v>0</v>
      </c>
      <c r="O7" s="100">
        <f t="shared" si="0"/>
        <v>0</v>
      </c>
      <c r="P7" s="100">
        <f t="shared" si="0"/>
        <v>0</v>
      </c>
      <c r="Q7" s="100">
        <f t="shared" si="0"/>
        <v>0</v>
      </c>
      <c r="R7" s="100">
        <f t="shared" si="0"/>
        <v>0</v>
      </c>
      <c r="S7" s="100">
        <f t="shared" si="0"/>
        <v>0</v>
      </c>
      <c r="T7" s="119"/>
      <c r="U7" s="119"/>
    </row>
    <row r="8" s="89" customFormat="1" ht="27" customHeight="1" spans="1:21">
      <c r="A8" s="111" t="s">
        <v>128</v>
      </c>
      <c r="B8" s="111"/>
      <c r="C8" s="111"/>
      <c r="D8" s="112" t="s">
        <v>129</v>
      </c>
      <c r="E8" s="114">
        <f t="shared" ref="E8:E20" si="2">F8+J8</f>
        <v>1254360</v>
      </c>
      <c r="F8" s="100">
        <f>F9</f>
        <v>1254360</v>
      </c>
      <c r="G8" s="100">
        <f>G9</f>
        <v>0</v>
      </c>
      <c r="H8" s="100">
        <f>H9</f>
        <v>0</v>
      </c>
      <c r="I8" s="100">
        <f>I9</f>
        <v>1254360</v>
      </c>
      <c r="J8" s="100">
        <f t="shared" si="1"/>
        <v>0</v>
      </c>
      <c r="K8" s="100">
        <f t="shared" ref="J8:S8" si="3">K9</f>
        <v>0</v>
      </c>
      <c r="L8" s="100">
        <f t="shared" si="3"/>
        <v>0</v>
      </c>
      <c r="M8" s="100">
        <f t="shared" si="3"/>
        <v>0</v>
      </c>
      <c r="N8" s="100">
        <f t="shared" si="3"/>
        <v>0</v>
      </c>
      <c r="O8" s="100">
        <f t="shared" si="3"/>
        <v>0</v>
      </c>
      <c r="P8" s="100">
        <f t="shared" si="3"/>
        <v>0</v>
      </c>
      <c r="Q8" s="100">
        <f t="shared" si="3"/>
        <v>0</v>
      </c>
      <c r="R8" s="100">
        <f t="shared" si="3"/>
        <v>0</v>
      </c>
      <c r="S8" s="100">
        <f t="shared" si="3"/>
        <v>0</v>
      </c>
      <c r="T8" s="92"/>
      <c r="U8" s="92"/>
    </row>
    <row r="9" s="89" customFormat="1" ht="27" customHeight="1" spans="1:21">
      <c r="A9" s="111" t="s">
        <v>130</v>
      </c>
      <c r="B9" s="111" t="s">
        <v>131</v>
      </c>
      <c r="C9" s="111"/>
      <c r="D9" s="112" t="s">
        <v>132</v>
      </c>
      <c r="E9" s="114">
        <f t="shared" si="2"/>
        <v>1254360</v>
      </c>
      <c r="F9" s="100">
        <f>F10+F11+F12</f>
        <v>1254360</v>
      </c>
      <c r="G9" s="100">
        <f>G10+G11+G12</f>
        <v>0</v>
      </c>
      <c r="H9" s="100">
        <f>H10+H11+H12</f>
        <v>0</v>
      </c>
      <c r="I9" s="100">
        <f>I10+I11+I12</f>
        <v>1254360</v>
      </c>
      <c r="J9" s="100">
        <f t="shared" si="1"/>
        <v>0</v>
      </c>
      <c r="K9" s="100">
        <f t="shared" ref="J9:S9" si="4">K10+K11+K12</f>
        <v>0</v>
      </c>
      <c r="L9" s="100">
        <f t="shared" si="4"/>
        <v>0</v>
      </c>
      <c r="M9" s="100">
        <f t="shared" si="4"/>
        <v>0</v>
      </c>
      <c r="N9" s="100">
        <f t="shared" si="4"/>
        <v>0</v>
      </c>
      <c r="O9" s="100">
        <f t="shared" si="4"/>
        <v>0</v>
      </c>
      <c r="P9" s="100">
        <f t="shared" si="4"/>
        <v>0</v>
      </c>
      <c r="Q9" s="100">
        <f t="shared" si="4"/>
        <v>0</v>
      </c>
      <c r="R9" s="100">
        <f t="shared" si="4"/>
        <v>0</v>
      </c>
      <c r="S9" s="100">
        <f t="shared" si="4"/>
        <v>0</v>
      </c>
      <c r="T9" s="92"/>
      <c r="U9" s="92"/>
    </row>
    <row r="10" s="89" customFormat="1" ht="27" customHeight="1" spans="1:21">
      <c r="A10" s="111" t="s">
        <v>133</v>
      </c>
      <c r="B10" s="111" t="s">
        <v>134</v>
      </c>
      <c r="C10" s="111" t="s">
        <v>135</v>
      </c>
      <c r="D10" s="112" t="s">
        <v>136</v>
      </c>
      <c r="E10" s="114">
        <f t="shared" si="2"/>
        <v>0</v>
      </c>
      <c r="F10" s="100"/>
      <c r="G10" s="131"/>
      <c r="H10" s="100"/>
      <c r="I10" s="100"/>
      <c r="J10" s="100">
        <f t="shared" si="1"/>
        <v>0</v>
      </c>
      <c r="K10" s="100"/>
      <c r="L10" s="114"/>
      <c r="M10" s="114"/>
      <c r="N10" s="114"/>
      <c r="O10" s="114"/>
      <c r="P10" s="114"/>
      <c r="Q10" s="114"/>
      <c r="R10" s="114"/>
      <c r="S10" s="100"/>
      <c r="T10" s="92"/>
      <c r="U10" s="92"/>
    </row>
    <row r="11" s="89" customFormat="1" ht="27" customHeight="1" spans="1:21">
      <c r="A11" s="111" t="s">
        <v>133</v>
      </c>
      <c r="B11" s="111" t="s">
        <v>134</v>
      </c>
      <c r="C11" s="111" t="s">
        <v>131</v>
      </c>
      <c r="D11" s="112" t="s">
        <v>137</v>
      </c>
      <c r="E11" s="114">
        <f t="shared" si="2"/>
        <v>836240</v>
      </c>
      <c r="F11" s="100">
        <f>G11+H11+I11</f>
        <v>836240</v>
      </c>
      <c r="G11" s="131"/>
      <c r="H11" s="100"/>
      <c r="I11" s="100">
        <v>836240</v>
      </c>
      <c r="J11" s="100">
        <f t="shared" si="1"/>
        <v>0</v>
      </c>
      <c r="K11" s="100"/>
      <c r="L11" s="114"/>
      <c r="M11" s="114"/>
      <c r="N11" s="114"/>
      <c r="O11" s="114"/>
      <c r="P11" s="114"/>
      <c r="Q11" s="114"/>
      <c r="R11" s="114"/>
      <c r="S11" s="100"/>
      <c r="T11" s="92"/>
      <c r="U11" s="92"/>
    </row>
    <row r="12" s="89" customFormat="1" ht="27" customHeight="1" spans="1:21">
      <c r="A12" s="111" t="s">
        <v>133</v>
      </c>
      <c r="B12" s="111" t="s">
        <v>134</v>
      </c>
      <c r="C12" s="111" t="s">
        <v>138</v>
      </c>
      <c r="D12" s="112" t="s">
        <v>139</v>
      </c>
      <c r="E12" s="114">
        <f t="shared" si="2"/>
        <v>418120</v>
      </c>
      <c r="F12" s="100">
        <f>G12+H12+I12</f>
        <v>418120</v>
      </c>
      <c r="G12" s="131"/>
      <c r="H12" s="100"/>
      <c r="I12" s="100">
        <v>418120</v>
      </c>
      <c r="J12" s="100">
        <f t="shared" si="1"/>
        <v>0</v>
      </c>
      <c r="K12" s="100"/>
      <c r="L12" s="114"/>
      <c r="M12" s="114"/>
      <c r="N12" s="114"/>
      <c r="O12" s="114"/>
      <c r="P12" s="114"/>
      <c r="Q12" s="114"/>
      <c r="R12" s="114"/>
      <c r="S12" s="100"/>
      <c r="T12" s="92"/>
      <c r="U12" s="92"/>
    </row>
    <row r="13" s="89" customFormat="1" ht="27" customHeight="1" spans="1:19">
      <c r="A13" s="111" t="s">
        <v>140</v>
      </c>
      <c r="B13" s="111"/>
      <c r="C13" s="111"/>
      <c r="D13" s="112" t="s">
        <v>141</v>
      </c>
      <c r="E13" s="114">
        <f t="shared" si="2"/>
        <v>12882273</v>
      </c>
      <c r="F13" s="100">
        <f>F14</f>
        <v>8699073</v>
      </c>
      <c r="G13" s="100">
        <f t="shared" ref="G13:L13" si="5">G14</f>
        <v>7471073</v>
      </c>
      <c r="H13" s="100">
        <f t="shared" si="5"/>
        <v>1228000</v>
      </c>
      <c r="I13" s="100">
        <f t="shared" si="5"/>
        <v>0</v>
      </c>
      <c r="J13" s="100">
        <f t="shared" si="1"/>
        <v>4183200</v>
      </c>
      <c r="K13" s="100">
        <f t="shared" si="5"/>
        <v>4183200</v>
      </c>
      <c r="L13" s="100">
        <f t="shared" si="5"/>
        <v>0</v>
      </c>
      <c r="M13" s="114"/>
      <c r="N13" s="114"/>
      <c r="O13" s="114"/>
      <c r="P13" s="114"/>
      <c r="Q13" s="114"/>
      <c r="R13" s="114"/>
      <c r="S13" s="100"/>
    </row>
    <row r="14" s="89" customFormat="1" ht="27" customHeight="1" spans="1:19">
      <c r="A14" s="111" t="s">
        <v>142</v>
      </c>
      <c r="B14" s="111" t="s">
        <v>143</v>
      </c>
      <c r="C14" s="111"/>
      <c r="D14" s="112" t="s">
        <v>144</v>
      </c>
      <c r="E14" s="114">
        <f t="shared" si="2"/>
        <v>12882273</v>
      </c>
      <c r="F14" s="100">
        <f>F15+F16+F17+F18+F19+F20</f>
        <v>8699073</v>
      </c>
      <c r="G14" s="100">
        <f t="shared" ref="G14:L14" si="6">G15+G16+G17+G18+G19+G20</f>
        <v>7471073</v>
      </c>
      <c r="H14" s="100">
        <f t="shared" si="6"/>
        <v>1228000</v>
      </c>
      <c r="I14" s="100">
        <f t="shared" si="6"/>
        <v>0</v>
      </c>
      <c r="J14" s="100">
        <f t="shared" si="1"/>
        <v>4183200</v>
      </c>
      <c r="K14" s="100">
        <f t="shared" si="6"/>
        <v>4183200</v>
      </c>
      <c r="L14" s="100">
        <f t="shared" si="6"/>
        <v>0</v>
      </c>
      <c r="M14" s="114"/>
      <c r="N14" s="114"/>
      <c r="O14" s="114"/>
      <c r="P14" s="114"/>
      <c r="Q14" s="114"/>
      <c r="R14" s="114"/>
      <c r="S14" s="100"/>
    </row>
    <row r="15" s="89" customFormat="1" ht="27" customHeight="1" spans="1:19">
      <c r="A15" s="111" t="s">
        <v>145</v>
      </c>
      <c r="B15" s="111" t="s">
        <v>146</v>
      </c>
      <c r="C15" s="111" t="s">
        <v>147</v>
      </c>
      <c r="D15" s="112" t="s">
        <v>148</v>
      </c>
      <c r="E15" s="114">
        <f t="shared" si="2"/>
        <v>8299073</v>
      </c>
      <c r="F15" s="100">
        <f>G15+H15+I15</f>
        <v>8299073</v>
      </c>
      <c r="G15" s="131">
        <v>7071073</v>
      </c>
      <c r="H15" s="100">
        <v>1228000</v>
      </c>
      <c r="I15" s="100"/>
      <c r="J15" s="100">
        <f t="shared" ref="J15:J20" si="7">K15</f>
        <v>0</v>
      </c>
      <c r="K15" s="100"/>
      <c r="L15" s="114"/>
      <c r="M15" s="114"/>
      <c r="N15" s="114"/>
      <c r="O15" s="114"/>
      <c r="P15" s="114"/>
      <c r="Q15" s="114"/>
      <c r="R15" s="114"/>
      <c r="S15" s="100"/>
    </row>
    <row r="16" s="89" customFormat="1" ht="27" customHeight="1" spans="1:19">
      <c r="A16" s="111" t="s">
        <v>145</v>
      </c>
      <c r="B16" s="111" t="s">
        <v>146</v>
      </c>
      <c r="C16" s="111" t="s">
        <v>143</v>
      </c>
      <c r="D16" s="112" t="s">
        <v>149</v>
      </c>
      <c r="E16" s="114">
        <f t="shared" si="2"/>
        <v>0</v>
      </c>
      <c r="F16" s="100"/>
      <c r="G16" s="131"/>
      <c r="H16" s="100"/>
      <c r="I16" s="100"/>
      <c r="J16" s="100">
        <f t="shared" si="7"/>
        <v>0</v>
      </c>
      <c r="K16" s="100"/>
      <c r="L16" s="114"/>
      <c r="M16" s="114"/>
      <c r="N16" s="114"/>
      <c r="O16" s="114"/>
      <c r="P16" s="114"/>
      <c r="Q16" s="114"/>
      <c r="R16" s="114"/>
      <c r="S16" s="100"/>
    </row>
    <row r="17" s="89" customFormat="1" ht="27" customHeight="1" spans="1:19">
      <c r="A17" s="111" t="s">
        <v>145</v>
      </c>
      <c r="B17" s="111" t="s">
        <v>146</v>
      </c>
      <c r="C17" s="111" t="s">
        <v>138</v>
      </c>
      <c r="D17" s="112" t="s">
        <v>150</v>
      </c>
      <c r="E17" s="114">
        <f t="shared" si="2"/>
        <v>0</v>
      </c>
      <c r="F17" s="100"/>
      <c r="G17" s="131"/>
      <c r="H17" s="100"/>
      <c r="I17" s="100"/>
      <c r="J17" s="100">
        <f t="shared" si="7"/>
        <v>0</v>
      </c>
      <c r="K17" s="100"/>
      <c r="L17" s="114"/>
      <c r="M17" s="114"/>
      <c r="N17" s="114"/>
      <c r="O17" s="114"/>
      <c r="P17" s="114"/>
      <c r="Q17" s="114"/>
      <c r="R17" s="114"/>
      <c r="S17" s="100"/>
    </row>
    <row r="18" s="89" customFormat="1" ht="27" customHeight="1" spans="1:19">
      <c r="A18" s="111" t="s">
        <v>145</v>
      </c>
      <c r="B18" s="111" t="s">
        <v>146</v>
      </c>
      <c r="C18" s="111" t="s">
        <v>151</v>
      </c>
      <c r="D18" s="112" t="s">
        <v>152</v>
      </c>
      <c r="E18" s="114">
        <f t="shared" si="2"/>
        <v>4183200</v>
      </c>
      <c r="F18" s="100"/>
      <c r="G18" s="131"/>
      <c r="H18" s="100"/>
      <c r="I18" s="100"/>
      <c r="J18" s="100">
        <f t="shared" si="7"/>
        <v>4183200</v>
      </c>
      <c r="K18" s="100">
        <v>4183200</v>
      </c>
      <c r="L18" s="114"/>
      <c r="M18" s="114"/>
      <c r="N18" s="114"/>
      <c r="O18" s="114"/>
      <c r="P18" s="114"/>
      <c r="Q18" s="114"/>
      <c r="R18" s="114"/>
      <c r="S18" s="100"/>
    </row>
    <row r="19" s="89" customFormat="1" ht="27" customHeight="1" spans="1:19">
      <c r="A19" s="111" t="s">
        <v>145</v>
      </c>
      <c r="B19" s="111" t="s">
        <v>146</v>
      </c>
      <c r="C19" s="111" t="s">
        <v>153</v>
      </c>
      <c r="D19" s="112" t="s">
        <v>154</v>
      </c>
      <c r="E19" s="114">
        <f t="shared" si="2"/>
        <v>0</v>
      </c>
      <c r="F19" s="100"/>
      <c r="G19" s="131"/>
      <c r="H19" s="100"/>
      <c r="I19" s="100"/>
      <c r="J19" s="100">
        <f t="shared" si="7"/>
        <v>0</v>
      </c>
      <c r="K19" s="100"/>
      <c r="L19" s="114"/>
      <c r="M19" s="114"/>
      <c r="N19" s="114"/>
      <c r="O19" s="114"/>
      <c r="P19" s="114"/>
      <c r="Q19" s="114"/>
      <c r="R19" s="114"/>
      <c r="S19" s="100"/>
    </row>
    <row r="20" s="89" customFormat="1" ht="27" customHeight="1" spans="1:19">
      <c r="A20" s="111" t="s">
        <v>145</v>
      </c>
      <c r="B20" s="111" t="s">
        <v>146</v>
      </c>
      <c r="C20" s="111" t="s">
        <v>155</v>
      </c>
      <c r="D20" s="112" t="s">
        <v>156</v>
      </c>
      <c r="E20" s="114">
        <f t="shared" si="2"/>
        <v>400000</v>
      </c>
      <c r="F20" s="100">
        <f>G20</f>
        <v>400000</v>
      </c>
      <c r="G20" s="131">
        <v>400000</v>
      </c>
      <c r="H20" s="100"/>
      <c r="I20" s="100"/>
      <c r="J20" s="100">
        <f t="shared" si="7"/>
        <v>0</v>
      </c>
      <c r="K20" s="100"/>
      <c r="L20" s="114"/>
      <c r="M20" s="114"/>
      <c r="N20" s="114"/>
      <c r="O20" s="114"/>
      <c r="P20" s="114"/>
      <c r="Q20" s="114"/>
      <c r="R20" s="114"/>
      <c r="S20" s="100"/>
    </row>
  </sheetData>
  <mergeCells count="21">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14" sqref="L14"/>
    </sheetView>
  </sheetViews>
  <sheetFormatPr defaultColWidth="6.875" defaultRowHeight="12.75" customHeight="1"/>
  <cols>
    <col min="1" max="1" width="8.75" style="89" customWidth="1"/>
    <col min="2" max="3" width="6.25" style="89" customWidth="1"/>
    <col min="4" max="4" width="26.5" style="89" customWidth="1"/>
    <col min="5" max="8" width="13.625" style="89" customWidth="1"/>
    <col min="9" max="16384" width="6.875" style="89"/>
  </cols>
  <sheetData>
    <row r="1" s="89" customFormat="1" ht="25.5" customHeight="1" spans="1:9">
      <c r="A1" s="91" t="s">
        <v>217</v>
      </c>
      <c r="B1" s="102"/>
      <c r="C1" s="102"/>
      <c r="D1" s="102"/>
      <c r="E1" s="102"/>
      <c r="F1" s="102"/>
      <c r="G1" s="102"/>
      <c r="H1" s="102"/>
      <c r="I1" s="92"/>
    </row>
    <row r="2" s="89" customFormat="1" ht="25.5" customHeight="1" spans="1:9">
      <c r="A2" s="103" t="s">
        <v>218</v>
      </c>
      <c r="B2" s="103"/>
      <c r="C2" s="103"/>
      <c r="D2" s="103"/>
      <c r="E2" s="103"/>
      <c r="F2" s="103"/>
      <c r="G2" s="103"/>
      <c r="H2" s="103"/>
      <c r="I2" s="92"/>
    </row>
    <row r="3" s="89" customFormat="1" ht="25.5" customHeight="1" spans="1:9">
      <c r="A3" s="94" t="s">
        <v>2</v>
      </c>
      <c r="B3" s="94"/>
      <c r="C3" s="94"/>
      <c r="D3" s="104"/>
      <c r="E3" s="104"/>
      <c r="F3" s="104"/>
      <c r="G3" s="104"/>
      <c r="H3" s="122" t="s">
        <v>86</v>
      </c>
      <c r="I3" s="92"/>
    </row>
    <row r="4" s="89" customFormat="1" ht="25.5" customHeight="1" spans="1:9">
      <c r="A4" s="123" t="s">
        <v>201</v>
      </c>
      <c r="B4" s="123"/>
      <c r="C4" s="123"/>
      <c r="D4" s="123"/>
      <c r="E4" s="124" t="s">
        <v>203</v>
      </c>
      <c r="F4" s="125"/>
      <c r="G4" s="124"/>
      <c r="H4" s="126"/>
      <c r="I4" s="129"/>
    </row>
    <row r="5" s="89" customFormat="1" ht="25.5" customHeight="1" spans="1:9">
      <c r="A5" s="108" t="s">
        <v>121</v>
      </c>
      <c r="B5" s="108"/>
      <c r="C5" s="108"/>
      <c r="D5" s="108" t="s">
        <v>122</v>
      </c>
      <c r="E5" s="108" t="s">
        <v>108</v>
      </c>
      <c r="F5" s="108" t="s">
        <v>205</v>
      </c>
      <c r="G5" s="108" t="s">
        <v>206</v>
      </c>
      <c r="H5" s="108" t="s">
        <v>207</v>
      </c>
      <c r="I5" s="129"/>
    </row>
    <row r="6" s="89" customFormat="1" ht="35.25" customHeight="1" spans="1:9">
      <c r="A6" s="108" t="s">
        <v>125</v>
      </c>
      <c r="B6" s="108" t="s">
        <v>126</v>
      </c>
      <c r="C6" s="108" t="s">
        <v>127</v>
      </c>
      <c r="D6" s="108"/>
      <c r="E6" s="108"/>
      <c r="F6" s="108"/>
      <c r="G6" s="108"/>
      <c r="H6" s="108"/>
      <c r="I6" s="129"/>
    </row>
    <row r="7" s="90" customFormat="1" ht="24.95" customHeight="1" spans="1:9">
      <c r="A7" s="127"/>
      <c r="B7" s="127"/>
      <c r="C7" s="127"/>
      <c r="D7" s="128" t="s">
        <v>108</v>
      </c>
      <c r="E7" s="100">
        <f>E8+E13</f>
        <v>9953433</v>
      </c>
      <c r="F7" s="100">
        <f>F8+F13</f>
        <v>7471073</v>
      </c>
      <c r="G7" s="100">
        <f>G8+G13</f>
        <v>1228000</v>
      </c>
      <c r="H7" s="100">
        <f>H8+H13</f>
        <v>1254360</v>
      </c>
      <c r="I7" s="119"/>
    </row>
    <row r="8" s="89" customFormat="1" ht="24.95" customHeight="1" spans="1:9">
      <c r="A8" s="127" t="s">
        <v>128</v>
      </c>
      <c r="B8" s="127"/>
      <c r="C8" s="127"/>
      <c r="D8" s="128" t="s">
        <v>129</v>
      </c>
      <c r="E8" s="100">
        <f>E9</f>
        <v>1254360</v>
      </c>
      <c r="F8" s="100">
        <f>F9</f>
        <v>0</v>
      </c>
      <c r="G8" s="100">
        <f>G9</f>
        <v>0</v>
      </c>
      <c r="H8" s="100">
        <f>H9</f>
        <v>1254360</v>
      </c>
      <c r="I8" s="92"/>
    </row>
    <row r="9" s="89" customFormat="1" ht="24.95" customHeight="1" spans="1:9">
      <c r="A9" s="127" t="s">
        <v>130</v>
      </c>
      <c r="B9" s="127" t="s">
        <v>131</v>
      </c>
      <c r="C9" s="127"/>
      <c r="D9" s="128" t="s">
        <v>132</v>
      </c>
      <c r="E9" s="100">
        <f>E10+E11+E12</f>
        <v>1254360</v>
      </c>
      <c r="F9" s="100">
        <f>F10+F11+F12</f>
        <v>0</v>
      </c>
      <c r="G9" s="100">
        <f>G10+G11+G12</f>
        <v>0</v>
      </c>
      <c r="H9" s="100">
        <f>H10+H11+H12</f>
        <v>1254360</v>
      </c>
      <c r="I9" s="92"/>
    </row>
    <row r="10" s="89" customFormat="1" ht="24.95" customHeight="1" spans="1:9">
      <c r="A10" s="127" t="s">
        <v>133</v>
      </c>
      <c r="B10" s="127" t="s">
        <v>134</v>
      </c>
      <c r="C10" s="127" t="s">
        <v>135</v>
      </c>
      <c r="D10" s="128" t="s">
        <v>136</v>
      </c>
      <c r="E10" s="100">
        <f>F10+G10+H10</f>
        <v>0</v>
      </c>
      <c r="F10" s="100"/>
      <c r="G10" s="100"/>
      <c r="H10" s="100"/>
      <c r="I10" s="92"/>
    </row>
    <row r="11" s="89" customFormat="1" ht="24.95" customHeight="1" spans="1:9">
      <c r="A11" s="127" t="s">
        <v>133</v>
      </c>
      <c r="B11" s="127" t="s">
        <v>134</v>
      </c>
      <c r="C11" s="127" t="s">
        <v>131</v>
      </c>
      <c r="D11" s="128" t="s">
        <v>137</v>
      </c>
      <c r="E11" s="100">
        <f>F11+G11+H11</f>
        <v>836240</v>
      </c>
      <c r="G11" s="100"/>
      <c r="H11" s="100">
        <v>836240</v>
      </c>
      <c r="I11" s="92"/>
    </row>
    <row r="12" s="89" customFormat="1" ht="24.95" customHeight="1" spans="1:9">
      <c r="A12" s="127" t="s">
        <v>133</v>
      </c>
      <c r="B12" s="127" t="s">
        <v>134</v>
      </c>
      <c r="C12" s="127" t="s">
        <v>138</v>
      </c>
      <c r="D12" s="128" t="s">
        <v>139</v>
      </c>
      <c r="E12" s="100">
        <f>F12+G12+H12</f>
        <v>418120</v>
      </c>
      <c r="G12" s="100"/>
      <c r="H12" s="100">
        <v>418120</v>
      </c>
      <c r="I12" s="92"/>
    </row>
    <row r="13" s="89" customFormat="1" ht="24.95" customHeight="1" spans="1:8">
      <c r="A13" s="127" t="s">
        <v>140</v>
      </c>
      <c r="B13" s="127"/>
      <c r="C13" s="127"/>
      <c r="D13" s="128" t="s">
        <v>141</v>
      </c>
      <c r="E13" s="100">
        <f t="shared" ref="E9:E20" si="0">F13+G13+H13</f>
        <v>8699073</v>
      </c>
      <c r="F13" s="100">
        <f>F14</f>
        <v>7471073</v>
      </c>
      <c r="G13" s="100">
        <f>G14</f>
        <v>1228000</v>
      </c>
      <c r="H13" s="100">
        <f>H14</f>
        <v>0</v>
      </c>
    </row>
    <row r="14" s="89" customFormat="1" ht="24.95" customHeight="1" spans="1:8">
      <c r="A14" s="127" t="s">
        <v>142</v>
      </c>
      <c r="B14" s="127" t="s">
        <v>143</v>
      </c>
      <c r="C14" s="127"/>
      <c r="D14" s="128" t="s">
        <v>144</v>
      </c>
      <c r="E14" s="100">
        <f t="shared" si="0"/>
        <v>8699073</v>
      </c>
      <c r="F14" s="100">
        <f>F15+F16+F17+F18+F19+F20</f>
        <v>7471073</v>
      </c>
      <c r="G14" s="100">
        <f>G15+G16+G17+G18+G19+G20</f>
        <v>1228000</v>
      </c>
      <c r="H14" s="100">
        <f>H15+H16+H17+H18+H19+H20</f>
        <v>0</v>
      </c>
    </row>
    <row r="15" s="89" customFormat="1" ht="24.95" customHeight="1" spans="1:8">
      <c r="A15" s="127" t="s">
        <v>145</v>
      </c>
      <c r="B15" s="127" t="s">
        <v>146</v>
      </c>
      <c r="C15" s="127" t="s">
        <v>147</v>
      </c>
      <c r="D15" s="128" t="s">
        <v>148</v>
      </c>
      <c r="E15" s="100">
        <f t="shared" si="0"/>
        <v>8299073</v>
      </c>
      <c r="F15" s="100">
        <v>7071073</v>
      </c>
      <c r="G15" s="100">
        <v>1228000</v>
      </c>
      <c r="H15" s="100"/>
    </row>
    <row r="16" s="89" customFormat="1" ht="24.95" customHeight="1" spans="1:8">
      <c r="A16" s="127" t="s">
        <v>145</v>
      </c>
      <c r="B16" s="127" t="s">
        <v>146</v>
      </c>
      <c r="C16" s="127" t="s">
        <v>143</v>
      </c>
      <c r="D16" s="128" t="s">
        <v>149</v>
      </c>
      <c r="E16" s="100">
        <f t="shared" si="0"/>
        <v>0</v>
      </c>
      <c r="F16" s="100"/>
      <c r="G16" s="100"/>
      <c r="H16" s="100"/>
    </row>
    <row r="17" s="89" customFormat="1" ht="24.95" customHeight="1" spans="1:8">
      <c r="A17" s="127" t="s">
        <v>145</v>
      </c>
      <c r="B17" s="127" t="s">
        <v>146</v>
      </c>
      <c r="C17" s="127" t="s">
        <v>138</v>
      </c>
      <c r="D17" s="128" t="s">
        <v>150</v>
      </c>
      <c r="E17" s="100">
        <f t="shared" si="0"/>
        <v>0</v>
      </c>
      <c r="F17" s="100"/>
      <c r="G17" s="100"/>
      <c r="H17" s="100"/>
    </row>
    <row r="18" s="89" customFormat="1" ht="24.95" customHeight="1" spans="1:8">
      <c r="A18" s="127" t="s">
        <v>145</v>
      </c>
      <c r="B18" s="127" t="s">
        <v>146</v>
      </c>
      <c r="C18" s="127" t="s">
        <v>151</v>
      </c>
      <c r="D18" s="128" t="s">
        <v>152</v>
      </c>
      <c r="E18" s="100">
        <f t="shared" si="0"/>
        <v>0</v>
      </c>
      <c r="F18" s="100"/>
      <c r="G18" s="100"/>
      <c r="H18" s="100"/>
    </row>
    <row r="19" s="89" customFormat="1" ht="24.95" customHeight="1" spans="1:8">
      <c r="A19" s="127" t="s">
        <v>145</v>
      </c>
      <c r="B19" s="127" t="s">
        <v>146</v>
      </c>
      <c r="C19" s="127" t="s">
        <v>153</v>
      </c>
      <c r="D19" s="128" t="s">
        <v>154</v>
      </c>
      <c r="E19" s="100">
        <f t="shared" si="0"/>
        <v>0</v>
      </c>
      <c r="F19" s="100"/>
      <c r="G19" s="100"/>
      <c r="H19" s="100"/>
    </row>
    <row r="20" s="89" customFormat="1" ht="24.95" customHeight="1" spans="1:8">
      <c r="A20" s="127" t="s">
        <v>145</v>
      </c>
      <c r="B20" s="127" t="s">
        <v>146</v>
      </c>
      <c r="C20" s="127" t="s">
        <v>155</v>
      </c>
      <c r="D20" s="128" t="s">
        <v>156</v>
      </c>
      <c r="E20" s="100">
        <f t="shared" si="0"/>
        <v>400000</v>
      </c>
      <c r="F20" s="100">
        <v>400000</v>
      </c>
      <c r="G20" s="100"/>
      <c r="H20" s="100"/>
    </row>
    <row r="21" customHeight="1" spans="5:5">
      <c r="E21" s="89">
        <f>E8+E13</f>
        <v>9953433</v>
      </c>
    </row>
  </sheetData>
  <mergeCells count="7">
    <mergeCell ref="A4:D4"/>
    <mergeCell ref="A5:C5"/>
    <mergeCell ref="D5:D6"/>
    <mergeCell ref="E5:E6"/>
    <mergeCell ref="F5:F6"/>
    <mergeCell ref="G5:G6"/>
    <mergeCell ref="H5:H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I12" sqref="I12"/>
    </sheetView>
  </sheetViews>
  <sheetFormatPr defaultColWidth="6.875" defaultRowHeight="12.75" customHeight="1"/>
  <cols>
    <col min="1" max="1" width="8.375" style="89" customWidth="1"/>
    <col min="2" max="3" width="5.625" style="89" customWidth="1"/>
    <col min="4" max="4" width="25.375" style="89" customWidth="1"/>
    <col min="5" max="5" width="11.25" style="89" customWidth="1"/>
    <col min="6" max="6" width="9.375" style="89" customWidth="1"/>
    <col min="7" max="9" width="8.625" style="89" customWidth="1"/>
    <col min="10" max="10" width="9.875" style="89" customWidth="1"/>
    <col min="11" max="19" width="8.5" style="89" customWidth="1"/>
    <col min="20" max="16384" width="6.875" style="89"/>
  </cols>
  <sheetData>
    <row r="1" s="89" customFormat="1" ht="23.25" customHeight="1" spans="1:21">
      <c r="A1" s="91" t="s">
        <v>219</v>
      </c>
      <c r="B1" s="102"/>
      <c r="C1" s="102"/>
      <c r="D1" s="102"/>
      <c r="E1" s="102"/>
      <c r="F1" s="102"/>
      <c r="G1" s="102"/>
      <c r="H1" s="102"/>
      <c r="I1" s="102"/>
      <c r="J1" s="102"/>
      <c r="K1" s="102"/>
      <c r="L1" s="102"/>
      <c r="M1" s="102"/>
      <c r="N1" s="102"/>
      <c r="O1" s="102"/>
      <c r="Q1" s="92"/>
      <c r="R1" s="92"/>
      <c r="S1" s="118"/>
      <c r="T1" s="92"/>
      <c r="U1" s="92"/>
    </row>
    <row r="2" s="89" customFormat="1" ht="23.25" customHeight="1" spans="1:21">
      <c r="A2" s="103" t="s">
        <v>220</v>
      </c>
      <c r="B2" s="103"/>
      <c r="C2" s="103"/>
      <c r="D2" s="103"/>
      <c r="E2" s="103"/>
      <c r="F2" s="103"/>
      <c r="G2" s="103"/>
      <c r="H2" s="103"/>
      <c r="I2" s="103"/>
      <c r="J2" s="103"/>
      <c r="K2" s="103"/>
      <c r="L2" s="103"/>
      <c r="M2" s="103"/>
      <c r="N2" s="103"/>
      <c r="O2" s="103"/>
      <c r="P2" s="103"/>
      <c r="Q2" s="103"/>
      <c r="R2" s="103"/>
      <c r="S2" s="103"/>
      <c r="T2" s="92"/>
      <c r="U2" s="92"/>
    </row>
    <row r="3" s="90" customFormat="1" ht="23.25" customHeight="1" spans="1:21">
      <c r="A3" s="104" t="s">
        <v>2</v>
      </c>
      <c r="B3" s="104"/>
      <c r="C3" s="104"/>
      <c r="D3" s="104"/>
      <c r="E3" s="104"/>
      <c r="F3" s="104"/>
      <c r="G3" s="104"/>
      <c r="H3" s="104"/>
      <c r="I3" s="104"/>
      <c r="J3" s="115"/>
      <c r="K3" s="115"/>
      <c r="L3" s="115"/>
      <c r="M3" s="115"/>
      <c r="N3" s="115"/>
      <c r="O3" s="115"/>
      <c r="Q3" s="119"/>
      <c r="R3" s="119"/>
      <c r="S3" s="120" t="s">
        <v>221</v>
      </c>
      <c r="T3" s="119"/>
      <c r="U3" s="119"/>
    </row>
    <row r="4" s="89" customFormat="1" ht="23.25" customHeight="1" spans="1:21">
      <c r="A4" s="105" t="s">
        <v>201</v>
      </c>
      <c r="B4" s="105"/>
      <c r="C4" s="105"/>
      <c r="D4" s="106" t="s">
        <v>122</v>
      </c>
      <c r="E4" s="107" t="s">
        <v>202</v>
      </c>
      <c r="F4" s="105" t="s">
        <v>203</v>
      </c>
      <c r="G4" s="105"/>
      <c r="H4" s="105"/>
      <c r="I4" s="116"/>
      <c r="J4" s="108" t="s">
        <v>204</v>
      </c>
      <c r="K4" s="108"/>
      <c r="L4" s="108"/>
      <c r="M4" s="108"/>
      <c r="N4" s="108"/>
      <c r="O4" s="108"/>
      <c r="P4" s="108"/>
      <c r="Q4" s="108"/>
      <c r="R4" s="108"/>
      <c r="S4" s="108"/>
      <c r="T4" s="121"/>
      <c r="U4" s="121"/>
    </row>
    <row r="5" s="89" customFormat="1" ht="23.25" customHeight="1" spans="1:21">
      <c r="A5" s="108" t="s">
        <v>125</v>
      </c>
      <c r="B5" s="108" t="s">
        <v>126</v>
      </c>
      <c r="C5" s="108" t="s">
        <v>127</v>
      </c>
      <c r="D5" s="109"/>
      <c r="E5" s="110"/>
      <c r="F5" s="108" t="s">
        <v>108</v>
      </c>
      <c r="G5" s="108" t="s">
        <v>205</v>
      </c>
      <c r="H5" s="108" t="s">
        <v>206</v>
      </c>
      <c r="I5" s="108" t="s">
        <v>207</v>
      </c>
      <c r="J5" s="108" t="s">
        <v>108</v>
      </c>
      <c r="K5" s="97" t="s">
        <v>208</v>
      </c>
      <c r="L5" s="97" t="s">
        <v>209</v>
      </c>
      <c r="M5" s="97" t="s">
        <v>210</v>
      </c>
      <c r="N5" s="97" t="s">
        <v>211</v>
      </c>
      <c r="O5" s="97" t="s">
        <v>212</v>
      </c>
      <c r="P5" s="97" t="s">
        <v>213</v>
      </c>
      <c r="Q5" s="97" t="s">
        <v>214</v>
      </c>
      <c r="R5" s="97" t="s">
        <v>215</v>
      </c>
      <c r="S5" s="97" t="s">
        <v>216</v>
      </c>
      <c r="T5" s="121"/>
      <c r="U5" s="121"/>
    </row>
    <row r="6" s="89" customFormat="1" ht="30" customHeight="1" spans="1:21">
      <c r="A6" s="108"/>
      <c r="B6" s="108"/>
      <c r="C6" s="108"/>
      <c r="D6" s="109"/>
      <c r="E6" s="110"/>
      <c r="F6" s="108"/>
      <c r="G6" s="108"/>
      <c r="H6" s="108"/>
      <c r="I6" s="108"/>
      <c r="J6" s="108"/>
      <c r="K6" s="97"/>
      <c r="L6" s="97"/>
      <c r="M6" s="97"/>
      <c r="N6" s="97"/>
      <c r="O6" s="97"/>
      <c r="P6" s="97"/>
      <c r="Q6" s="97"/>
      <c r="R6" s="97"/>
      <c r="S6" s="97"/>
      <c r="T6" s="121"/>
      <c r="U6" s="121"/>
    </row>
    <row r="7" s="90" customFormat="1" ht="29.25" customHeight="1" spans="1:21">
      <c r="A7" s="111"/>
      <c r="B7" s="111"/>
      <c r="C7" s="111"/>
      <c r="D7" s="112"/>
      <c r="E7" s="113" t="s">
        <v>222</v>
      </c>
      <c r="F7" s="114"/>
      <c r="G7" s="114"/>
      <c r="H7" s="114"/>
      <c r="I7" s="114"/>
      <c r="J7" s="117" t="s">
        <v>222</v>
      </c>
      <c r="K7" s="100"/>
      <c r="L7" s="100"/>
      <c r="M7" s="100"/>
      <c r="N7" s="100"/>
      <c r="O7" s="100"/>
      <c r="P7" s="100"/>
      <c r="Q7" s="100"/>
      <c r="R7" s="100"/>
      <c r="S7" s="100"/>
      <c r="T7" s="119"/>
      <c r="U7" s="119"/>
    </row>
    <row r="8" s="89" customFormat="1" ht="23.25" customHeight="1" spans="1:21">
      <c r="A8" s="92"/>
      <c r="B8" s="92"/>
      <c r="C8" s="92"/>
      <c r="D8" s="92"/>
      <c r="E8" s="92"/>
      <c r="F8" s="92"/>
      <c r="G8" s="92"/>
      <c r="H8" s="92"/>
      <c r="I8" s="92"/>
      <c r="J8" s="92"/>
      <c r="K8" s="92"/>
      <c r="L8" s="92"/>
      <c r="M8" s="92"/>
      <c r="N8" s="92"/>
      <c r="O8" s="92"/>
      <c r="P8" s="92"/>
      <c r="Q8" s="92"/>
      <c r="R8" s="92"/>
      <c r="S8" s="92"/>
      <c r="T8" s="92"/>
      <c r="U8" s="92"/>
    </row>
    <row r="9" s="89" customFormat="1" ht="23.25" customHeight="1" spans="1:21">
      <c r="A9" s="92"/>
      <c r="B9" s="92"/>
      <c r="C9" s="92"/>
      <c r="D9" s="92"/>
      <c r="E9" s="92"/>
      <c r="F9" s="92"/>
      <c r="G9" s="92"/>
      <c r="H9" s="92"/>
      <c r="I9" s="92"/>
      <c r="J9" s="92"/>
      <c r="K9" s="92"/>
      <c r="L9" s="92"/>
      <c r="M9" s="92"/>
      <c r="N9" s="92"/>
      <c r="O9" s="92"/>
      <c r="P9" s="92"/>
      <c r="Q9" s="92"/>
      <c r="R9" s="92"/>
      <c r="S9" s="92"/>
      <c r="T9" s="92"/>
      <c r="U9" s="92"/>
    </row>
    <row r="10" s="89" customFormat="1" ht="23.25" customHeight="1" spans="1:21">
      <c r="A10" s="92"/>
      <c r="B10" s="92"/>
      <c r="C10" s="92"/>
      <c r="D10" s="92"/>
      <c r="E10" s="92"/>
      <c r="F10" s="92"/>
      <c r="G10" s="92"/>
      <c r="H10" s="92"/>
      <c r="I10" s="92"/>
      <c r="J10" s="92"/>
      <c r="K10" s="92"/>
      <c r="L10" s="92"/>
      <c r="M10" s="92"/>
      <c r="N10" s="92"/>
      <c r="O10" s="92"/>
      <c r="P10" s="92"/>
      <c r="Q10" s="92"/>
      <c r="R10" s="92"/>
      <c r="S10" s="92"/>
      <c r="T10" s="92"/>
      <c r="U10" s="92"/>
    </row>
    <row r="11" s="89" customFormat="1" ht="23.25" customHeight="1" spans="1:21">
      <c r="A11" s="92"/>
      <c r="B11" s="92"/>
      <c r="C11" s="92"/>
      <c r="D11" s="92"/>
      <c r="E11" s="92"/>
      <c r="F11" s="92"/>
      <c r="G11" s="92"/>
      <c r="H11" s="92"/>
      <c r="I11" s="92"/>
      <c r="J11" s="92"/>
      <c r="K11" s="92"/>
      <c r="L11" s="92"/>
      <c r="M11" s="92"/>
      <c r="N11" s="92"/>
      <c r="O11" s="92"/>
      <c r="P11" s="92"/>
      <c r="Q11" s="92"/>
      <c r="R11" s="92"/>
      <c r="S11" s="92"/>
      <c r="T11" s="92"/>
      <c r="U11" s="92"/>
    </row>
    <row r="12" s="89" customFormat="1" ht="23.25" customHeight="1" spans="1:21">
      <c r="A12" s="92"/>
      <c r="B12" s="92"/>
      <c r="C12" s="92"/>
      <c r="D12" s="92"/>
      <c r="E12" s="92"/>
      <c r="F12" s="92"/>
      <c r="G12" s="92"/>
      <c r="H12" s="92"/>
      <c r="I12" s="92"/>
      <c r="J12" s="92"/>
      <c r="K12" s="92"/>
      <c r="L12" s="92"/>
      <c r="M12" s="92"/>
      <c r="N12" s="92"/>
      <c r="O12" s="92"/>
      <c r="P12" s="92"/>
      <c r="Q12" s="92"/>
      <c r="R12" s="92"/>
      <c r="S12" s="92"/>
      <c r="T12" s="92"/>
      <c r="U12" s="92"/>
    </row>
    <row r="13" s="89" customFormat="1" ht="23.25" customHeight="1" spans="1:21">
      <c r="A13" s="92"/>
      <c r="B13" s="92"/>
      <c r="C13" s="92"/>
      <c r="D13" s="92"/>
      <c r="E13" s="92"/>
      <c r="F13" s="92"/>
      <c r="G13" s="92"/>
      <c r="H13" s="92"/>
      <c r="I13" s="92"/>
      <c r="J13" s="92"/>
      <c r="K13" s="92"/>
      <c r="L13" s="92"/>
      <c r="M13" s="92"/>
      <c r="N13" s="92"/>
      <c r="O13" s="92"/>
      <c r="P13" s="92"/>
      <c r="Q13" s="92"/>
      <c r="R13" s="92"/>
      <c r="S13" s="92"/>
      <c r="T13" s="92"/>
      <c r="U13" s="92"/>
    </row>
    <row r="14" s="89" customFormat="1" ht="23.25" customHeight="1" spans="1:21">
      <c r="A14" s="92"/>
      <c r="B14" s="92"/>
      <c r="C14" s="92"/>
      <c r="D14" s="92"/>
      <c r="E14" s="92"/>
      <c r="F14" s="92"/>
      <c r="G14" s="92"/>
      <c r="H14" s="92"/>
      <c r="I14" s="92"/>
      <c r="J14" s="92"/>
      <c r="K14" s="92"/>
      <c r="L14" s="92"/>
      <c r="M14" s="92"/>
      <c r="N14" s="92"/>
      <c r="O14" s="92"/>
      <c r="P14" s="92"/>
      <c r="Q14" s="92"/>
      <c r="R14" s="92"/>
      <c r="S14" s="92"/>
      <c r="T14" s="92"/>
      <c r="U14" s="92"/>
    </row>
    <row r="15" s="89" customFormat="1" ht="23.25" customHeight="1" spans="1:21">
      <c r="A15" s="92"/>
      <c r="B15" s="92"/>
      <c r="C15" s="92"/>
      <c r="D15" s="92"/>
      <c r="E15" s="92"/>
      <c r="F15" s="92"/>
      <c r="G15" s="92"/>
      <c r="H15" s="92"/>
      <c r="I15" s="92"/>
      <c r="J15" s="92"/>
      <c r="K15" s="92"/>
      <c r="L15" s="92"/>
      <c r="M15" s="92"/>
      <c r="N15" s="92"/>
      <c r="O15" s="92"/>
      <c r="P15" s="92"/>
      <c r="Q15" s="92"/>
      <c r="R15" s="92"/>
      <c r="S15" s="92"/>
      <c r="T15" s="92"/>
      <c r="U15" s="92"/>
    </row>
    <row r="16" s="89" customFormat="1" ht="23.25" customHeight="1" spans="1:21">
      <c r="A16" s="92"/>
      <c r="B16" s="92"/>
      <c r="C16" s="92"/>
      <c r="D16" s="92"/>
      <c r="E16" s="92"/>
      <c r="F16" s="92"/>
      <c r="G16" s="92"/>
      <c r="H16" s="92"/>
      <c r="I16" s="92"/>
      <c r="J16" s="92"/>
      <c r="K16" s="92"/>
      <c r="L16" s="92"/>
      <c r="M16" s="92"/>
      <c r="N16" s="92"/>
      <c r="O16" s="92"/>
      <c r="P16" s="92"/>
      <c r="Q16" s="92"/>
      <c r="R16" s="92"/>
      <c r="S16" s="92"/>
      <c r="T16" s="92"/>
      <c r="U16" s="92"/>
    </row>
    <row r="17" s="89" customFormat="1" ht="23.25" customHeight="1" spans="1:21">
      <c r="A17" s="92"/>
      <c r="B17" s="92"/>
      <c r="C17" s="92"/>
      <c r="D17" s="92"/>
      <c r="E17" s="92"/>
      <c r="F17" s="92"/>
      <c r="G17" s="92"/>
      <c r="H17" s="92"/>
      <c r="I17" s="92"/>
      <c r="J17" s="92"/>
      <c r="K17" s="92"/>
      <c r="L17" s="92"/>
      <c r="M17" s="92"/>
      <c r="N17" s="92"/>
      <c r="O17" s="92"/>
      <c r="P17" s="92"/>
      <c r="Q17" s="92"/>
      <c r="R17" s="92"/>
      <c r="S17" s="92"/>
      <c r="T17" s="92"/>
      <c r="U17" s="92"/>
    </row>
    <row r="18" s="89" customFormat="1" ht="23.25" customHeight="1" spans="1:21">
      <c r="A18" s="92"/>
      <c r="B18" s="92"/>
      <c r="C18" s="92"/>
      <c r="D18" s="92"/>
      <c r="E18" s="92"/>
      <c r="F18" s="92"/>
      <c r="G18" s="92"/>
      <c r="H18" s="92"/>
      <c r="I18" s="92"/>
      <c r="J18" s="92"/>
      <c r="K18" s="92"/>
      <c r="L18" s="92"/>
      <c r="M18" s="92"/>
      <c r="N18" s="92"/>
      <c r="O18" s="92"/>
      <c r="P18" s="92"/>
      <c r="Q18" s="92"/>
      <c r="R18" s="92"/>
      <c r="S18" s="92"/>
      <c r="T18" s="92"/>
      <c r="U18" s="92"/>
    </row>
  </sheetData>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C19" sqref="C19"/>
    </sheetView>
  </sheetViews>
  <sheetFormatPr defaultColWidth="6.875" defaultRowHeight="11.25" outlineLevelCol="6"/>
  <cols>
    <col min="1" max="1" width="31" style="89" customWidth="1"/>
    <col min="2" max="2" width="13" style="89" customWidth="1"/>
    <col min="3" max="7" width="12.375" style="89" customWidth="1"/>
    <col min="8" max="16384" width="6.875" style="89"/>
  </cols>
  <sheetData>
    <row r="1" s="89" customFormat="1" ht="18" customHeight="1" spans="1:7">
      <c r="A1" s="91" t="s">
        <v>223</v>
      </c>
      <c r="B1" s="92"/>
      <c r="C1" s="92"/>
      <c r="D1" s="92"/>
      <c r="E1" s="92"/>
      <c r="F1" s="92"/>
      <c r="G1" s="92"/>
    </row>
    <row r="2" s="89" customFormat="1" ht="27" customHeight="1" spans="1:7">
      <c r="A2" s="93" t="s">
        <v>224</v>
      </c>
      <c r="B2" s="93"/>
      <c r="C2" s="93"/>
      <c r="D2" s="93"/>
      <c r="E2" s="93"/>
      <c r="F2" s="93"/>
      <c r="G2" s="93"/>
    </row>
    <row r="3" s="89" customFormat="1" ht="22.5" customHeight="1" spans="1:7">
      <c r="A3" s="94" t="s">
        <v>2</v>
      </c>
      <c r="B3" s="95"/>
      <c r="C3" s="95"/>
      <c r="D3" s="95"/>
      <c r="E3" s="95"/>
      <c r="F3" s="95"/>
      <c r="G3" s="96" t="s">
        <v>86</v>
      </c>
    </row>
    <row r="4" s="89" customFormat="1" ht="25.5" customHeight="1" spans="1:7">
      <c r="A4" s="97" t="s">
        <v>225</v>
      </c>
      <c r="B4" s="97" t="s">
        <v>226</v>
      </c>
      <c r="C4" s="97"/>
      <c r="D4" s="97"/>
      <c r="E4" s="97"/>
      <c r="F4" s="97"/>
      <c r="G4" s="97"/>
    </row>
    <row r="5" s="89" customFormat="1" ht="25.5" customHeight="1" spans="1:7">
      <c r="A5" s="97"/>
      <c r="B5" s="97" t="s">
        <v>104</v>
      </c>
      <c r="C5" s="97" t="s">
        <v>227</v>
      </c>
      <c r="D5" s="97" t="s">
        <v>228</v>
      </c>
      <c r="E5" s="98" t="s">
        <v>229</v>
      </c>
      <c r="F5" s="98"/>
      <c r="G5" s="97" t="s">
        <v>230</v>
      </c>
    </row>
    <row r="6" s="89" customFormat="1" ht="27.75" customHeight="1" spans="1:7">
      <c r="A6" s="97"/>
      <c r="B6" s="97"/>
      <c r="C6" s="97"/>
      <c r="D6" s="97"/>
      <c r="E6" s="97" t="s">
        <v>231</v>
      </c>
      <c r="F6" s="97" t="s">
        <v>232</v>
      </c>
      <c r="G6" s="97"/>
    </row>
    <row r="7" s="90" customFormat="1" ht="30" customHeight="1" spans="1:7">
      <c r="A7" s="99" t="s">
        <v>108</v>
      </c>
      <c r="B7" s="100">
        <f>B8</f>
        <v>120000</v>
      </c>
      <c r="C7" s="100">
        <f>C8</f>
        <v>120000</v>
      </c>
      <c r="D7" s="100"/>
      <c r="E7" s="100"/>
      <c r="F7" s="100"/>
      <c r="G7" s="100"/>
    </row>
    <row r="8" s="89" customFormat="1" ht="30" customHeight="1" spans="1:7">
      <c r="A8" s="101" t="s">
        <v>107</v>
      </c>
      <c r="B8" s="100">
        <f>C8</f>
        <v>120000</v>
      </c>
      <c r="C8" s="100">
        <v>120000</v>
      </c>
      <c r="D8" s="100"/>
      <c r="E8" s="100"/>
      <c r="F8" s="100"/>
      <c r="G8" s="100"/>
    </row>
    <row r="9" s="89" customFormat="1" ht="30" customHeight="1" spans="1:7">
      <c r="A9" s="101"/>
      <c r="B9" s="100"/>
      <c r="C9" s="100"/>
      <c r="D9" s="100"/>
      <c r="E9" s="100"/>
      <c r="F9" s="100"/>
      <c r="G9" s="100"/>
    </row>
    <row r="10" s="89" customFormat="1" ht="30" customHeight="1" spans="1:7">
      <c r="A10" s="101"/>
      <c r="B10" s="100"/>
      <c r="C10" s="100"/>
      <c r="D10" s="100"/>
      <c r="E10" s="100"/>
      <c r="F10" s="100"/>
      <c r="G10" s="100"/>
    </row>
    <row r="11" s="89" customFormat="1" ht="18" customHeight="1" spans="1:1">
      <c r="A11" s="91" t="s">
        <v>233</v>
      </c>
    </row>
    <row r="12" s="89" customFormat="1" ht="18" customHeight="1" spans="1:1">
      <c r="A12" s="91" t="s">
        <v>234</v>
      </c>
    </row>
    <row r="13" s="89" customFormat="1" ht="18" customHeight="1" spans="1:1">
      <c r="A13" s="91" t="s">
        <v>235</v>
      </c>
    </row>
  </sheetData>
  <mergeCells count="8">
    <mergeCell ref="A3:F3"/>
    <mergeCell ref="B4:G4"/>
    <mergeCell ref="E5:F5"/>
    <mergeCell ref="A4:A6"/>
    <mergeCell ref="B5:B6"/>
    <mergeCell ref="C5:C6"/>
    <mergeCell ref="D5:D6"/>
    <mergeCell ref="G5:G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A7" workbookViewId="0">
      <selection activeCell="D7" sqref="D7"/>
    </sheetView>
  </sheetViews>
  <sheetFormatPr defaultColWidth="6.75" defaultRowHeight="14.25"/>
  <cols>
    <col min="1" max="1" width="13.9" style="30" customWidth="1"/>
    <col min="2" max="2" width="10.4666666666667" style="31" customWidth="1"/>
    <col min="3" max="3" width="5.975" style="32" customWidth="1"/>
    <col min="4" max="4" width="5.63333333333333" style="33" customWidth="1"/>
    <col min="5" max="5" width="3.91666666666667" style="34" customWidth="1"/>
    <col min="6" max="6" width="8.90833333333333" style="35" customWidth="1"/>
    <col min="7" max="7" width="9.625" style="35" customWidth="1"/>
    <col min="8" max="8" width="16" style="35" customWidth="1"/>
    <col min="9" max="9" width="10.5" style="35" customWidth="1"/>
    <col min="10" max="10" width="9.625" style="35" customWidth="1"/>
    <col min="11" max="11" width="11.625" style="35" customWidth="1"/>
    <col min="12" max="12" width="11.125" style="31" customWidth="1"/>
    <col min="13" max="13" width="6.625" style="36" customWidth="1"/>
    <col min="14" max="15" width="7" style="36"/>
    <col min="16" max="256" width="7" style="30"/>
    <col min="257" max="257" width="15.625" style="30" customWidth="1"/>
    <col min="258" max="258" width="12.625" style="30" customWidth="1"/>
    <col min="259" max="259" width="10" style="30" customWidth="1"/>
    <col min="260" max="260" width="7.5" style="30" customWidth="1"/>
    <col min="261" max="261" width="5.5" style="30" customWidth="1"/>
    <col min="262" max="263" width="9.625" style="30" customWidth="1"/>
    <col min="264" max="264" width="16" style="30" customWidth="1"/>
    <col min="265" max="265" width="10.5" style="30" customWidth="1"/>
    <col min="266" max="267" width="9.625" style="30" customWidth="1"/>
    <col min="268" max="268" width="11.125" style="30" customWidth="1"/>
    <col min="269" max="269" width="6.625" style="30" customWidth="1"/>
    <col min="270" max="512" width="7" style="30"/>
    <col min="513" max="513" width="15.625" style="30" customWidth="1"/>
    <col min="514" max="514" width="12.625" style="30" customWidth="1"/>
    <col min="515" max="515" width="10" style="30" customWidth="1"/>
    <col min="516" max="516" width="7.5" style="30" customWidth="1"/>
    <col min="517" max="517" width="5.5" style="30" customWidth="1"/>
    <col min="518" max="519" width="9.625" style="30" customWidth="1"/>
    <col min="520" max="520" width="16" style="30" customWidth="1"/>
    <col min="521" max="521" width="10.5" style="30" customWidth="1"/>
    <col min="522" max="523" width="9.625" style="30" customWidth="1"/>
    <col min="524" max="524" width="11.125" style="30" customWidth="1"/>
    <col min="525" max="525" width="6.625" style="30" customWidth="1"/>
    <col min="526" max="768" width="7" style="30"/>
    <col min="769" max="769" width="15.625" style="30" customWidth="1"/>
    <col min="770" max="770" width="12.625" style="30" customWidth="1"/>
    <col min="771" max="771" width="10" style="30" customWidth="1"/>
    <col min="772" max="772" width="7.5" style="30" customWidth="1"/>
    <col min="773" max="773" width="5.5" style="30" customWidth="1"/>
    <col min="774" max="775" width="9.625" style="30" customWidth="1"/>
    <col min="776" max="776" width="16" style="30" customWidth="1"/>
    <col min="777" max="777" width="10.5" style="30" customWidth="1"/>
    <col min="778" max="779" width="9.625" style="30" customWidth="1"/>
    <col min="780" max="780" width="11.125" style="30" customWidth="1"/>
    <col min="781" max="781" width="6.625" style="30" customWidth="1"/>
    <col min="782" max="1024" width="7" style="30"/>
    <col min="1025" max="1025" width="15.625" style="30" customWidth="1"/>
    <col min="1026" max="1026" width="12.625" style="30" customWidth="1"/>
    <col min="1027" max="1027" width="10" style="30" customWidth="1"/>
    <col min="1028" max="1028" width="7.5" style="30" customWidth="1"/>
    <col min="1029" max="1029" width="5.5" style="30" customWidth="1"/>
    <col min="1030" max="1031" width="9.625" style="30" customWidth="1"/>
    <col min="1032" max="1032" width="16" style="30" customWidth="1"/>
    <col min="1033" max="1033" width="10.5" style="30" customWidth="1"/>
    <col min="1034" max="1035" width="9.625" style="30" customWidth="1"/>
    <col min="1036" max="1036" width="11.125" style="30" customWidth="1"/>
    <col min="1037" max="1037" width="6.625" style="30" customWidth="1"/>
    <col min="1038" max="1280" width="7" style="30"/>
    <col min="1281" max="1281" width="15.625" style="30" customWidth="1"/>
    <col min="1282" max="1282" width="12.625" style="30" customWidth="1"/>
    <col min="1283" max="1283" width="10" style="30" customWidth="1"/>
    <col min="1284" max="1284" width="7.5" style="30" customWidth="1"/>
    <col min="1285" max="1285" width="5.5" style="30" customWidth="1"/>
    <col min="1286" max="1287" width="9.625" style="30" customWidth="1"/>
    <col min="1288" max="1288" width="16" style="30" customWidth="1"/>
    <col min="1289" max="1289" width="10.5" style="30" customWidth="1"/>
    <col min="1290" max="1291" width="9.625" style="30" customWidth="1"/>
    <col min="1292" max="1292" width="11.125" style="30" customWidth="1"/>
    <col min="1293" max="1293" width="6.625" style="30" customWidth="1"/>
    <col min="1294" max="1536" width="7" style="30"/>
    <col min="1537" max="1537" width="15.625" style="30" customWidth="1"/>
    <col min="1538" max="1538" width="12.625" style="30" customWidth="1"/>
    <col min="1539" max="1539" width="10" style="30" customWidth="1"/>
    <col min="1540" max="1540" width="7.5" style="30" customWidth="1"/>
    <col min="1541" max="1541" width="5.5" style="30" customWidth="1"/>
    <col min="1542" max="1543" width="9.625" style="30" customWidth="1"/>
    <col min="1544" max="1544" width="16" style="30" customWidth="1"/>
    <col min="1545" max="1545" width="10.5" style="30" customWidth="1"/>
    <col min="1546" max="1547" width="9.625" style="30" customWidth="1"/>
    <col min="1548" max="1548" width="11.125" style="30" customWidth="1"/>
    <col min="1549" max="1549" width="6.625" style="30" customWidth="1"/>
    <col min="1550" max="1792" width="7" style="30"/>
    <col min="1793" max="1793" width="15.625" style="30" customWidth="1"/>
    <col min="1794" max="1794" width="12.625" style="30" customWidth="1"/>
    <col min="1795" max="1795" width="10" style="30" customWidth="1"/>
    <col min="1796" max="1796" width="7.5" style="30" customWidth="1"/>
    <col min="1797" max="1797" width="5.5" style="30" customWidth="1"/>
    <col min="1798" max="1799" width="9.625" style="30" customWidth="1"/>
    <col min="1800" max="1800" width="16" style="30" customWidth="1"/>
    <col min="1801" max="1801" width="10.5" style="30" customWidth="1"/>
    <col min="1802" max="1803" width="9.625" style="30" customWidth="1"/>
    <col min="1804" max="1804" width="11.125" style="30" customWidth="1"/>
    <col min="1805" max="1805" width="6.625" style="30" customWidth="1"/>
    <col min="1806" max="2048" width="7" style="30"/>
    <col min="2049" max="2049" width="15.625" style="30" customWidth="1"/>
    <col min="2050" max="2050" width="12.625" style="30" customWidth="1"/>
    <col min="2051" max="2051" width="10" style="30" customWidth="1"/>
    <col min="2052" max="2052" width="7.5" style="30" customWidth="1"/>
    <col min="2053" max="2053" width="5.5" style="30" customWidth="1"/>
    <col min="2054" max="2055" width="9.625" style="30" customWidth="1"/>
    <col min="2056" max="2056" width="16" style="30" customWidth="1"/>
    <col min="2057" max="2057" width="10.5" style="30" customWidth="1"/>
    <col min="2058" max="2059" width="9.625" style="30" customWidth="1"/>
    <col min="2060" max="2060" width="11.125" style="30" customWidth="1"/>
    <col min="2061" max="2061" width="6.625" style="30" customWidth="1"/>
    <col min="2062" max="2304" width="7" style="30"/>
    <col min="2305" max="2305" width="15.625" style="30" customWidth="1"/>
    <col min="2306" max="2306" width="12.625" style="30" customWidth="1"/>
    <col min="2307" max="2307" width="10" style="30" customWidth="1"/>
    <col min="2308" max="2308" width="7.5" style="30" customWidth="1"/>
    <col min="2309" max="2309" width="5.5" style="30" customWidth="1"/>
    <col min="2310" max="2311" width="9.625" style="30" customWidth="1"/>
    <col min="2312" max="2312" width="16" style="30" customWidth="1"/>
    <col min="2313" max="2313" width="10.5" style="30" customWidth="1"/>
    <col min="2314" max="2315" width="9.625" style="30" customWidth="1"/>
    <col min="2316" max="2316" width="11.125" style="30" customWidth="1"/>
    <col min="2317" max="2317" width="6.625" style="30" customWidth="1"/>
    <col min="2318" max="2560" width="7" style="30"/>
    <col min="2561" max="2561" width="15.625" style="30" customWidth="1"/>
    <col min="2562" max="2562" width="12.625" style="30" customWidth="1"/>
    <col min="2563" max="2563" width="10" style="30" customWidth="1"/>
    <col min="2564" max="2564" width="7.5" style="30" customWidth="1"/>
    <col min="2565" max="2565" width="5.5" style="30" customWidth="1"/>
    <col min="2566" max="2567" width="9.625" style="30" customWidth="1"/>
    <col min="2568" max="2568" width="16" style="30" customWidth="1"/>
    <col min="2569" max="2569" width="10.5" style="30" customWidth="1"/>
    <col min="2570" max="2571" width="9.625" style="30" customWidth="1"/>
    <col min="2572" max="2572" width="11.125" style="30" customWidth="1"/>
    <col min="2573" max="2573" width="6.625" style="30" customWidth="1"/>
    <col min="2574" max="2816" width="7" style="30"/>
    <col min="2817" max="2817" width="15.625" style="30" customWidth="1"/>
    <col min="2818" max="2818" width="12.625" style="30" customWidth="1"/>
    <col min="2819" max="2819" width="10" style="30" customWidth="1"/>
    <col min="2820" max="2820" width="7.5" style="30" customWidth="1"/>
    <col min="2821" max="2821" width="5.5" style="30" customWidth="1"/>
    <col min="2822" max="2823" width="9.625" style="30" customWidth="1"/>
    <col min="2824" max="2824" width="16" style="30" customWidth="1"/>
    <col min="2825" max="2825" width="10.5" style="30" customWidth="1"/>
    <col min="2826" max="2827" width="9.625" style="30" customWidth="1"/>
    <col min="2828" max="2828" width="11.125" style="30" customWidth="1"/>
    <col min="2829" max="2829" width="6.625" style="30" customWidth="1"/>
    <col min="2830" max="3072" width="7" style="30"/>
    <col min="3073" max="3073" width="15.625" style="30" customWidth="1"/>
    <col min="3074" max="3074" width="12.625" style="30" customWidth="1"/>
    <col min="3075" max="3075" width="10" style="30" customWidth="1"/>
    <col min="3076" max="3076" width="7.5" style="30" customWidth="1"/>
    <col min="3077" max="3077" width="5.5" style="30" customWidth="1"/>
    <col min="3078" max="3079" width="9.625" style="30" customWidth="1"/>
    <col min="3080" max="3080" width="16" style="30" customWidth="1"/>
    <col min="3081" max="3081" width="10.5" style="30" customWidth="1"/>
    <col min="3082" max="3083" width="9.625" style="30" customWidth="1"/>
    <col min="3084" max="3084" width="11.125" style="30" customWidth="1"/>
    <col min="3085" max="3085" width="6.625" style="30" customWidth="1"/>
    <col min="3086" max="3328" width="7" style="30"/>
    <col min="3329" max="3329" width="15.625" style="30" customWidth="1"/>
    <col min="3330" max="3330" width="12.625" style="30" customWidth="1"/>
    <col min="3331" max="3331" width="10" style="30" customWidth="1"/>
    <col min="3332" max="3332" width="7.5" style="30" customWidth="1"/>
    <col min="3333" max="3333" width="5.5" style="30" customWidth="1"/>
    <col min="3334" max="3335" width="9.625" style="30" customWidth="1"/>
    <col min="3336" max="3336" width="16" style="30" customWidth="1"/>
    <col min="3337" max="3337" width="10.5" style="30" customWidth="1"/>
    <col min="3338" max="3339" width="9.625" style="30" customWidth="1"/>
    <col min="3340" max="3340" width="11.125" style="30" customWidth="1"/>
    <col min="3341" max="3341" width="6.625" style="30" customWidth="1"/>
    <col min="3342" max="3584" width="7" style="30"/>
    <col min="3585" max="3585" width="15.625" style="30" customWidth="1"/>
    <col min="3586" max="3586" width="12.625" style="30" customWidth="1"/>
    <col min="3587" max="3587" width="10" style="30" customWidth="1"/>
    <col min="3588" max="3588" width="7.5" style="30" customWidth="1"/>
    <col min="3589" max="3589" width="5.5" style="30" customWidth="1"/>
    <col min="3590" max="3591" width="9.625" style="30" customWidth="1"/>
    <col min="3592" max="3592" width="16" style="30" customWidth="1"/>
    <col min="3593" max="3593" width="10.5" style="30" customWidth="1"/>
    <col min="3594" max="3595" width="9.625" style="30" customWidth="1"/>
    <col min="3596" max="3596" width="11.125" style="30" customWidth="1"/>
    <col min="3597" max="3597" width="6.625" style="30" customWidth="1"/>
    <col min="3598" max="3840" width="7" style="30"/>
    <col min="3841" max="3841" width="15.625" style="30" customWidth="1"/>
    <col min="3842" max="3842" width="12.625" style="30" customWidth="1"/>
    <col min="3843" max="3843" width="10" style="30" customWidth="1"/>
    <col min="3844" max="3844" width="7.5" style="30" customWidth="1"/>
    <col min="3845" max="3845" width="5.5" style="30" customWidth="1"/>
    <col min="3846" max="3847" width="9.625" style="30" customWidth="1"/>
    <col min="3848" max="3848" width="16" style="30" customWidth="1"/>
    <col min="3849" max="3849" width="10.5" style="30" customWidth="1"/>
    <col min="3850" max="3851" width="9.625" style="30" customWidth="1"/>
    <col min="3852" max="3852" width="11.125" style="30" customWidth="1"/>
    <col min="3853" max="3853" width="6.625" style="30" customWidth="1"/>
    <col min="3854" max="4096" width="7" style="30"/>
    <col min="4097" max="4097" width="15.625" style="30" customWidth="1"/>
    <col min="4098" max="4098" width="12.625" style="30" customWidth="1"/>
    <col min="4099" max="4099" width="10" style="30" customWidth="1"/>
    <col min="4100" max="4100" width="7.5" style="30" customWidth="1"/>
    <col min="4101" max="4101" width="5.5" style="30" customWidth="1"/>
    <col min="4102" max="4103" width="9.625" style="30" customWidth="1"/>
    <col min="4104" max="4104" width="16" style="30" customWidth="1"/>
    <col min="4105" max="4105" width="10.5" style="30" customWidth="1"/>
    <col min="4106" max="4107" width="9.625" style="30" customWidth="1"/>
    <col min="4108" max="4108" width="11.125" style="30" customWidth="1"/>
    <col min="4109" max="4109" width="6.625" style="30" customWidth="1"/>
    <col min="4110" max="4352" width="7" style="30"/>
    <col min="4353" max="4353" width="15.625" style="30" customWidth="1"/>
    <col min="4354" max="4354" width="12.625" style="30" customWidth="1"/>
    <col min="4355" max="4355" width="10" style="30" customWidth="1"/>
    <col min="4356" max="4356" width="7.5" style="30" customWidth="1"/>
    <col min="4357" max="4357" width="5.5" style="30" customWidth="1"/>
    <col min="4358" max="4359" width="9.625" style="30" customWidth="1"/>
    <col min="4360" max="4360" width="16" style="30" customWidth="1"/>
    <col min="4361" max="4361" width="10.5" style="30" customWidth="1"/>
    <col min="4362" max="4363" width="9.625" style="30" customWidth="1"/>
    <col min="4364" max="4364" width="11.125" style="30" customWidth="1"/>
    <col min="4365" max="4365" width="6.625" style="30" customWidth="1"/>
    <col min="4366" max="4608" width="7" style="30"/>
    <col min="4609" max="4609" width="15.625" style="30" customWidth="1"/>
    <col min="4610" max="4610" width="12.625" style="30" customWidth="1"/>
    <col min="4611" max="4611" width="10" style="30" customWidth="1"/>
    <col min="4612" max="4612" width="7.5" style="30" customWidth="1"/>
    <col min="4613" max="4613" width="5.5" style="30" customWidth="1"/>
    <col min="4614" max="4615" width="9.625" style="30" customWidth="1"/>
    <col min="4616" max="4616" width="16" style="30" customWidth="1"/>
    <col min="4617" max="4617" width="10.5" style="30" customWidth="1"/>
    <col min="4618" max="4619" width="9.625" style="30" customWidth="1"/>
    <col min="4620" max="4620" width="11.125" style="30" customWidth="1"/>
    <col min="4621" max="4621" width="6.625" style="30" customWidth="1"/>
    <col min="4622" max="4864" width="7" style="30"/>
    <col min="4865" max="4865" width="15.625" style="30" customWidth="1"/>
    <col min="4866" max="4866" width="12.625" style="30" customWidth="1"/>
    <col min="4867" max="4867" width="10" style="30" customWidth="1"/>
    <col min="4868" max="4868" width="7.5" style="30" customWidth="1"/>
    <col min="4869" max="4869" width="5.5" style="30" customWidth="1"/>
    <col min="4870" max="4871" width="9.625" style="30" customWidth="1"/>
    <col min="4872" max="4872" width="16" style="30" customWidth="1"/>
    <col min="4873" max="4873" width="10.5" style="30" customWidth="1"/>
    <col min="4874" max="4875" width="9.625" style="30" customWidth="1"/>
    <col min="4876" max="4876" width="11.125" style="30" customWidth="1"/>
    <col min="4877" max="4877" width="6.625" style="30" customWidth="1"/>
    <col min="4878" max="5120" width="7" style="30"/>
    <col min="5121" max="5121" width="15.625" style="30" customWidth="1"/>
    <col min="5122" max="5122" width="12.625" style="30" customWidth="1"/>
    <col min="5123" max="5123" width="10" style="30" customWidth="1"/>
    <col min="5124" max="5124" width="7.5" style="30" customWidth="1"/>
    <col min="5125" max="5125" width="5.5" style="30" customWidth="1"/>
    <col min="5126" max="5127" width="9.625" style="30" customWidth="1"/>
    <col min="5128" max="5128" width="16" style="30" customWidth="1"/>
    <col min="5129" max="5129" width="10.5" style="30" customWidth="1"/>
    <col min="5130" max="5131" width="9.625" style="30" customWidth="1"/>
    <col min="5132" max="5132" width="11.125" style="30" customWidth="1"/>
    <col min="5133" max="5133" width="6.625" style="30" customWidth="1"/>
    <col min="5134" max="5376" width="7" style="30"/>
    <col min="5377" max="5377" width="15.625" style="30" customWidth="1"/>
    <col min="5378" max="5378" width="12.625" style="30" customWidth="1"/>
    <col min="5379" max="5379" width="10" style="30" customWidth="1"/>
    <col min="5380" max="5380" width="7.5" style="30" customWidth="1"/>
    <col min="5381" max="5381" width="5.5" style="30" customWidth="1"/>
    <col min="5382" max="5383" width="9.625" style="30" customWidth="1"/>
    <col min="5384" max="5384" width="16" style="30" customWidth="1"/>
    <col min="5385" max="5385" width="10.5" style="30" customWidth="1"/>
    <col min="5386" max="5387" width="9.625" style="30" customWidth="1"/>
    <col min="5388" max="5388" width="11.125" style="30" customWidth="1"/>
    <col min="5389" max="5389" width="6.625" style="30" customWidth="1"/>
    <col min="5390" max="5632" width="7" style="30"/>
    <col min="5633" max="5633" width="15.625" style="30" customWidth="1"/>
    <col min="5634" max="5634" width="12.625" style="30" customWidth="1"/>
    <col min="5635" max="5635" width="10" style="30" customWidth="1"/>
    <col min="5636" max="5636" width="7.5" style="30" customWidth="1"/>
    <col min="5637" max="5637" width="5.5" style="30" customWidth="1"/>
    <col min="5638" max="5639" width="9.625" style="30" customWidth="1"/>
    <col min="5640" max="5640" width="16" style="30" customWidth="1"/>
    <col min="5641" max="5641" width="10.5" style="30" customWidth="1"/>
    <col min="5642" max="5643" width="9.625" style="30" customWidth="1"/>
    <col min="5644" max="5644" width="11.125" style="30" customWidth="1"/>
    <col min="5645" max="5645" width="6.625" style="30" customWidth="1"/>
    <col min="5646" max="5888" width="7" style="30"/>
    <col min="5889" max="5889" width="15.625" style="30" customWidth="1"/>
    <col min="5890" max="5890" width="12.625" style="30" customWidth="1"/>
    <col min="5891" max="5891" width="10" style="30" customWidth="1"/>
    <col min="5892" max="5892" width="7.5" style="30" customWidth="1"/>
    <col min="5893" max="5893" width="5.5" style="30" customWidth="1"/>
    <col min="5894" max="5895" width="9.625" style="30" customWidth="1"/>
    <col min="5896" max="5896" width="16" style="30" customWidth="1"/>
    <col min="5897" max="5897" width="10.5" style="30" customWidth="1"/>
    <col min="5898" max="5899" width="9.625" style="30" customWidth="1"/>
    <col min="5900" max="5900" width="11.125" style="30" customWidth="1"/>
    <col min="5901" max="5901" width="6.625" style="30" customWidth="1"/>
    <col min="5902" max="6144" width="7" style="30"/>
    <col min="6145" max="6145" width="15.625" style="30" customWidth="1"/>
    <col min="6146" max="6146" width="12.625" style="30" customWidth="1"/>
    <col min="6147" max="6147" width="10" style="30" customWidth="1"/>
    <col min="6148" max="6148" width="7.5" style="30" customWidth="1"/>
    <col min="6149" max="6149" width="5.5" style="30" customWidth="1"/>
    <col min="6150" max="6151" width="9.625" style="30" customWidth="1"/>
    <col min="6152" max="6152" width="16" style="30" customWidth="1"/>
    <col min="6153" max="6153" width="10.5" style="30" customWidth="1"/>
    <col min="6154" max="6155" width="9.625" style="30" customWidth="1"/>
    <col min="6156" max="6156" width="11.125" style="30" customWidth="1"/>
    <col min="6157" max="6157" width="6.625" style="30" customWidth="1"/>
    <col min="6158" max="6400" width="7" style="30"/>
    <col min="6401" max="6401" width="15.625" style="30" customWidth="1"/>
    <col min="6402" max="6402" width="12.625" style="30" customWidth="1"/>
    <col min="6403" max="6403" width="10" style="30" customWidth="1"/>
    <col min="6404" max="6404" width="7.5" style="30" customWidth="1"/>
    <col min="6405" max="6405" width="5.5" style="30" customWidth="1"/>
    <col min="6406" max="6407" width="9.625" style="30" customWidth="1"/>
    <col min="6408" max="6408" width="16" style="30" customWidth="1"/>
    <col min="6409" max="6409" width="10.5" style="30" customWidth="1"/>
    <col min="6410" max="6411" width="9.625" style="30" customWidth="1"/>
    <col min="6412" max="6412" width="11.125" style="30" customWidth="1"/>
    <col min="6413" max="6413" width="6.625" style="30" customWidth="1"/>
    <col min="6414" max="6656" width="7" style="30"/>
    <col min="6657" max="6657" width="15.625" style="30" customWidth="1"/>
    <col min="6658" max="6658" width="12.625" style="30" customWidth="1"/>
    <col min="6659" max="6659" width="10" style="30" customWidth="1"/>
    <col min="6660" max="6660" width="7.5" style="30" customWidth="1"/>
    <col min="6661" max="6661" width="5.5" style="30" customWidth="1"/>
    <col min="6662" max="6663" width="9.625" style="30" customWidth="1"/>
    <col min="6664" max="6664" width="16" style="30" customWidth="1"/>
    <col min="6665" max="6665" width="10.5" style="30" customWidth="1"/>
    <col min="6666" max="6667" width="9.625" style="30" customWidth="1"/>
    <col min="6668" max="6668" width="11.125" style="30" customWidth="1"/>
    <col min="6669" max="6669" width="6.625" style="30" customWidth="1"/>
    <col min="6670" max="6912" width="7" style="30"/>
    <col min="6913" max="6913" width="15.625" style="30" customWidth="1"/>
    <col min="6914" max="6914" width="12.625" style="30" customWidth="1"/>
    <col min="6915" max="6915" width="10" style="30" customWidth="1"/>
    <col min="6916" max="6916" width="7.5" style="30" customWidth="1"/>
    <col min="6917" max="6917" width="5.5" style="30" customWidth="1"/>
    <col min="6918" max="6919" width="9.625" style="30" customWidth="1"/>
    <col min="6920" max="6920" width="16" style="30" customWidth="1"/>
    <col min="6921" max="6921" width="10.5" style="30" customWidth="1"/>
    <col min="6922" max="6923" width="9.625" style="30" customWidth="1"/>
    <col min="6924" max="6924" width="11.125" style="30" customWidth="1"/>
    <col min="6925" max="6925" width="6.625" style="30" customWidth="1"/>
    <col min="6926" max="7168" width="7" style="30"/>
    <col min="7169" max="7169" width="15.625" style="30" customWidth="1"/>
    <col min="7170" max="7170" width="12.625" style="30" customWidth="1"/>
    <col min="7171" max="7171" width="10" style="30" customWidth="1"/>
    <col min="7172" max="7172" width="7.5" style="30" customWidth="1"/>
    <col min="7173" max="7173" width="5.5" style="30" customWidth="1"/>
    <col min="7174" max="7175" width="9.625" style="30" customWidth="1"/>
    <col min="7176" max="7176" width="16" style="30" customWidth="1"/>
    <col min="7177" max="7177" width="10.5" style="30" customWidth="1"/>
    <col min="7178" max="7179" width="9.625" style="30" customWidth="1"/>
    <col min="7180" max="7180" width="11.125" style="30" customWidth="1"/>
    <col min="7181" max="7181" width="6.625" style="30" customWidth="1"/>
    <col min="7182" max="7424" width="7" style="30"/>
    <col min="7425" max="7425" width="15.625" style="30" customWidth="1"/>
    <col min="7426" max="7426" width="12.625" style="30" customWidth="1"/>
    <col min="7427" max="7427" width="10" style="30" customWidth="1"/>
    <col min="7428" max="7428" width="7.5" style="30" customWidth="1"/>
    <col min="7429" max="7429" width="5.5" style="30" customWidth="1"/>
    <col min="7430" max="7431" width="9.625" style="30" customWidth="1"/>
    <col min="7432" max="7432" width="16" style="30" customWidth="1"/>
    <col min="7433" max="7433" width="10.5" style="30" customWidth="1"/>
    <col min="7434" max="7435" width="9.625" style="30" customWidth="1"/>
    <col min="7436" max="7436" width="11.125" style="30" customWidth="1"/>
    <col min="7437" max="7437" width="6.625" style="30" customWidth="1"/>
    <col min="7438" max="7680" width="7" style="30"/>
    <col min="7681" max="7681" width="15.625" style="30" customWidth="1"/>
    <col min="7682" max="7682" width="12.625" style="30" customWidth="1"/>
    <col min="7683" max="7683" width="10" style="30" customWidth="1"/>
    <col min="7684" max="7684" width="7.5" style="30" customWidth="1"/>
    <col min="7685" max="7685" width="5.5" style="30" customWidth="1"/>
    <col min="7686" max="7687" width="9.625" style="30" customWidth="1"/>
    <col min="7688" max="7688" width="16" style="30" customWidth="1"/>
    <col min="7689" max="7689" width="10.5" style="30" customWidth="1"/>
    <col min="7690" max="7691" width="9.625" style="30" customWidth="1"/>
    <col min="7692" max="7692" width="11.125" style="30" customWidth="1"/>
    <col min="7693" max="7693" width="6.625" style="30" customWidth="1"/>
    <col min="7694" max="7936" width="7" style="30"/>
    <col min="7937" max="7937" width="15.625" style="30" customWidth="1"/>
    <col min="7938" max="7938" width="12.625" style="30" customWidth="1"/>
    <col min="7939" max="7939" width="10" style="30" customWidth="1"/>
    <col min="7940" max="7940" width="7.5" style="30" customWidth="1"/>
    <col min="7941" max="7941" width="5.5" style="30" customWidth="1"/>
    <col min="7942" max="7943" width="9.625" style="30" customWidth="1"/>
    <col min="7944" max="7944" width="16" style="30" customWidth="1"/>
    <col min="7945" max="7945" width="10.5" style="30" customWidth="1"/>
    <col min="7946" max="7947" width="9.625" style="30" customWidth="1"/>
    <col min="7948" max="7948" width="11.125" style="30" customWidth="1"/>
    <col min="7949" max="7949" width="6.625" style="30" customWidth="1"/>
    <col min="7950" max="8192" width="7" style="30"/>
    <col min="8193" max="8193" width="15.625" style="30" customWidth="1"/>
    <col min="8194" max="8194" width="12.625" style="30" customWidth="1"/>
    <col min="8195" max="8195" width="10" style="30" customWidth="1"/>
    <col min="8196" max="8196" width="7.5" style="30" customWidth="1"/>
    <col min="8197" max="8197" width="5.5" style="30" customWidth="1"/>
    <col min="8198" max="8199" width="9.625" style="30" customWidth="1"/>
    <col min="8200" max="8200" width="16" style="30" customWidth="1"/>
    <col min="8201" max="8201" width="10.5" style="30" customWidth="1"/>
    <col min="8202" max="8203" width="9.625" style="30" customWidth="1"/>
    <col min="8204" max="8204" width="11.125" style="30" customWidth="1"/>
    <col min="8205" max="8205" width="6.625" style="30" customWidth="1"/>
    <col min="8206" max="8448" width="7" style="30"/>
    <col min="8449" max="8449" width="15.625" style="30" customWidth="1"/>
    <col min="8450" max="8450" width="12.625" style="30" customWidth="1"/>
    <col min="8451" max="8451" width="10" style="30" customWidth="1"/>
    <col min="8452" max="8452" width="7.5" style="30" customWidth="1"/>
    <col min="8453" max="8453" width="5.5" style="30" customWidth="1"/>
    <col min="8454" max="8455" width="9.625" style="30" customWidth="1"/>
    <col min="8456" max="8456" width="16" style="30" customWidth="1"/>
    <col min="8457" max="8457" width="10.5" style="30" customWidth="1"/>
    <col min="8458" max="8459" width="9.625" style="30" customWidth="1"/>
    <col min="8460" max="8460" width="11.125" style="30" customWidth="1"/>
    <col min="8461" max="8461" width="6.625" style="30" customWidth="1"/>
    <col min="8462" max="8704" width="7" style="30"/>
    <col min="8705" max="8705" width="15.625" style="30" customWidth="1"/>
    <col min="8706" max="8706" width="12.625" style="30" customWidth="1"/>
    <col min="8707" max="8707" width="10" style="30" customWidth="1"/>
    <col min="8708" max="8708" width="7.5" style="30" customWidth="1"/>
    <col min="8709" max="8709" width="5.5" style="30" customWidth="1"/>
    <col min="8710" max="8711" width="9.625" style="30" customWidth="1"/>
    <col min="8712" max="8712" width="16" style="30" customWidth="1"/>
    <col min="8713" max="8713" width="10.5" style="30" customWidth="1"/>
    <col min="8714" max="8715" width="9.625" style="30" customWidth="1"/>
    <col min="8716" max="8716" width="11.125" style="30" customWidth="1"/>
    <col min="8717" max="8717" width="6.625" style="30" customWidth="1"/>
    <col min="8718" max="8960" width="7" style="30"/>
    <col min="8961" max="8961" width="15.625" style="30" customWidth="1"/>
    <col min="8962" max="8962" width="12.625" style="30" customWidth="1"/>
    <col min="8963" max="8963" width="10" style="30" customWidth="1"/>
    <col min="8964" max="8964" width="7.5" style="30" customWidth="1"/>
    <col min="8965" max="8965" width="5.5" style="30" customWidth="1"/>
    <col min="8966" max="8967" width="9.625" style="30" customWidth="1"/>
    <col min="8968" max="8968" width="16" style="30" customWidth="1"/>
    <col min="8969" max="8969" width="10.5" style="30" customWidth="1"/>
    <col min="8970" max="8971" width="9.625" style="30" customWidth="1"/>
    <col min="8972" max="8972" width="11.125" style="30" customWidth="1"/>
    <col min="8973" max="8973" width="6.625" style="30" customWidth="1"/>
    <col min="8974" max="9216" width="7" style="30"/>
    <col min="9217" max="9217" width="15.625" style="30" customWidth="1"/>
    <col min="9218" max="9218" width="12.625" style="30" customWidth="1"/>
    <col min="9219" max="9219" width="10" style="30" customWidth="1"/>
    <col min="9220" max="9220" width="7.5" style="30" customWidth="1"/>
    <col min="9221" max="9221" width="5.5" style="30" customWidth="1"/>
    <col min="9222" max="9223" width="9.625" style="30" customWidth="1"/>
    <col min="9224" max="9224" width="16" style="30" customWidth="1"/>
    <col min="9225" max="9225" width="10.5" style="30" customWidth="1"/>
    <col min="9226" max="9227" width="9.625" style="30" customWidth="1"/>
    <col min="9228" max="9228" width="11.125" style="30" customWidth="1"/>
    <col min="9229" max="9229" width="6.625" style="30" customWidth="1"/>
    <col min="9230" max="9472" width="7" style="30"/>
    <col min="9473" max="9473" width="15.625" style="30" customWidth="1"/>
    <col min="9474" max="9474" width="12.625" style="30" customWidth="1"/>
    <col min="9475" max="9475" width="10" style="30" customWidth="1"/>
    <col min="9476" max="9476" width="7.5" style="30" customWidth="1"/>
    <col min="9477" max="9477" width="5.5" style="30" customWidth="1"/>
    <col min="9478" max="9479" width="9.625" style="30" customWidth="1"/>
    <col min="9480" max="9480" width="16" style="30" customWidth="1"/>
    <col min="9481" max="9481" width="10.5" style="30" customWidth="1"/>
    <col min="9482" max="9483" width="9.625" style="30" customWidth="1"/>
    <col min="9484" max="9484" width="11.125" style="30" customWidth="1"/>
    <col min="9485" max="9485" width="6.625" style="30" customWidth="1"/>
    <col min="9486" max="9728" width="7" style="30"/>
    <col min="9729" max="9729" width="15.625" style="30" customWidth="1"/>
    <col min="9730" max="9730" width="12.625" style="30" customWidth="1"/>
    <col min="9731" max="9731" width="10" style="30" customWidth="1"/>
    <col min="9732" max="9732" width="7.5" style="30" customWidth="1"/>
    <col min="9733" max="9733" width="5.5" style="30" customWidth="1"/>
    <col min="9734" max="9735" width="9.625" style="30" customWidth="1"/>
    <col min="9736" max="9736" width="16" style="30" customWidth="1"/>
    <col min="9737" max="9737" width="10.5" style="30" customWidth="1"/>
    <col min="9738" max="9739" width="9.625" style="30" customWidth="1"/>
    <col min="9740" max="9740" width="11.125" style="30" customWidth="1"/>
    <col min="9741" max="9741" width="6.625" style="30" customWidth="1"/>
    <col min="9742" max="9984" width="7" style="30"/>
    <col min="9985" max="9985" width="15.625" style="30" customWidth="1"/>
    <col min="9986" max="9986" width="12.625" style="30" customWidth="1"/>
    <col min="9987" max="9987" width="10" style="30" customWidth="1"/>
    <col min="9988" max="9988" width="7.5" style="30" customWidth="1"/>
    <col min="9989" max="9989" width="5.5" style="30" customWidth="1"/>
    <col min="9990" max="9991" width="9.625" style="30" customWidth="1"/>
    <col min="9992" max="9992" width="16" style="30" customWidth="1"/>
    <col min="9993" max="9993" width="10.5" style="30" customWidth="1"/>
    <col min="9994" max="9995" width="9.625" style="30" customWidth="1"/>
    <col min="9996" max="9996" width="11.125" style="30" customWidth="1"/>
    <col min="9997" max="9997" width="6.625" style="30" customWidth="1"/>
    <col min="9998" max="10240" width="7" style="30"/>
    <col min="10241" max="10241" width="15.625" style="30" customWidth="1"/>
    <col min="10242" max="10242" width="12.625" style="30" customWidth="1"/>
    <col min="10243" max="10243" width="10" style="30" customWidth="1"/>
    <col min="10244" max="10244" width="7.5" style="30" customWidth="1"/>
    <col min="10245" max="10245" width="5.5" style="30" customWidth="1"/>
    <col min="10246" max="10247" width="9.625" style="30" customWidth="1"/>
    <col min="10248" max="10248" width="16" style="30" customWidth="1"/>
    <col min="10249" max="10249" width="10.5" style="30" customWidth="1"/>
    <col min="10250" max="10251" width="9.625" style="30" customWidth="1"/>
    <col min="10252" max="10252" width="11.125" style="30" customWidth="1"/>
    <col min="10253" max="10253" width="6.625" style="30" customWidth="1"/>
    <col min="10254" max="10496" width="7" style="30"/>
    <col min="10497" max="10497" width="15.625" style="30" customWidth="1"/>
    <col min="10498" max="10498" width="12.625" style="30" customWidth="1"/>
    <col min="10499" max="10499" width="10" style="30" customWidth="1"/>
    <col min="10500" max="10500" width="7.5" style="30" customWidth="1"/>
    <col min="10501" max="10501" width="5.5" style="30" customWidth="1"/>
    <col min="10502" max="10503" width="9.625" style="30" customWidth="1"/>
    <col min="10504" max="10504" width="16" style="30" customWidth="1"/>
    <col min="10505" max="10505" width="10.5" style="30" customWidth="1"/>
    <col min="10506" max="10507" width="9.625" style="30" customWidth="1"/>
    <col min="10508" max="10508" width="11.125" style="30" customWidth="1"/>
    <col min="10509" max="10509" width="6.625" style="30" customWidth="1"/>
    <col min="10510" max="10752" width="7" style="30"/>
    <col min="10753" max="10753" width="15.625" style="30" customWidth="1"/>
    <col min="10754" max="10754" width="12.625" style="30" customWidth="1"/>
    <col min="10755" max="10755" width="10" style="30" customWidth="1"/>
    <col min="10756" max="10756" width="7.5" style="30" customWidth="1"/>
    <col min="10757" max="10757" width="5.5" style="30" customWidth="1"/>
    <col min="10758" max="10759" width="9.625" style="30" customWidth="1"/>
    <col min="10760" max="10760" width="16" style="30" customWidth="1"/>
    <col min="10761" max="10761" width="10.5" style="30" customWidth="1"/>
    <col min="10762" max="10763" width="9.625" style="30" customWidth="1"/>
    <col min="10764" max="10764" width="11.125" style="30" customWidth="1"/>
    <col min="10765" max="10765" width="6.625" style="30" customWidth="1"/>
    <col min="10766" max="11008" width="7" style="30"/>
    <col min="11009" max="11009" width="15.625" style="30" customWidth="1"/>
    <col min="11010" max="11010" width="12.625" style="30" customWidth="1"/>
    <col min="11011" max="11011" width="10" style="30" customWidth="1"/>
    <col min="11012" max="11012" width="7.5" style="30" customWidth="1"/>
    <col min="11013" max="11013" width="5.5" style="30" customWidth="1"/>
    <col min="11014" max="11015" width="9.625" style="30" customWidth="1"/>
    <col min="11016" max="11016" width="16" style="30" customWidth="1"/>
    <col min="11017" max="11017" width="10.5" style="30" customWidth="1"/>
    <col min="11018" max="11019" width="9.625" style="30" customWidth="1"/>
    <col min="11020" max="11020" width="11.125" style="30" customWidth="1"/>
    <col min="11021" max="11021" width="6.625" style="30" customWidth="1"/>
    <col min="11022" max="11264" width="7" style="30"/>
    <col min="11265" max="11265" width="15.625" style="30" customWidth="1"/>
    <col min="11266" max="11266" width="12.625" style="30" customWidth="1"/>
    <col min="11267" max="11267" width="10" style="30" customWidth="1"/>
    <col min="11268" max="11268" width="7.5" style="30" customWidth="1"/>
    <col min="11269" max="11269" width="5.5" style="30" customWidth="1"/>
    <col min="11270" max="11271" width="9.625" style="30" customWidth="1"/>
    <col min="11272" max="11272" width="16" style="30" customWidth="1"/>
    <col min="11273" max="11273" width="10.5" style="30" customWidth="1"/>
    <col min="11274" max="11275" width="9.625" style="30" customWidth="1"/>
    <col min="11276" max="11276" width="11.125" style="30" customWidth="1"/>
    <col min="11277" max="11277" width="6.625" style="30" customWidth="1"/>
    <col min="11278" max="11520" width="7" style="30"/>
    <col min="11521" max="11521" width="15.625" style="30" customWidth="1"/>
    <col min="11522" max="11522" width="12.625" style="30" customWidth="1"/>
    <col min="11523" max="11523" width="10" style="30" customWidth="1"/>
    <col min="11524" max="11524" width="7.5" style="30" customWidth="1"/>
    <col min="11525" max="11525" width="5.5" style="30" customWidth="1"/>
    <col min="11526" max="11527" width="9.625" style="30" customWidth="1"/>
    <col min="11528" max="11528" width="16" style="30" customWidth="1"/>
    <col min="11529" max="11529" width="10.5" style="30" customWidth="1"/>
    <col min="11530" max="11531" width="9.625" style="30" customWidth="1"/>
    <col min="11532" max="11532" width="11.125" style="30" customWidth="1"/>
    <col min="11533" max="11533" width="6.625" style="30" customWidth="1"/>
    <col min="11534" max="11776" width="7" style="30"/>
    <col min="11777" max="11777" width="15.625" style="30" customWidth="1"/>
    <col min="11778" max="11778" width="12.625" style="30" customWidth="1"/>
    <col min="11779" max="11779" width="10" style="30" customWidth="1"/>
    <col min="11780" max="11780" width="7.5" style="30" customWidth="1"/>
    <col min="11781" max="11781" width="5.5" style="30" customWidth="1"/>
    <col min="11782" max="11783" width="9.625" style="30" customWidth="1"/>
    <col min="11784" max="11784" width="16" style="30" customWidth="1"/>
    <col min="11785" max="11785" width="10.5" style="30" customWidth="1"/>
    <col min="11786" max="11787" width="9.625" style="30" customWidth="1"/>
    <col min="11788" max="11788" width="11.125" style="30" customWidth="1"/>
    <col min="11789" max="11789" width="6.625" style="30" customWidth="1"/>
    <col min="11790" max="12032" width="7" style="30"/>
    <col min="12033" max="12033" width="15.625" style="30" customWidth="1"/>
    <col min="12034" max="12034" width="12.625" style="30" customWidth="1"/>
    <col min="12035" max="12035" width="10" style="30" customWidth="1"/>
    <col min="12036" max="12036" width="7.5" style="30" customWidth="1"/>
    <col min="12037" max="12037" width="5.5" style="30" customWidth="1"/>
    <col min="12038" max="12039" width="9.625" style="30" customWidth="1"/>
    <col min="12040" max="12040" width="16" style="30" customWidth="1"/>
    <col min="12041" max="12041" width="10.5" style="30" customWidth="1"/>
    <col min="12042" max="12043" width="9.625" style="30" customWidth="1"/>
    <col min="12044" max="12044" width="11.125" style="30" customWidth="1"/>
    <col min="12045" max="12045" width="6.625" style="30" customWidth="1"/>
    <col min="12046" max="12288" width="7" style="30"/>
    <col min="12289" max="12289" width="15.625" style="30" customWidth="1"/>
    <col min="12290" max="12290" width="12.625" style="30" customWidth="1"/>
    <col min="12291" max="12291" width="10" style="30" customWidth="1"/>
    <col min="12292" max="12292" width="7.5" style="30" customWidth="1"/>
    <col min="12293" max="12293" width="5.5" style="30" customWidth="1"/>
    <col min="12294" max="12295" width="9.625" style="30" customWidth="1"/>
    <col min="12296" max="12296" width="16" style="30" customWidth="1"/>
    <col min="12297" max="12297" width="10.5" style="30" customWidth="1"/>
    <col min="12298" max="12299" width="9.625" style="30" customWidth="1"/>
    <col min="12300" max="12300" width="11.125" style="30" customWidth="1"/>
    <col min="12301" max="12301" width="6.625" style="30" customWidth="1"/>
    <col min="12302" max="12544" width="7" style="30"/>
    <col min="12545" max="12545" width="15.625" style="30" customWidth="1"/>
    <col min="12546" max="12546" width="12.625" style="30" customWidth="1"/>
    <col min="12547" max="12547" width="10" style="30" customWidth="1"/>
    <col min="12548" max="12548" width="7.5" style="30" customWidth="1"/>
    <col min="12549" max="12549" width="5.5" style="30" customWidth="1"/>
    <col min="12550" max="12551" width="9.625" style="30" customWidth="1"/>
    <col min="12552" max="12552" width="16" style="30" customWidth="1"/>
    <col min="12553" max="12553" width="10.5" style="30" customWidth="1"/>
    <col min="12554" max="12555" width="9.625" style="30" customWidth="1"/>
    <col min="12556" max="12556" width="11.125" style="30" customWidth="1"/>
    <col min="12557" max="12557" width="6.625" style="30" customWidth="1"/>
    <col min="12558" max="12800" width="7" style="30"/>
    <col min="12801" max="12801" width="15.625" style="30" customWidth="1"/>
    <col min="12802" max="12802" width="12.625" style="30" customWidth="1"/>
    <col min="12803" max="12803" width="10" style="30" customWidth="1"/>
    <col min="12804" max="12804" width="7.5" style="30" customWidth="1"/>
    <col min="12805" max="12805" width="5.5" style="30" customWidth="1"/>
    <col min="12806" max="12807" width="9.625" style="30" customWidth="1"/>
    <col min="12808" max="12808" width="16" style="30" customWidth="1"/>
    <col min="12809" max="12809" width="10.5" style="30" customWidth="1"/>
    <col min="12810" max="12811" width="9.625" style="30" customWidth="1"/>
    <col min="12812" max="12812" width="11.125" style="30" customWidth="1"/>
    <col min="12813" max="12813" width="6.625" style="30" customWidth="1"/>
    <col min="12814" max="13056" width="7" style="30"/>
    <col min="13057" max="13057" width="15.625" style="30" customWidth="1"/>
    <col min="13058" max="13058" width="12.625" style="30" customWidth="1"/>
    <col min="13059" max="13059" width="10" style="30" customWidth="1"/>
    <col min="13060" max="13060" width="7.5" style="30" customWidth="1"/>
    <col min="13061" max="13061" width="5.5" style="30" customWidth="1"/>
    <col min="13062" max="13063" width="9.625" style="30" customWidth="1"/>
    <col min="13064" max="13064" width="16" style="30" customWidth="1"/>
    <col min="13065" max="13065" width="10.5" style="30" customWidth="1"/>
    <col min="13066" max="13067" width="9.625" style="30" customWidth="1"/>
    <col min="13068" max="13068" width="11.125" style="30" customWidth="1"/>
    <col min="13069" max="13069" width="6.625" style="30" customWidth="1"/>
    <col min="13070" max="13312" width="7" style="30"/>
    <col min="13313" max="13313" width="15.625" style="30" customWidth="1"/>
    <col min="13314" max="13314" width="12.625" style="30" customWidth="1"/>
    <col min="13315" max="13315" width="10" style="30" customWidth="1"/>
    <col min="13316" max="13316" width="7.5" style="30" customWidth="1"/>
    <col min="13317" max="13317" width="5.5" style="30" customWidth="1"/>
    <col min="13318" max="13319" width="9.625" style="30" customWidth="1"/>
    <col min="13320" max="13320" width="16" style="30" customWidth="1"/>
    <col min="13321" max="13321" width="10.5" style="30" customWidth="1"/>
    <col min="13322" max="13323" width="9.625" style="30" customWidth="1"/>
    <col min="13324" max="13324" width="11.125" style="30" customWidth="1"/>
    <col min="13325" max="13325" width="6.625" style="30" customWidth="1"/>
    <col min="13326" max="13568" width="7" style="30"/>
    <col min="13569" max="13569" width="15.625" style="30" customWidth="1"/>
    <col min="13570" max="13570" width="12.625" style="30" customWidth="1"/>
    <col min="13571" max="13571" width="10" style="30" customWidth="1"/>
    <col min="13572" max="13572" width="7.5" style="30" customWidth="1"/>
    <col min="13573" max="13573" width="5.5" style="30" customWidth="1"/>
    <col min="13574" max="13575" width="9.625" style="30" customWidth="1"/>
    <col min="13576" max="13576" width="16" style="30" customWidth="1"/>
    <col min="13577" max="13577" width="10.5" style="30" customWidth="1"/>
    <col min="13578" max="13579" width="9.625" style="30" customWidth="1"/>
    <col min="13580" max="13580" width="11.125" style="30" customWidth="1"/>
    <col min="13581" max="13581" width="6.625" style="30" customWidth="1"/>
    <col min="13582" max="13824" width="7" style="30"/>
    <col min="13825" max="13825" width="15.625" style="30" customWidth="1"/>
    <col min="13826" max="13826" width="12.625" style="30" customWidth="1"/>
    <col min="13827" max="13827" width="10" style="30" customWidth="1"/>
    <col min="13828" max="13828" width="7.5" style="30" customWidth="1"/>
    <col min="13829" max="13829" width="5.5" style="30" customWidth="1"/>
    <col min="13830" max="13831" width="9.625" style="30" customWidth="1"/>
    <col min="13832" max="13832" width="16" style="30" customWidth="1"/>
    <col min="13833" max="13833" width="10.5" style="30" customWidth="1"/>
    <col min="13834" max="13835" width="9.625" style="30" customWidth="1"/>
    <col min="13836" max="13836" width="11.125" style="30" customWidth="1"/>
    <col min="13837" max="13837" width="6.625" style="30" customWidth="1"/>
    <col min="13838" max="14080" width="7" style="30"/>
    <col min="14081" max="14081" width="15.625" style="30" customWidth="1"/>
    <col min="14082" max="14082" width="12.625" style="30" customWidth="1"/>
    <col min="14083" max="14083" width="10" style="30" customWidth="1"/>
    <col min="14084" max="14084" width="7.5" style="30" customWidth="1"/>
    <col min="14085" max="14085" width="5.5" style="30" customWidth="1"/>
    <col min="14086" max="14087" width="9.625" style="30" customWidth="1"/>
    <col min="14088" max="14088" width="16" style="30" customWidth="1"/>
    <col min="14089" max="14089" width="10.5" style="30" customWidth="1"/>
    <col min="14090" max="14091" width="9.625" style="30" customWidth="1"/>
    <col min="14092" max="14092" width="11.125" style="30" customWidth="1"/>
    <col min="14093" max="14093" width="6.625" style="30" customWidth="1"/>
    <col min="14094" max="14336" width="7" style="30"/>
    <col min="14337" max="14337" width="15.625" style="30" customWidth="1"/>
    <col min="14338" max="14338" width="12.625" style="30" customWidth="1"/>
    <col min="14339" max="14339" width="10" style="30" customWidth="1"/>
    <col min="14340" max="14340" width="7.5" style="30" customWidth="1"/>
    <col min="14341" max="14341" width="5.5" style="30" customWidth="1"/>
    <col min="14342" max="14343" width="9.625" style="30" customWidth="1"/>
    <col min="14344" max="14344" width="16" style="30" customWidth="1"/>
    <col min="14345" max="14345" width="10.5" style="30" customWidth="1"/>
    <col min="14346" max="14347" width="9.625" style="30" customWidth="1"/>
    <col min="14348" max="14348" width="11.125" style="30" customWidth="1"/>
    <col min="14349" max="14349" width="6.625" style="30" customWidth="1"/>
    <col min="14350" max="14592" width="7" style="30"/>
    <col min="14593" max="14593" width="15.625" style="30" customWidth="1"/>
    <col min="14594" max="14594" width="12.625" style="30" customWidth="1"/>
    <col min="14595" max="14595" width="10" style="30" customWidth="1"/>
    <col min="14596" max="14596" width="7.5" style="30" customWidth="1"/>
    <col min="14597" max="14597" width="5.5" style="30" customWidth="1"/>
    <col min="14598" max="14599" width="9.625" style="30" customWidth="1"/>
    <col min="14600" max="14600" width="16" style="30" customWidth="1"/>
    <col min="14601" max="14601" width="10.5" style="30" customWidth="1"/>
    <col min="14602" max="14603" width="9.625" style="30" customWidth="1"/>
    <col min="14604" max="14604" width="11.125" style="30" customWidth="1"/>
    <col min="14605" max="14605" width="6.625" style="30" customWidth="1"/>
    <col min="14606" max="14848" width="7" style="30"/>
    <col min="14849" max="14849" width="15.625" style="30" customWidth="1"/>
    <col min="14850" max="14850" width="12.625" style="30" customWidth="1"/>
    <col min="14851" max="14851" width="10" style="30" customWidth="1"/>
    <col min="14852" max="14852" width="7.5" style="30" customWidth="1"/>
    <col min="14853" max="14853" width="5.5" style="30" customWidth="1"/>
    <col min="14854" max="14855" width="9.625" style="30" customWidth="1"/>
    <col min="14856" max="14856" width="16" style="30" customWidth="1"/>
    <col min="14857" max="14857" width="10.5" style="30" customWidth="1"/>
    <col min="14858" max="14859" width="9.625" style="30" customWidth="1"/>
    <col min="14860" max="14860" width="11.125" style="30" customWidth="1"/>
    <col min="14861" max="14861" width="6.625" style="30" customWidth="1"/>
    <col min="14862" max="15104" width="7" style="30"/>
    <col min="15105" max="15105" width="15.625" style="30" customWidth="1"/>
    <col min="15106" max="15106" width="12.625" style="30" customWidth="1"/>
    <col min="15107" max="15107" width="10" style="30" customWidth="1"/>
    <col min="15108" max="15108" width="7.5" style="30" customWidth="1"/>
    <col min="15109" max="15109" width="5.5" style="30" customWidth="1"/>
    <col min="15110" max="15111" width="9.625" style="30" customWidth="1"/>
    <col min="15112" max="15112" width="16" style="30" customWidth="1"/>
    <col min="15113" max="15113" width="10.5" style="30" customWidth="1"/>
    <col min="15114" max="15115" width="9.625" style="30" customWidth="1"/>
    <col min="15116" max="15116" width="11.125" style="30" customWidth="1"/>
    <col min="15117" max="15117" width="6.625" style="30" customWidth="1"/>
    <col min="15118" max="15360" width="7" style="30"/>
    <col min="15361" max="15361" width="15.625" style="30" customWidth="1"/>
    <col min="15362" max="15362" width="12.625" style="30" customWidth="1"/>
    <col min="15363" max="15363" width="10" style="30" customWidth="1"/>
    <col min="15364" max="15364" width="7.5" style="30" customWidth="1"/>
    <col min="15365" max="15365" width="5.5" style="30" customWidth="1"/>
    <col min="15366" max="15367" width="9.625" style="30" customWidth="1"/>
    <col min="15368" max="15368" width="16" style="30" customWidth="1"/>
    <col min="15369" max="15369" width="10.5" style="30" customWidth="1"/>
    <col min="15370" max="15371" width="9.625" style="30" customWidth="1"/>
    <col min="15372" max="15372" width="11.125" style="30" customWidth="1"/>
    <col min="15373" max="15373" width="6.625" style="30" customWidth="1"/>
    <col min="15374" max="15616" width="7" style="30"/>
    <col min="15617" max="15617" width="15.625" style="30" customWidth="1"/>
    <col min="15618" max="15618" width="12.625" style="30" customWidth="1"/>
    <col min="15619" max="15619" width="10" style="30" customWidth="1"/>
    <col min="15620" max="15620" width="7.5" style="30" customWidth="1"/>
    <col min="15621" max="15621" width="5.5" style="30" customWidth="1"/>
    <col min="15622" max="15623" width="9.625" style="30" customWidth="1"/>
    <col min="15624" max="15624" width="16" style="30" customWidth="1"/>
    <col min="15625" max="15625" width="10.5" style="30" customWidth="1"/>
    <col min="15626" max="15627" width="9.625" style="30" customWidth="1"/>
    <col min="15628" max="15628" width="11.125" style="30" customWidth="1"/>
    <col min="15629" max="15629" width="6.625" style="30" customWidth="1"/>
    <col min="15630" max="15872" width="7" style="30"/>
    <col min="15873" max="15873" width="15.625" style="30" customWidth="1"/>
    <col min="15874" max="15874" width="12.625" style="30" customWidth="1"/>
    <col min="15875" max="15875" width="10" style="30" customWidth="1"/>
    <col min="15876" max="15876" width="7.5" style="30" customWidth="1"/>
    <col min="15877" max="15877" width="5.5" style="30" customWidth="1"/>
    <col min="15878" max="15879" width="9.625" style="30" customWidth="1"/>
    <col min="15880" max="15880" width="16" style="30" customWidth="1"/>
    <col min="15881" max="15881" width="10.5" style="30" customWidth="1"/>
    <col min="15882" max="15883" width="9.625" style="30" customWidth="1"/>
    <col min="15884" max="15884" width="11.125" style="30" customWidth="1"/>
    <col min="15885" max="15885" width="6.625" style="30" customWidth="1"/>
    <col min="15886" max="16128" width="7" style="30"/>
    <col min="16129" max="16129" width="15.625" style="30" customWidth="1"/>
    <col min="16130" max="16130" width="12.625" style="30" customWidth="1"/>
    <col min="16131" max="16131" width="10" style="30" customWidth="1"/>
    <col min="16132" max="16132" width="7.5" style="30" customWidth="1"/>
    <col min="16133" max="16133" width="5.5" style="30" customWidth="1"/>
    <col min="16134" max="16135" width="9.625" style="30" customWidth="1"/>
    <col min="16136" max="16136" width="16" style="30" customWidth="1"/>
    <col min="16137" max="16137" width="10.5" style="30" customWidth="1"/>
    <col min="16138" max="16139" width="9.625" style="30" customWidth="1"/>
    <col min="16140" max="16140" width="11.125" style="30" customWidth="1"/>
    <col min="16141" max="16141" width="6.625" style="30" customWidth="1"/>
    <col min="16142" max="16384" width="7" style="30"/>
  </cols>
  <sheetData>
    <row r="1" ht="20.25" customHeight="1" spans="1:12">
      <c r="A1" s="37"/>
      <c r="B1" s="37"/>
      <c r="C1" s="37"/>
      <c r="D1" s="37"/>
      <c r="E1" s="37"/>
      <c r="F1" s="37"/>
      <c r="G1" s="37"/>
      <c r="H1" s="37"/>
      <c r="I1" s="37"/>
      <c r="J1" s="37"/>
      <c r="K1" s="37"/>
      <c r="L1" s="77" t="s">
        <v>236</v>
      </c>
    </row>
    <row r="2" ht="36" customHeight="1" spans="1:12">
      <c r="A2" s="38" t="s">
        <v>237</v>
      </c>
      <c r="B2" s="38"/>
      <c r="C2" s="38"/>
      <c r="D2" s="38"/>
      <c r="E2" s="38"/>
      <c r="F2" s="38"/>
      <c r="G2" s="38"/>
      <c r="H2" s="38"/>
      <c r="I2" s="38"/>
      <c r="J2" s="38"/>
      <c r="K2" s="38"/>
      <c r="L2" s="38"/>
    </row>
    <row r="3" ht="14" customHeight="1" spans="1:15">
      <c r="A3" s="39"/>
      <c r="B3" s="40"/>
      <c r="C3" s="41"/>
      <c r="D3" s="41"/>
      <c r="E3" s="41"/>
      <c r="F3" s="42"/>
      <c r="G3" s="42"/>
      <c r="H3" s="42"/>
      <c r="I3" s="42"/>
      <c r="J3" s="42"/>
      <c r="K3" s="42"/>
      <c r="L3" s="78" t="s">
        <v>86</v>
      </c>
      <c r="M3" s="34"/>
      <c r="N3" s="34"/>
      <c r="O3" s="34"/>
    </row>
    <row r="4" s="28" customFormat="1" ht="24.75" customHeight="1" spans="1:15">
      <c r="A4" s="43" t="s">
        <v>238</v>
      </c>
      <c r="B4" s="43" t="s">
        <v>239</v>
      </c>
      <c r="C4" s="44" t="s">
        <v>240</v>
      </c>
      <c r="D4" s="44" t="s">
        <v>241</v>
      </c>
      <c r="E4" s="45" t="s">
        <v>242</v>
      </c>
      <c r="F4" s="46" t="s">
        <v>243</v>
      </c>
      <c r="G4" s="46"/>
      <c r="H4" s="46"/>
      <c r="I4" s="46"/>
      <c r="J4" s="46"/>
      <c r="K4" s="46"/>
      <c r="L4" s="79" t="s">
        <v>244</v>
      </c>
      <c r="M4" s="80"/>
      <c r="N4" s="80"/>
      <c r="O4" s="81"/>
    </row>
    <row r="5" s="28" customFormat="1" ht="27.75" customHeight="1" spans="1:15">
      <c r="A5" s="47"/>
      <c r="B5" s="47"/>
      <c r="C5" s="48"/>
      <c r="D5" s="48"/>
      <c r="E5" s="49"/>
      <c r="F5" s="50" t="s">
        <v>113</v>
      </c>
      <c r="G5" s="51" t="s">
        <v>245</v>
      </c>
      <c r="H5" s="52"/>
      <c r="I5" s="82" t="s">
        <v>246</v>
      </c>
      <c r="J5" s="83" t="s">
        <v>247</v>
      </c>
      <c r="K5" s="82" t="s">
        <v>248</v>
      </c>
      <c r="L5" s="84"/>
      <c r="M5" s="81"/>
      <c r="N5" s="81"/>
      <c r="O5" s="81"/>
    </row>
    <row r="6" s="28" customFormat="1" ht="61.5" customHeight="1" spans="1:15">
      <c r="A6" s="53"/>
      <c r="B6" s="53"/>
      <c r="C6" s="48"/>
      <c r="D6" s="48"/>
      <c r="E6" s="49"/>
      <c r="F6" s="54"/>
      <c r="G6" s="55" t="s">
        <v>249</v>
      </c>
      <c r="H6" s="55" t="s">
        <v>250</v>
      </c>
      <c r="I6" s="85"/>
      <c r="J6" s="55"/>
      <c r="K6" s="85"/>
      <c r="L6" s="84"/>
      <c r="M6" s="81"/>
      <c r="N6" s="81"/>
      <c r="O6" s="81"/>
    </row>
    <row r="7" s="29" customFormat="1" customHeight="1" spans="1:15">
      <c r="A7" s="56"/>
      <c r="B7" s="57" t="s">
        <v>251</v>
      </c>
      <c r="C7" s="58">
        <v>1</v>
      </c>
      <c r="D7" s="59">
        <v>2</v>
      </c>
      <c r="E7" s="59">
        <v>3</v>
      </c>
      <c r="F7" s="60">
        <v>4</v>
      </c>
      <c r="G7" s="60">
        <v>5</v>
      </c>
      <c r="H7" s="60">
        <v>6</v>
      </c>
      <c r="I7" s="60">
        <v>7</v>
      </c>
      <c r="J7" s="60">
        <v>8</v>
      </c>
      <c r="K7" s="60">
        <v>9</v>
      </c>
      <c r="L7" s="86" t="s">
        <v>252</v>
      </c>
      <c r="M7" s="87"/>
      <c r="N7" s="87"/>
      <c r="O7" s="87"/>
    </row>
    <row r="8" s="29" customFormat="1" ht="18.95" customHeight="1" spans="1:15">
      <c r="A8" s="61" t="s">
        <v>253</v>
      </c>
      <c r="B8" s="62"/>
      <c r="C8" s="58"/>
      <c r="D8" s="59"/>
      <c r="E8" s="59"/>
      <c r="F8" s="63"/>
      <c r="G8" s="63"/>
      <c r="H8" s="63"/>
      <c r="I8" s="63"/>
      <c r="J8" s="63"/>
      <c r="K8" s="63"/>
      <c r="L8" s="86"/>
      <c r="M8" s="87"/>
      <c r="N8" s="87"/>
      <c r="O8" s="87"/>
    </row>
    <row r="9" s="29" customFormat="1" ht="18.95" customHeight="1" spans="1:15">
      <c r="A9" s="64" t="s">
        <v>254</v>
      </c>
      <c r="B9" s="65" t="s">
        <v>255</v>
      </c>
      <c r="C9" s="66"/>
      <c r="D9" s="67">
        <v>10</v>
      </c>
      <c r="E9" s="68" t="s">
        <v>256</v>
      </c>
      <c r="F9" s="69"/>
      <c r="G9" s="70"/>
      <c r="H9" s="69"/>
      <c r="I9" s="69"/>
      <c r="J9" s="69"/>
      <c r="K9" s="69">
        <v>35000</v>
      </c>
      <c r="L9" s="88"/>
      <c r="M9" s="87"/>
      <c r="N9" s="87"/>
      <c r="O9" s="87"/>
    </row>
    <row r="10" s="29" customFormat="1" ht="18.95" customHeight="1" spans="1:15">
      <c r="A10" s="64" t="s">
        <v>257</v>
      </c>
      <c r="B10" s="65" t="s">
        <v>258</v>
      </c>
      <c r="C10" s="66"/>
      <c r="D10" s="67">
        <v>10</v>
      </c>
      <c r="E10" s="68" t="s">
        <v>256</v>
      </c>
      <c r="F10" s="69"/>
      <c r="G10" s="70"/>
      <c r="H10" s="69"/>
      <c r="I10" s="69"/>
      <c r="J10" s="69"/>
      <c r="K10" s="69">
        <v>35000</v>
      </c>
      <c r="L10" s="88"/>
      <c r="M10" s="87"/>
      <c r="N10" s="87"/>
      <c r="O10" s="87"/>
    </row>
    <row r="11" s="29" customFormat="1" ht="18.95" customHeight="1" spans="1:15">
      <c r="A11" s="64" t="s">
        <v>259</v>
      </c>
      <c r="B11" s="65" t="s">
        <v>260</v>
      </c>
      <c r="C11" s="66"/>
      <c r="D11" s="67">
        <v>10</v>
      </c>
      <c r="E11" s="68" t="s">
        <v>256</v>
      </c>
      <c r="F11" s="69"/>
      <c r="G11" s="70"/>
      <c r="H11" s="69"/>
      <c r="I11" s="69"/>
      <c r="J11" s="69"/>
      <c r="K11" s="69">
        <v>20000</v>
      </c>
      <c r="L11" s="88"/>
      <c r="M11" s="87"/>
      <c r="N11" s="87"/>
      <c r="O11" s="87"/>
    </row>
    <row r="12" s="29" customFormat="1" ht="18.95" customHeight="1" spans="1:15">
      <c r="A12" s="64" t="s">
        <v>261</v>
      </c>
      <c r="B12" s="65" t="s">
        <v>262</v>
      </c>
      <c r="C12" s="66"/>
      <c r="D12" s="67">
        <v>10</v>
      </c>
      <c r="E12" s="68" t="s">
        <v>263</v>
      </c>
      <c r="F12" s="69"/>
      <c r="G12" s="70"/>
      <c r="H12" s="69"/>
      <c r="I12" s="69"/>
      <c r="J12" s="69"/>
      <c r="K12" s="69">
        <v>10000</v>
      </c>
      <c r="L12" s="88"/>
      <c r="M12" s="87"/>
      <c r="N12" s="87"/>
      <c r="O12" s="87"/>
    </row>
    <row r="13" s="29" customFormat="1" ht="18.95" customHeight="1" spans="1:15">
      <c r="A13" s="64" t="s">
        <v>264</v>
      </c>
      <c r="B13" s="65" t="s">
        <v>265</v>
      </c>
      <c r="C13" s="66"/>
      <c r="D13" s="67">
        <v>5</v>
      </c>
      <c r="E13" s="68" t="s">
        <v>263</v>
      </c>
      <c r="F13" s="69"/>
      <c r="G13" s="70"/>
      <c r="H13" s="69"/>
      <c r="I13" s="69"/>
      <c r="J13" s="69"/>
      <c r="K13" s="69">
        <v>15000</v>
      </c>
      <c r="L13" s="88"/>
      <c r="M13" s="87"/>
      <c r="N13" s="87"/>
      <c r="O13" s="87"/>
    </row>
    <row r="14" s="29" customFormat="1" ht="18.95" customHeight="1" spans="1:15">
      <c r="A14" s="64" t="s">
        <v>266</v>
      </c>
      <c r="B14" s="65" t="s">
        <v>267</v>
      </c>
      <c r="C14" s="66"/>
      <c r="D14" s="67">
        <v>10</v>
      </c>
      <c r="E14" s="68" t="s">
        <v>268</v>
      </c>
      <c r="F14" s="69"/>
      <c r="G14" s="70"/>
      <c r="H14" s="69"/>
      <c r="I14" s="69"/>
      <c r="J14" s="69"/>
      <c r="K14" s="69">
        <v>5000</v>
      </c>
      <c r="L14" s="88"/>
      <c r="M14" s="87"/>
      <c r="N14" s="87"/>
      <c r="O14" s="87"/>
    </row>
    <row r="15" s="29" customFormat="1" ht="18.95" customHeight="1" spans="1:15">
      <c r="A15" s="61" t="s">
        <v>269</v>
      </c>
      <c r="B15" s="65"/>
      <c r="C15" s="66"/>
      <c r="D15" s="67"/>
      <c r="E15" s="68"/>
      <c r="F15" s="69"/>
      <c r="G15" s="70"/>
      <c r="H15" s="69"/>
      <c r="I15" s="69"/>
      <c r="J15" s="69"/>
      <c r="K15" s="69"/>
      <c r="L15" s="88"/>
      <c r="M15" s="87"/>
      <c r="N15" s="87"/>
      <c r="O15" s="87"/>
    </row>
    <row r="16" s="29" customFormat="1" ht="18.95" customHeight="1" spans="1:15">
      <c r="A16" s="64" t="s">
        <v>254</v>
      </c>
      <c r="B16" s="65"/>
      <c r="C16" s="66"/>
      <c r="D16" s="67"/>
      <c r="E16" s="68"/>
      <c r="F16" s="69"/>
      <c r="G16" s="70"/>
      <c r="H16" s="69"/>
      <c r="I16" s="69"/>
      <c r="J16" s="69"/>
      <c r="K16" s="69"/>
      <c r="L16" s="88"/>
      <c r="M16" s="87"/>
      <c r="N16" s="87"/>
      <c r="O16" s="87"/>
    </row>
    <row r="17" s="29" customFormat="1" ht="18.95" customHeight="1" spans="1:15">
      <c r="A17" s="64" t="s">
        <v>257</v>
      </c>
      <c r="B17" s="65"/>
      <c r="C17" s="66"/>
      <c r="D17" s="67"/>
      <c r="E17" s="68"/>
      <c r="F17" s="69"/>
      <c r="G17" s="70"/>
      <c r="H17" s="69"/>
      <c r="I17" s="69"/>
      <c r="J17" s="69"/>
      <c r="K17" s="69"/>
      <c r="L17" s="88"/>
      <c r="M17" s="87"/>
      <c r="N17" s="87"/>
      <c r="O17" s="87"/>
    </row>
    <row r="18" s="29" customFormat="1" ht="18.95" customHeight="1" spans="1:15">
      <c r="A18" s="64" t="s">
        <v>259</v>
      </c>
      <c r="B18" s="65"/>
      <c r="C18" s="66"/>
      <c r="D18" s="67"/>
      <c r="E18" s="68"/>
      <c r="F18" s="69"/>
      <c r="G18" s="70"/>
      <c r="H18" s="69"/>
      <c r="I18" s="69"/>
      <c r="J18" s="69"/>
      <c r="K18" s="69"/>
      <c r="L18" s="88"/>
      <c r="M18" s="87"/>
      <c r="N18" s="87"/>
      <c r="O18" s="87"/>
    </row>
    <row r="19" s="29" customFormat="1" ht="18.95" customHeight="1" spans="1:15">
      <c r="A19" s="61" t="s">
        <v>270</v>
      </c>
      <c r="B19" s="65"/>
      <c r="C19" s="66"/>
      <c r="D19" s="67"/>
      <c r="E19" s="68"/>
      <c r="F19" s="69"/>
      <c r="G19" s="70"/>
      <c r="H19" s="69"/>
      <c r="I19" s="69"/>
      <c r="J19" s="69"/>
      <c r="K19" s="69"/>
      <c r="L19" s="88"/>
      <c r="M19" s="87"/>
      <c r="N19" s="87"/>
      <c r="O19" s="87"/>
    </row>
    <row r="20" s="29" customFormat="1" ht="18.95" customHeight="1" spans="1:15">
      <c r="A20" s="64" t="s">
        <v>254</v>
      </c>
      <c r="B20" s="65"/>
      <c r="C20" s="66"/>
      <c r="D20" s="67"/>
      <c r="E20" s="68"/>
      <c r="F20" s="69"/>
      <c r="G20" s="70"/>
      <c r="H20" s="69"/>
      <c r="I20" s="69"/>
      <c r="J20" s="69"/>
      <c r="K20" s="69"/>
      <c r="L20" s="88"/>
      <c r="M20" s="87"/>
      <c r="N20" s="87"/>
      <c r="O20" s="87"/>
    </row>
    <row r="21" s="29" customFormat="1" ht="18.95" customHeight="1" spans="1:15">
      <c r="A21" s="64" t="s">
        <v>257</v>
      </c>
      <c r="B21" s="65"/>
      <c r="C21" s="66"/>
      <c r="D21" s="67"/>
      <c r="E21" s="68"/>
      <c r="F21" s="69"/>
      <c r="G21" s="70"/>
      <c r="H21" s="69"/>
      <c r="I21" s="69"/>
      <c r="J21" s="69"/>
      <c r="K21" s="69"/>
      <c r="L21" s="88"/>
      <c r="M21" s="87"/>
      <c r="N21" s="87"/>
      <c r="O21" s="87"/>
    </row>
    <row r="22" s="29" customFormat="1" ht="18.95" customHeight="1" spans="1:15">
      <c r="A22" s="64" t="s">
        <v>259</v>
      </c>
      <c r="B22" s="65"/>
      <c r="C22" s="66"/>
      <c r="D22" s="67"/>
      <c r="E22" s="68"/>
      <c r="F22" s="69"/>
      <c r="G22" s="70"/>
      <c r="H22" s="69"/>
      <c r="I22" s="69"/>
      <c r="J22" s="69"/>
      <c r="K22" s="69"/>
      <c r="L22" s="88"/>
      <c r="M22" s="87"/>
      <c r="N22" s="87"/>
      <c r="O22" s="87"/>
    </row>
    <row r="23" s="29" customFormat="1" ht="18.95" customHeight="1" spans="1:15">
      <c r="A23" s="71" t="s">
        <v>271</v>
      </c>
      <c r="B23" s="72"/>
      <c r="C23" s="73"/>
      <c r="D23" s="74"/>
      <c r="E23" s="75"/>
      <c r="F23" s="69"/>
      <c r="G23" s="70"/>
      <c r="H23" s="69"/>
      <c r="I23" s="69"/>
      <c r="J23" s="69"/>
      <c r="K23" s="69">
        <f>SUM(K9:K22)</f>
        <v>120000</v>
      </c>
      <c r="L23" s="88"/>
      <c r="M23" s="87"/>
      <c r="N23" s="87"/>
      <c r="O23" s="87"/>
    </row>
    <row r="24" ht="15.95" customHeight="1" spans="1:12">
      <c r="A24" s="76"/>
      <c r="B24" s="76"/>
      <c r="C24" s="76"/>
      <c r="D24" s="76"/>
      <c r="E24" s="76"/>
      <c r="F24" s="76"/>
      <c r="G24" s="76"/>
      <c r="H24" s="76"/>
      <c r="I24" s="76"/>
      <c r="J24" s="76"/>
      <c r="K24" s="76"/>
      <c r="L24" s="76"/>
    </row>
  </sheetData>
  <mergeCells count="14">
    <mergeCell ref="A2:L2"/>
    <mergeCell ref="F4:K4"/>
    <mergeCell ref="G5:H5"/>
    <mergeCell ref="A24:L24"/>
    <mergeCell ref="A4:A6"/>
    <mergeCell ref="B4:B6"/>
    <mergeCell ref="C4:C6"/>
    <mergeCell ref="D4:D6"/>
    <mergeCell ref="E4:E6"/>
    <mergeCell ref="F5:F6"/>
    <mergeCell ref="I5:I6"/>
    <mergeCell ref="J5:J6"/>
    <mergeCell ref="K5:K6"/>
    <mergeCell ref="L4:L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1.部门收支总表</vt:lpstr>
      <vt:lpstr>2、部门收入计划表</vt:lpstr>
      <vt:lpstr>3、部门支出计划表</vt:lpstr>
      <vt:lpstr>4、财政拨款收支总体情况表</vt:lpstr>
      <vt:lpstr>5、一般公共预算支出</vt:lpstr>
      <vt:lpstr>6、一般公共预算基本支出情况表</vt:lpstr>
      <vt:lpstr>7、政府性基金预算支出情况表</vt:lpstr>
      <vt:lpstr>8、三公经费预算表</vt:lpstr>
      <vt:lpstr>9、政府采购预算表</vt:lpstr>
      <vt:lpstr>10、整体支出预算绩效目标表</vt:lpstr>
      <vt:lpstr>11、财政支出项目预算绩效目标批复表</vt:lpstr>
      <vt:lpstr>Sheet12</vt:lpstr>
      <vt:lpstr>Sheet13</vt:lpstr>
      <vt:lpstr>Sheet14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2019-03-17T08:23:00Z</dcterms:created>
  <dcterms:modified xsi:type="dcterms:W3CDTF">2019-03-17T12:13:56Z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