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000" windowHeight="8895" tabRatio="981" firstSheet="3" activeTab="3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</sheets>
  <definedNames>
    <definedName name="_xlnm._FilterDatabase" localSheetId="1" hidden="1">'02收入总体情况表'!#REF!</definedName>
    <definedName name="_xlnm.Print_Area" localSheetId="0">'01部门收支总表'!$A$1:$D$25</definedName>
    <definedName name="_xlnm.Print_Area" localSheetId="1">'02收入总体情况表'!$A$1:$Q$12</definedName>
    <definedName name="_xlnm.Print_Area" localSheetId="2">'03部门支出总体情况表'!$A$1:G22</definedName>
    <definedName name="_xlnm.Print_Area" localSheetId="3">'04财政拨款收支总表'!$A$1:$D$25</definedName>
    <definedName name="_xlnm.Print_Area" localSheetId="4">'05一般公共预算支出表'!$A$1:$G$19</definedName>
    <definedName name="_xlnm.Print_Area">#N/A</definedName>
    <definedName name="_xlnm.Print_Titles" localSheetId="1">'02收入总体情况表'!$2:$7</definedName>
    <definedName name="_xlnm.Print_Titles" localSheetId="2">'03部门支出总体情况表'!$1:6</definedName>
    <definedName name="_xlnm.Print_Titles" localSheetId="4">'05一般公共预算支出表'!$1:6</definedName>
    <definedName name="_xlnm.Print_Titles" localSheetId="5">'06一般公共预算基本支出表'!$1:$5</definedName>
    <definedName name="_xlnm.Print_Titles" localSheetId="6">'07政府性基金预算支出表'!$1:6</definedName>
    <definedName name="_xlnm.Print_Titles">#N/A</definedName>
    <definedName name="地区名称" localSheetId="3">#REF!</definedName>
    <definedName name="地区名称">#REF!</definedName>
  </definedNames>
  <calcPr calcId="114210" fullCalcOnLoad="1"/>
</workbook>
</file>

<file path=xl/calcChain.xml><?xml version="1.0" encoding="utf-8"?>
<calcChain xmlns="http://schemas.openxmlformats.org/spreadsheetml/2006/main">
  <c r="G28" i="19"/>
  <c r="F28"/>
  <c r="G23" i="26"/>
  <c r="F23"/>
  <c r="E23"/>
  <c r="D25" i="22"/>
  <c r="B25"/>
  <c r="G24" i="23"/>
  <c r="F24"/>
  <c r="E24"/>
  <c r="B8" i="3"/>
  <c r="D25" i="16"/>
  <c r="B25"/>
</calcChain>
</file>

<file path=xl/sharedStrings.xml><?xml version="1.0" encoding="utf-8"?>
<sst xmlns="http://schemas.openxmlformats.org/spreadsheetml/2006/main" count="429" uniqueCount="241">
  <si>
    <t xml:space="preserve">表1：                                           </t>
  </si>
  <si>
    <t>岳阳县2018年度部门收支预算计划总表</t>
  </si>
  <si>
    <t>单位名称：岳阳县民政局机关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</si>
  <si>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</si>
  <si>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</si>
  <si>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</si>
  <si>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</si>
  <si>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</si>
  <si>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</si>
  <si>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</si>
  <si>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</si>
  <si>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</si>
  <si>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</si>
  <si>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</si>
  <si>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</si>
  <si>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</si>
  <si>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</si>
  <si>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</si>
  <si>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</si>
  <si>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</si>
  <si>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</si>
  <si>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</si>
  <si>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</si>
  <si>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</si>
  <si>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</si>
  <si>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</si>
  <si>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</si>
  <si>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</si>
  <si>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</si>
  <si>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</si>
  <si>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</si>
  <si>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</si>
  <si>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</si>
  <si>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</si>
  <si>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</si>
  <si>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</si>
  <si>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</si>
  <si>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</si>
  <si>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</si>
  <si>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</si>
  <si>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</si>
  <si>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</si>
  <si>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</si>
  <si>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</si>
  <si>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岳阳县2018年部门预算收入计划表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</si>
  <si>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</si>
  <si>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</si>
  <si>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</si>
  <si>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</si>
  <si>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</si>
  <si>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</si>
  <si>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</si>
  <si>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</si>
  <si>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</si>
  <si>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</si>
  <si>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</si>
  <si>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</si>
  <si>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</si>
  <si>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</si>
  <si>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</si>
  <si>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</si>
  <si>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</si>
  <si>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</si>
  <si>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</si>
  <si>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</si>
  <si>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</si>
  <si>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岳阳县民政局机关</t>
  </si>
  <si>
    <t>备注：有非税收入的单位，根据近三年的收入及政策调整变化情况，合理确定各单位2018年非税收入任务，统筹安排财力。</t>
  </si>
  <si>
    <t>表3:</t>
  </si>
  <si>
    <t>岳阳县2018年度部门支出总表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</si>
  <si>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</si>
  <si>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</si>
  <si>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</si>
  <si>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</si>
  <si>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</si>
  <si>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</si>
  <si>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</si>
  <si>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</si>
  <si>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</si>
  <si>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208</t>
  </si>
  <si>
    <t>02</t>
  </si>
  <si>
    <t>01</t>
  </si>
  <si>
    <t>行政运行</t>
  </si>
  <si>
    <t>05</t>
  </si>
  <si>
    <t>老龄事务</t>
  </si>
  <si>
    <t>06</t>
  </si>
  <si>
    <t>行政区划和地名管理</t>
  </si>
  <si>
    <t>99</t>
  </si>
  <si>
    <t>其他民政管理事务支出</t>
  </si>
  <si>
    <t>08</t>
  </si>
  <si>
    <t>抚恤</t>
  </si>
  <si>
    <t>09</t>
  </si>
  <si>
    <t>退伍士兵安置</t>
  </si>
  <si>
    <t>03</t>
  </si>
  <si>
    <t>军队移交政府的离退休人员安置</t>
  </si>
  <si>
    <t>04</t>
  </si>
  <si>
    <t>退伍士兵管理教育</t>
  </si>
  <si>
    <t>10</t>
  </si>
  <si>
    <t>儿童福利</t>
  </si>
  <si>
    <t>老年福利</t>
  </si>
  <si>
    <t>15</t>
  </si>
  <si>
    <t>中央自然灾害生活补助</t>
  </si>
  <si>
    <t>20</t>
  </si>
  <si>
    <t>临时救助支出</t>
  </si>
  <si>
    <t>流浪乞讨人员救助支出</t>
  </si>
  <si>
    <t>21</t>
  </si>
  <si>
    <t>特困人员救助供养支出</t>
  </si>
  <si>
    <t>210</t>
  </si>
  <si>
    <t>13</t>
  </si>
  <si>
    <t>城乡医疗</t>
  </si>
  <si>
    <t>229</t>
  </si>
  <si>
    <t>60</t>
  </si>
  <si>
    <t>用于社会福利的彩票公益金支出</t>
  </si>
  <si>
    <t>合 计</t>
  </si>
  <si>
    <t xml:space="preserve">表4：                                           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</si>
  <si>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</si>
  <si>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</si>
  <si>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</si>
  <si>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</si>
  <si>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</si>
  <si>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</si>
  <si>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</si>
  <si>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</si>
  <si>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</si>
  <si>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</si>
  <si>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岳阳县2018年度一般公共预算支出表</t>
  </si>
  <si>
    <t>预算数</t>
  </si>
  <si>
    <t>合    计</t>
  </si>
  <si>
    <t>注：一般公共预算支出表公开到功能分类项级科目</t>
  </si>
  <si>
    <t>表6</t>
  </si>
  <si>
    <t>岳阳县民政局机关2018年度一般公共预算基本支出表</t>
  </si>
  <si>
    <r>
      <rPr>
        <sz val="11"/>
        <rFont val="宋体"/>
        <charset val="134"/>
      </rPr>
      <t>政府经济分类</t>
    </r>
  </si>
  <si>
    <t>部门经济分类</t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</si>
  <si>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</si>
  <si>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</si>
  <si>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</si>
  <si>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charset val="134"/>
      </rPr>
      <t>计</t>
    </r>
  </si>
  <si>
    <t>工资奖金津补贴</t>
  </si>
  <si>
    <t>基本工资</t>
  </si>
  <si>
    <t>津贴补贴</t>
  </si>
  <si>
    <t>社会保障缴费</t>
  </si>
  <si>
    <t>住房公积金</t>
  </si>
  <si>
    <t>离退休费</t>
  </si>
  <si>
    <t>退休费</t>
  </si>
  <si>
    <t>办公经费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</si>
  <si>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</si>
  <si>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</si>
  <si>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</si>
  <si>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</si>
  <si>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</si>
  <si>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</si>
  <si>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</si>
  <si>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其他交通费用</t>
  </si>
  <si>
    <t>会议费</t>
  </si>
  <si>
    <t>培训费</t>
  </si>
  <si>
    <t>委托业务费</t>
  </si>
  <si>
    <t>咨询费</t>
  </si>
  <si>
    <t>公务接待费</t>
  </si>
  <si>
    <t>公务用车运行维护费</t>
  </si>
  <si>
    <t>维修（护）费</t>
  </si>
  <si>
    <t>其他商品和服务支出</t>
  </si>
  <si>
    <t>表7</t>
  </si>
  <si>
    <t>岳阳县2018年度政府性基金预算支出表</t>
  </si>
  <si>
    <t>本年政府性基金预算财政拨款支出</t>
  </si>
  <si>
    <t>表9：</t>
  </si>
  <si>
    <t>岳阳县2018年度民政局机关“三公”经费预算表</t>
  </si>
  <si>
    <t xml:space="preserve">                                                          单位：元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</si>
  <si>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</si>
  <si>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</si>
  <si>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</si>
  <si>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</si>
  <si>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</si>
  <si>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</si>
  <si>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</si>
  <si>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</si>
  <si>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</si>
  <si>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</si>
  <si>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</si>
  <si>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</si>
  <si>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</si>
  <si>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</si>
  <si>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</si>
  <si>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</si>
  <si>
    <t>接待费增加1.1万元,增加原因：上访人员增加.公务用车减少1.3万元，减少原因：规范用车。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</si>
  <si>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</si>
  <si>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</si>
  <si>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charset val="134"/>
      </rPr>
      <t>0</t>
    </r>
    <r>
      <rPr>
        <sz val="9"/>
        <rFont val="宋体"/>
        <charset val="134"/>
      </rPr>
      <t>7表</t>
    </r>
  </si>
  <si>
    <t xml:space="preserve">岳阳县民政局机关2018年部门政府采购预算表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</si>
  <si>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</si>
  <si>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</si>
  <si>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</si>
  <si>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</si>
  <si>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</si>
  <si>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</si>
  <si>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</si>
  <si>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</si>
  <si>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</si>
  <si>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</si>
  <si>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</si>
  <si>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</si>
  <si>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</si>
  <si>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</si>
  <si>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</si>
  <si>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（一）货物类</t>
  </si>
  <si>
    <t xml:space="preserve">   1、</t>
  </si>
  <si>
    <t>办公电脑</t>
  </si>
  <si>
    <t>台</t>
  </si>
  <si>
    <t xml:space="preserve">   2、</t>
  </si>
  <si>
    <t>打印机</t>
  </si>
  <si>
    <t xml:space="preserve">   3、</t>
  </si>
  <si>
    <t>电子屏</t>
  </si>
  <si>
    <t>套</t>
  </si>
  <si>
    <t xml:space="preserve">   4、</t>
  </si>
  <si>
    <t>办公楼安防设施</t>
  </si>
  <si>
    <t xml:space="preserve">   5、</t>
  </si>
  <si>
    <t>档案盒</t>
  </si>
  <si>
    <t>个</t>
  </si>
  <si>
    <t xml:space="preserve">   6、</t>
  </si>
  <si>
    <t>文件柜</t>
  </si>
  <si>
    <t xml:space="preserve">   7、</t>
  </si>
  <si>
    <t>沙发</t>
  </si>
  <si>
    <t>组</t>
  </si>
  <si>
    <t xml:space="preserve">   8、</t>
  </si>
  <si>
    <t>空调</t>
  </si>
  <si>
    <t xml:space="preserve">   9、</t>
  </si>
  <si>
    <t>会议室音响设备</t>
  </si>
  <si>
    <t xml:space="preserve">   10、</t>
  </si>
  <si>
    <t>档案室密集架</t>
  </si>
  <si>
    <t xml:space="preserve">   11、</t>
  </si>
  <si>
    <t>照相机</t>
  </si>
  <si>
    <t xml:space="preserve">   12、</t>
  </si>
  <si>
    <t>投影仪</t>
  </si>
  <si>
    <t xml:space="preserve">   13、</t>
  </si>
  <si>
    <t>碎纸机</t>
  </si>
  <si>
    <t>（二）工程类</t>
  </si>
  <si>
    <t>机关院落维修</t>
  </si>
  <si>
    <t>新建荣誉室</t>
  </si>
  <si>
    <t>（三）服务类</t>
  </si>
  <si>
    <t>局域网络</t>
  </si>
  <si>
    <t>电脑软件</t>
  </si>
  <si>
    <t>岳阳县2018年度部门财政拨款收支总表</t>
    <phoneticPr fontId="0" type="noConversion"/>
  </si>
</sst>
</file>

<file path=xl/styles.xml><?xml version="1.0" encoding="utf-8"?>
<styleSheet xmlns="http://schemas.openxmlformats.org/spreadsheetml/2006/main">
  <numFmts count="6">
    <numFmt numFmtId="176" formatCode="* #,##0.00;* \-#,##0.00;* &quot;&quot;??;@"/>
    <numFmt numFmtId="177" formatCode="0_);[Red]\(0\)"/>
    <numFmt numFmtId="178" formatCode="#,##0.0_);[Red]\(#,##0.0\)"/>
    <numFmt numFmtId="179" formatCode="#,##0_);[Red]\(#,##0\)"/>
    <numFmt numFmtId="180" formatCode="#,##0.00_ "/>
    <numFmt numFmtId="181" formatCode="0.00_ "/>
  </numFmts>
  <fonts count="29">
    <font>
      <sz val="9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b/>
      <sz val="18"/>
      <name val="黑体"/>
      <family val="3"/>
      <charset val="134"/>
    </font>
    <font>
      <b/>
      <sz val="12"/>
      <name val="宋体"/>
      <charset val="134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name val="仿宋"/>
      <family val="3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10"/>
      <name val="Arial"/>
      <family val="2"/>
    </font>
    <font>
      <sz val="10"/>
      <name val="Times New Roman"/>
      <family val="1"/>
    </font>
    <font>
      <sz val="20"/>
      <name val="方正小标宋简体"/>
      <charset val="134"/>
    </font>
    <font>
      <sz val="11"/>
      <name val="Times New Roman"/>
      <family val="1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family val="3"/>
      <charset val="134"/>
    </font>
    <font>
      <sz val="9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/>
    <xf numFmtId="0" fontId="28" fillId="0" borderId="0"/>
    <xf numFmtId="0" fontId="3" fillId="0" borderId="0">
      <alignment vertical="center"/>
    </xf>
    <xf numFmtId="0" fontId="28" fillId="0" borderId="0">
      <alignment vertical="center"/>
    </xf>
    <xf numFmtId="0" fontId="3" fillId="0" borderId="0"/>
    <xf numFmtId="0" fontId="28" fillId="0" borderId="0"/>
    <xf numFmtId="0" fontId="27" fillId="0" borderId="0">
      <alignment vertical="center"/>
    </xf>
    <xf numFmtId="0" fontId="27" fillId="0" borderId="0"/>
    <xf numFmtId="0" fontId="3" fillId="0" borderId="0"/>
    <xf numFmtId="0" fontId="3" fillId="0" borderId="0"/>
    <xf numFmtId="0" fontId="3" fillId="0" borderId="0">
      <alignment vertical="center"/>
    </xf>
  </cellStyleXfs>
  <cellXfs count="236">
    <xf numFmtId="0" fontId="0" fillId="0" borderId="0" xfId="0">
      <alignment vertical="center"/>
    </xf>
    <xf numFmtId="0" fontId="1" fillId="0" borderId="0" xfId="3" applyFont="1"/>
    <xf numFmtId="0" fontId="2" fillId="0" borderId="0" xfId="3" applyFont="1"/>
    <xf numFmtId="0" fontId="3" fillId="0" borderId="0" xfId="3" applyFont="1"/>
    <xf numFmtId="49" fontId="3" fillId="0" borderId="0" xfId="3" applyNumberFormat="1" applyFont="1" applyAlignment="1">
      <alignment vertical="center" wrapText="1"/>
    </xf>
    <xf numFmtId="0" fontId="3" fillId="0" borderId="0" xfId="3" applyNumberFormat="1" applyFont="1" applyAlignment="1">
      <alignment vertical="center" wrapText="1"/>
    </xf>
    <xf numFmtId="177" fontId="3" fillId="0" borderId="0" xfId="3" applyNumberFormat="1" applyFont="1" applyAlignment="1">
      <alignment vertical="center" wrapText="1"/>
    </xf>
    <xf numFmtId="176" fontId="3" fillId="0" borderId="0" xfId="3" applyNumberFormat="1" applyFont="1" applyAlignment="1">
      <alignment vertical="center" wrapText="1"/>
    </xf>
    <xf numFmtId="178" fontId="3" fillId="0" borderId="0" xfId="3" applyNumberFormat="1" applyFont="1" applyAlignment="1">
      <alignment vertical="center" wrapText="1"/>
    </xf>
    <xf numFmtId="0" fontId="3" fillId="0" borderId="0" xfId="3" applyFont="1" applyAlignment="1">
      <alignment vertical="center" wrapText="1"/>
    </xf>
    <xf numFmtId="0" fontId="1" fillId="0" borderId="0" xfId="3" applyNumberFormat="1" applyFont="1" applyAlignment="1">
      <alignment vertical="center" wrapText="1"/>
    </xf>
    <xf numFmtId="0" fontId="4" fillId="0" borderId="0" xfId="3" applyNumberFormat="1" applyFont="1" applyAlignment="1">
      <alignment vertical="center" wrapText="1"/>
    </xf>
    <xf numFmtId="49" fontId="3" fillId="0" borderId="0" xfId="3" applyNumberFormat="1" applyFont="1" applyFill="1" applyAlignment="1" applyProtection="1">
      <alignment horizontal="left" vertical="center" wrapText="1"/>
    </xf>
    <xf numFmtId="49" fontId="6" fillId="0" borderId="0" xfId="3" applyNumberFormat="1" applyFont="1" applyBorder="1" applyAlignment="1">
      <alignment horizontal="left" vertical="center" wrapText="1"/>
    </xf>
    <xf numFmtId="0" fontId="3" fillId="0" borderId="0" xfId="3" applyNumberFormat="1" applyFont="1" applyAlignment="1">
      <alignment horizontal="center" vertical="center" wrapText="1"/>
    </xf>
    <xf numFmtId="178" fontId="3" fillId="0" borderId="0" xfId="3" applyNumberFormat="1" applyFont="1" applyAlignment="1">
      <alignment horizontal="center" vertical="center" wrapText="1"/>
    </xf>
    <xf numFmtId="178" fontId="1" fillId="0" borderId="1" xfId="3" applyNumberFormat="1" applyFont="1" applyFill="1" applyBorder="1" applyAlignment="1" applyProtection="1">
      <alignment horizontal="center" vertical="center" wrapText="1"/>
    </xf>
    <xf numFmtId="0" fontId="2" fillId="0" borderId="2" xfId="3" applyFont="1" applyBorder="1"/>
    <xf numFmtId="49" fontId="2" fillId="0" borderId="3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center" wrapText="1"/>
    </xf>
    <xf numFmtId="179" fontId="2" fillId="0" borderId="1" xfId="3" applyNumberFormat="1" applyFont="1" applyBorder="1" applyAlignment="1">
      <alignment horizontal="center" vertical="center" wrapText="1"/>
    </xf>
    <xf numFmtId="179" fontId="2" fillId="0" borderId="3" xfId="3" applyNumberFormat="1" applyFont="1" applyBorder="1" applyAlignment="1">
      <alignment horizontal="center" vertical="center" wrapText="1"/>
    </xf>
    <xf numFmtId="49" fontId="1" fillId="0" borderId="2" xfId="11" applyNumberFormat="1" applyFont="1" applyBorder="1" applyAlignment="1">
      <alignment horizontal="left"/>
    </xf>
    <xf numFmtId="49" fontId="2" fillId="0" borderId="4" xfId="3" applyNumberFormat="1" applyFont="1" applyBorder="1" applyAlignment="1">
      <alignment horizontal="center" vertical="center" wrapText="1"/>
    </xf>
    <xf numFmtId="179" fontId="1" fillId="0" borderId="3" xfId="3" applyNumberFormat="1" applyFont="1" applyBorder="1" applyAlignment="1">
      <alignment horizontal="center" vertical="center" wrapText="1"/>
    </xf>
    <xf numFmtId="49" fontId="2" fillId="0" borderId="2" xfId="11" applyNumberFormat="1" applyFont="1" applyBorder="1" applyAlignment="1">
      <alignment horizontal="left"/>
    </xf>
    <xf numFmtId="49" fontId="2" fillId="0" borderId="4" xfId="3" applyNumberFormat="1" applyFont="1" applyFill="1" applyBorder="1" applyAlignment="1">
      <alignment vertical="center" wrapText="1"/>
    </xf>
    <xf numFmtId="0" fontId="2" fillId="0" borderId="3" xfId="3" applyNumberFormat="1" applyFont="1" applyBorder="1" applyAlignment="1">
      <alignment vertical="center" wrapText="1"/>
    </xf>
    <xf numFmtId="177" fontId="2" fillId="0" borderId="3" xfId="3" applyNumberFormat="1" applyFont="1" applyFill="1" applyBorder="1" applyAlignment="1">
      <alignment vertical="center" wrapText="1"/>
    </xf>
    <xf numFmtId="176" fontId="2" fillId="0" borderId="3" xfId="3" applyNumberFormat="1" applyFont="1" applyFill="1" applyBorder="1" applyAlignment="1">
      <alignment vertical="center" wrapText="1"/>
    </xf>
    <xf numFmtId="178" fontId="2" fillId="0" borderId="3" xfId="3" applyNumberFormat="1" applyFont="1" applyFill="1" applyBorder="1" applyAlignment="1">
      <alignment vertical="center" wrapText="1"/>
    </xf>
    <xf numFmtId="178" fontId="2" fillId="0" borderId="3" xfId="3" applyNumberFormat="1" applyFont="1" applyBorder="1" applyAlignment="1">
      <alignment vertical="center" wrapText="1"/>
    </xf>
    <xf numFmtId="49" fontId="2" fillId="0" borderId="4" xfId="3" applyNumberFormat="1" applyFont="1" applyBorder="1" applyAlignment="1">
      <alignment vertical="center" wrapText="1"/>
    </xf>
    <xf numFmtId="177" fontId="2" fillId="0" borderId="3" xfId="3" applyNumberFormat="1" applyFont="1" applyBorder="1" applyAlignment="1">
      <alignment vertical="center" wrapText="1"/>
    </xf>
    <xf numFmtId="176" fontId="2" fillId="0" borderId="3" xfId="3" applyNumberFormat="1" applyFont="1" applyBorder="1" applyAlignment="1">
      <alignment vertical="center" wrapText="1"/>
    </xf>
    <xf numFmtId="49" fontId="1" fillId="0" borderId="5" xfId="11" applyNumberFormat="1" applyFont="1" applyBorder="1" applyAlignment="1">
      <alignment horizontal="center"/>
    </xf>
    <xf numFmtId="49" fontId="2" fillId="0" borderId="6" xfId="3" applyNumberFormat="1" applyFont="1" applyBorder="1" applyAlignment="1">
      <alignment vertical="center" wrapText="1"/>
    </xf>
    <xf numFmtId="0" fontId="2" fillId="0" borderId="6" xfId="3" applyNumberFormat="1" applyFont="1" applyBorder="1" applyAlignment="1">
      <alignment vertical="center" wrapText="1"/>
    </xf>
    <xf numFmtId="177" fontId="2" fillId="0" borderId="6" xfId="3" applyNumberFormat="1" applyFont="1" applyBorder="1" applyAlignment="1">
      <alignment vertical="center" wrapText="1"/>
    </xf>
    <xf numFmtId="176" fontId="2" fillId="0" borderId="6" xfId="3" applyNumberFormat="1" applyFont="1" applyBorder="1" applyAlignment="1">
      <alignment vertical="center" wrapText="1"/>
    </xf>
    <xf numFmtId="178" fontId="2" fillId="0" borderId="6" xfId="3" applyNumberFormat="1" applyFont="1" applyFill="1" applyBorder="1" applyAlignment="1">
      <alignment vertical="center" wrapText="1"/>
    </xf>
    <xf numFmtId="178" fontId="2" fillId="0" borderId="6" xfId="3" applyNumberFormat="1" applyFont="1" applyBorder="1" applyAlignment="1">
      <alignment vertical="center" wrapText="1"/>
    </xf>
    <xf numFmtId="49" fontId="3" fillId="0" borderId="0" xfId="3" applyNumberFormat="1" applyFont="1" applyAlignment="1">
      <alignment horizontal="right" vertical="center" wrapText="1"/>
    </xf>
    <xf numFmtId="49" fontId="3" fillId="0" borderId="0" xfId="3" applyNumberFormat="1" applyFont="1" applyFill="1" applyBorder="1" applyAlignment="1" applyProtection="1">
      <alignment horizontal="right" vertical="center"/>
    </xf>
    <xf numFmtId="49" fontId="1" fillId="0" borderId="0" xfId="3" applyNumberFormat="1" applyFont="1" applyAlignment="1">
      <alignment vertical="center" wrapText="1"/>
    </xf>
    <xf numFmtId="0" fontId="1" fillId="0" borderId="0" xfId="3" applyFont="1" applyAlignment="1">
      <alignment vertical="center" wrapText="1"/>
    </xf>
    <xf numFmtId="49" fontId="2" fillId="0" borderId="7" xfId="3" applyNumberFormat="1" applyFont="1" applyBorder="1" applyAlignment="1">
      <alignment horizontal="center" vertical="center" wrapText="1"/>
    </xf>
    <xf numFmtId="0" fontId="2" fillId="0" borderId="0" xfId="3" applyFont="1" applyAlignment="1">
      <alignment vertical="center" wrapText="1"/>
    </xf>
    <xf numFmtId="49" fontId="2" fillId="0" borderId="8" xfId="3" applyNumberFormat="1" applyFont="1" applyBorder="1" applyAlignment="1">
      <alignment vertical="center" wrapText="1"/>
    </xf>
    <xf numFmtId="49" fontId="2" fillId="0" borderId="9" xfId="3" applyNumberFormat="1" applyFont="1" applyBorder="1" applyAlignment="1">
      <alignment vertical="center" wrapText="1"/>
    </xf>
    <xf numFmtId="0" fontId="7" fillId="0" borderId="0" xfId="7" applyFont="1" applyAlignment="1">
      <alignment vertical="center" wrapText="1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horizontal="center" vertical="center" wrapText="1"/>
    </xf>
    <xf numFmtId="0" fontId="8" fillId="0" borderId="0" xfId="7" applyFont="1" applyAlignment="1">
      <alignment horizontal="right" vertical="center" wrapText="1"/>
    </xf>
    <xf numFmtId="0" fontId="7" fillId="0" borderId="3" xfId="7" applyFont="1" applyBorder="1" applyAlignment="1">
      <alignment horizontal="center" vertical="center" wrapText="1"/>
    </xf>
    <xf numFmtId="0" fontId="7" fillId="0" borderId="3" xfId="7" applyFont="1" applyBorder="1" applyAlignment="1">
      <alignment horizontal="left" vertical="center" wrapText="1"/>
    </xf>
    <xf numFmtId="0" fontId="8" fillId="0" borderId="3" xfId="7" applyFont="1" applyBorder="1" applyAlignment="1">
      <alignment horizontal="left" vertical="center" wrapText="1"/>
    </xf>
    <xf numFmtId="0" fontId="8" fillId="0" borderId="3" xfId="7" applyFont="1" applyBorder="1" applyAlignment="1">
      <alignment horizontal="center" vertical="center" wrapText="1"/>
    </xf>
    <xf numFmtId="0" fontId="9" fillId="2" borderId="2" xfId="10" applyFont="1" applyFill="1" applyBorder="1" applyAlignment="1">
      <alignment vertical="center" wrapText="1"/>
    </xf>
    <xf numFmtId="0" fontId="10" fillId="2" borderId="8" xfId="10" applyFont="1" applyFill="1" applyBorder="1" applyAlignment="1">
      <alignment horizontal="right" vertical="center" wrapText="1"/>
    </xf>
    <xf numFmtId="0" fontId="8" fillId="2" borderId="2" xfId="1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7" fillId="2" borderId="3" xfId="10" applyFont="1" applyFill="1" applyBorder="1" applyAlignment="1">
      <alignment vertical="center" wrapText="1"/>
    </xf>
    <xf numFmtId="0" fontId="8" fillId="0" borderId="0" xfId="7" applyFont="1" applyBorder="1" applyAlignment="1">
      <alignment horizontal="left" vertical="center" wrapText="1"/>
    </xf>
    <xf numFmtId="0" fontId="11" fillId="0" borderId="0" xfId="5" applyFont="1" applyAlignment="1"/>
    <xf numFmtId="0" fontId="3" fillId="0" borderId="0" xfId="5" applyFont="1" applyFill="1" applyAlignment="1"/>
    <xf numFmtId="0" fontId="3" fillId="0" borderId="0" xfId="5" applyFont="1" applyAlignment="1"/>
    <xf numFmtId="0" fontId="12" fillId="0" borderId="0" xfId="5" applyFont="1" applyFill="1" applyBorder="1" applyAlignment="1">
      <alignment vertical="center"/>
    </xf>
    <xf numFmtId="0" fontId="12" fillId="0" borderId="0" xfId="5" applyFont="1" applyAlignment="1">
      <alignment horizontal="right"/>
    </xf>
    <xf numFmtId="0" fontId="13" fillId="0" borderId="0" xfId="5" applyFont="1" applyAlignment="1">
      <alignment horizontal="right"/>
    </xf>
    <xf numFmtId="0" fontId="15" fillId="0" borderId="10" xfId="5" applyFont="1" applyBorder="1" applyAlignment="1">
      <alignment horizontal="center" vertical="center"/>
    </xf>
    <xf numFmtId="0" fontId="13" fillId="0" borderId="0" xfId="5" applyFont="1" applyAlignment="1">
      <alignment horizontal="right" vertical="center"/>
    </xf>
    <xf numFmtId="0" fontId="13" fillId="0" borderId="3" xfId="5" applyNumberFormat="1" applyFont="1" applyFill="1" applyBorder="1" applyAlignment="1">
      <alignment horizontal="center" vertical="center"/>
    </xf>
    <xf numFmtId="0" fontId="3" fillId="0" borderId="1" xfId="5" applyBorder="1" applyAlignment="1">
      <alignment horizontal="center" vertical="center"/>
    </xf>
    <xf numFmtId="49" fontId="13" fillId="0" borderId="1" xfId="6" applyNumberFormat="1" applyFont="1" applyBorder="1" applyAlignment="1">
      <alignment horizontal="left" vertical="center" wrapText="1"/>
    </xf>
    <xf numFmtId="4" fontId="2" fillId="0" borderId="3" xfId="5" applyNumberFormat="1" applyFont="1" applyFill="1" applyBorder="1" applyAlignment="1">
      <alignment vertical="center"/>
    </xf>
    <xf numFmtId="0" fontId="13" fillId="0" borderId="11" xfId="5" applyNumberFormat="1" applyFont="1" applyFill="1" applyBorder="1" applyAlignment="1">
      <alignment horizontal="center" vertical="center"/>
    </xf>
    <xf numFmtId="0" fontId="13" fillId="0" borderId="12" xfId="5" applyNumberFormat="1" applyFont="1" applyFill="1" applyBorder="1" applyAlignment="1">
      <alignment horizontal="center" vertical="center"/>
    </xf>
    <xf numFmtId="0" fontId="13" fillId="0" borderId="4" xfId="5" applyNumberFormat="1" applyFont="1" applyFill="1" applyBorder="1" applyAlignment="1">
      <alignment horizontal="center" vertical="center"/>
    </xf>
    <xf numFmtId="0" fontId="13" fillId="0" borderId="3" xfId="5" applyNumberFormat="1" applyFont="1" applyFill="1" applyBorder="1" applyAlignment="1">
      <alignment horizontal="center" vertical="center" wrapText="1"/>
    </xf>
    <xf numFmtId="0" fontId="16" fillId="0" borderId="0" xfId="5" applyNumberFormat="1" applyFont="1" applyFill="1" applyBorder="1" applyAlignment="1"/>
    <xf numFmtId="0" fontId="17" fillId="0" borderId="0" xfId="5" applyNumberFormat="1" applyFont="1" applyFill="1" applyBorder="1" applyAlignment="1"/>
    <xf numFmtId="0" fontId="16" fillId="0" borderId="0" xfId="5" applyNumberFormat="1" applyFont="1" applyFill="1" applyBorder="1" applyAlignment="1">
      <alignment horizontal="center"/>
    </xf>
    <xf numFmtId="0" fontId="16" fillId="0" borderId="0" xfId="5" applyNumberFormat="1" applyFont="1" applyFill="1" applyBorder="1" applyAlignment="1">
      <alignment vertical="center"/>
    </xf>
    <xf numFmtId="0" fontId="3" fillId="0" borderId="0" xfId="5" applyAlignment="1"/>
    <xf numFmtId="0" fontId="13" fillId="0" borderId="0" xfId="5" applyNumberFormat="1" applyFont="1" applyFill="1" applyBorder="1" applyAlignment="1">
      <alignment horizontal="center"/>
    </xf>
    <xf numFmtId="0" fontId="19" fillId="0" borderId="3" xfId="5" applyNumberFormat="1" applyFont="1" applyFill="1" applyBorder="1" applyAlignment="1">
      <alignment horizontal="center" vertical="center" wrapText="1"/>
    </xf>
    <xf numFmtId="180" fontId="19" fillId="0" borderId="4" xfId="5" applyNumberFormat="1" applyFont="1" applyFill="1" applyBorder="1" applyAlignment="1">
      <alignment horizontal="right" vertical="center" wrapText="1"/>
    </xf>
    <xf numFmtId="0" fontId="19" fillId="0" borderId="3" xfId="5" applyNumberFormat="1" applyFont="1" applyFill="1" applyBorder="1" applyAlignment="1">
      <alignment horizontal="left" vertical="center" wrapText="1"/>
    </xf>
    <xf numFmtId="0" fontId="2" fillId="0" borderId="3" xfId="5" applyNumberFormat="1" applyFont="1" applyFill="1" applyBorder="1" applyAlignment="1">
      <alignment horizontal="left" vertical="center" wrapText="1"/>
    </xf>
    <xf numFmtId="180" fontId="19" fillId="0" borderId="3" xfId="5" applyNumberFormat="1" applyFont="1" applyFill="1" applyBorder="1" applyAlignment="1">
      <alignment horizontal="right" vertical="center" wrapText="1"/>
    </xf>
    <xf numFmtId="180" fontId="19" fillId="0" borderId="13" xfId="5" applyNumberFormat="1" applyFont="1" applyFill="1" applyBorder="1" applyAlignment="1">
      <alignment horizontal="right" vertical="center" wrapText="1"/>
    </xf>
    <xf numFmtId="180" fontId="17" fillId="0" borderId="3" xfId="5" applyNumberFormat="1" applyFont="1" applyFill="1" applyBorder="1" applyAlignment="1">
      <alignment horizontal="right"/>
    </xf>
    <xf numFmtId="180" fontId="19" fillId="0" borderId="3" xfId="0" applyNumberFormat="1" applyFont="1" applyFill="1" applyBorder="1" applyAlignment="1">
      <alignment horizontal="right" vertical="center" wrapText="1"/>
    </xf>
    <xf numFmtId="0" fontId="19" fillId="0" borderId="13" xfId="5" applyNumberFormat="1" applyFont="1" applyFill="1" applyBorder="1" applyAlignment="1">
      <alignment horizontal="left" vertical="center" wrapText="1"/>
    </xf>
    <xf numFmtId="0" fontId="2" fillId="0" borderId="13" xfId="5" applyNumberFormat="1" applyFont="1" applyFill="1" applyBorder="1" applyAlignment="1">
      <alignment horizontal="left" vertical="center" wrapText="1"/>
    </xf>
    <xf numFmtId="0" fontId="19" fillId="0" borderId="13" xfId="5" applyNumberFormat="1" applyFont="1" applyFill="1" applyBorder="1" applyAlignment="1">
      <alignment horizontal="center" vertical="center" wrapText="1"/>
    </xf>
    <xf numFmtId="180" fontId="19" fillId="0" borderId="14" xfId="5" applyNumberFormat="1" applyFont="1" applyFill="1" applyBorder="1" applyAlignment="1">
      <alignment horizontal="right" vertical="center" wrapText="1"/>
    </xf>
    <xf numFmtId="0" fontId="2" fillId="0" borderId="14" xfId="5" applyNumberFormat="1" applyFont="1" applyFill="1" applyBorder="1" applyAlignment="1">
      <alignment horizontal="left" vertical="center" wrapText="1"/>
    </xf>
    <xf numFmtId="0" fontId="19" fillId="0" borderId="15" xfId="5" applyNumberFormat="1" applyFont="1" applyFill="1" applyBorder="1" applyAlignment="1">
      <alignment horizontal="left" vertical="center" wrapText="1"/>
    </xf>
    <xf numFmtId="0" fontId="19" fillId="0" borderId="15" xfId="5" applyNumberFormat="1" applyFont="1" applyFill="1" applyBorder="1" applyAlignment="1">
      <alignment horizontal="center" vertical="center" wrapText="1"/>
    </xf>
    <xf numFmtId="0" fontId="19" fillId="0" borderId="16" xfId="5" applyNumberFormat="1" applyFont="1" applyFill="1" applyBorder="1" applyAlignment="1">
      <alignment horizontal="center" vertical="center" wrapText="1"/>
    </xf>
    <xf numFmtId="0" fontId="2" fillId="0" borderId="3" xfId="5" applyNumberFormat="1" applyFont="1" applyFill="1" applyBorder="1" applyAlignment="1">
      <alignment vertical="center"/>
    </xf>
    <xf numFmtId="0" fontId="19" fillId="0" borderId="3" xfId="5" applyNumberFormat="1" applyFont="1" applyFill="1" applyBorder="1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13" fillId="0" borderId="0" xfId="5" applyFont="1" applyFill="1" applyBorder="1" applyAlignment="1">
      <alignment vertical="center"/>
    </xf>
    <xf numFmtId="49" fontId="13" fillId="0" borderId="0" xfId="5" applyNumberFormat="1" applyFont="1" applyFill="1" applyAlignment="1">
      <alignment horizontal="left"/>
    </xf>
    <xf numFmtId="0" fontId="3" fillId="0" borderId="0" xfId="5" applyFont="1" applyAlignment="1">
      <alignment horizontal="center"/>
    </xf>
    <xf numFmtId="0" fontId="15" fillId="0" borderId="0" xfId="5" applyFont="1" applyBorder="1" applyAlignment="1">
      <alignment horizontal="center" vertical="center"/>
    </xf>
    <xf numFmtId="0" fontId="13" fillId="0" borderId="0" xfId="5" applyFont="1" applyAlignment="1">
      <alignment horizontal="center" vertical="center"/>
    </xf>
    <xf numFmtId="0" fontId="3" fillId="0" borderId="0" xfId="5" applyFont="1" applyBorder="1" applyAlignment="1"/>
    <xf numFmtId="49" fontId="13" fillId="0" borderId="3" xfId="5" applyNumberFormat="1" applyFont="1" applyFill="1" applyBorder="1" applyAlignment="1">
      <alignment horizontal="center" vertical="center"/>
    </xf>
    <xf numFmtId="0" fontId="3" fillId="0" borderId="3" xfId="5" applyFill="1" applyBorder="1" applyAlignment="1">
      <alignment vertical="center"/>
    </xf>
    <xf numFmtId="180" fontId="2" fillId="0" borderId="1" xfId="5" applyNumberFormat="1" applyFont="1" applyBorder="1" applyAlignment="1">
      <alignment vertical="center"/>
    </xf>
    <xf numFmtId="180" fontId="2" fillId="0" borderId="1" xfId="5" applyNumberFormat="1" applyFont="1" applyBorder="1" applyAlignment="1">
      <alignment horizontal="center" vertical="center"/>
    </xf>
    <xf numFmtId="180" fontId="2" fillId="0" borderId="1" xfId="5" applyNumberFormat="1" applyFont="1" applyBorder="1" applyAlignment="1">
      <alignment horizontal="right" vertical="center"/>
    </xf>
    <xf numFmtId="0" fontId="3" fillId="2" borderId="3" xfId="1" applyNumberFormat="1" applyFont="1" applyFill="1" applyBorder="1" applyAlignment="1" applyProtection="1">
      <alignment vertical="center"/>
    </xf>
    <xf numFmtId="0" fontId="3" fillId="2" borderId="3" xfId="1" applyNumberFormat="1" applyFont="1" applyFill="1" applyBorder="1" applyAlignment="1" applyProtection="1">
      <alignment vertical="center" wrapText="1"/>
    </xf>
    <xf numFmtId="180" fontId="2" fillId="0" borderId="3" xfId="5" applyNumberFormat="1" applyFont="1" applyFill="1" applyBorder="1" applyAlignment="1">
      <alignment horizontal="right" vertical="center"/>
    </xf>
    <xf numFmtId="0" fontId="2" fillId="0" borderId="3" xfId="5" applyNumberFormat="1" applyFont="1" applyFill="1" applyBorder="1" applyAlignment="1">
      <alignment vertical="center" wrapText="1"/>
    </xf>
    <xf numFmtId="4" fontId="2" fillId="0" borderId="3" xfId="5" applyNumberFormat="1" applyFont="1" applyFill="1" applyBorder="1" applyAlignment="1">
      <alignment horizontal="right" vertical="center"/>
    </xf>
    <xf numFmtId="4" fontId="13" fillId="0" borderId="3" xfId="5" applyNumberFormat="1" applyFont="1" applyFill="1" applyBorder="1" applyAlignment="1">
      <alignment horizontal="center" vertical="center"/>
    </xf>
    <xf numFmtId="0" fontId="0" fillId="0" borderId="0" xfId="5" applyFont="1" applyAlignment="1"/>
    <xf numFmtId="0" fontId="3" fillId="0" borderId="0" xfId="1">
      <alignment vertical="center"/>
    </xf>
    <xf numFmtId="0" fontId="6" fillId="0" borderId="0" xfId="0" applyFont="1" applyFill="1" applyAlignment="1">
      <alignment vertical="center" wrapText="1"/>
    </xf>
    <xf numFmtId="0" fontId="13" fillId="2" borderId="0" xfId="1" applyNumberFormat="1" applyFont="1" applyFill="1" applyAlignment="1" applyProtection="1">
      <alignment vertical="center"/>
    </xf>
    <xf numFmtId="0" fontId="20" fillId="2" borderId="0" xfId="1" applyNumberFormat="1" applyFont="1" applyFill="1" applyAlignment="1" applyProtection="1">
      <alignment horizontal="centerContinuous" vertical="center"/>
    </xf>
    <xf numFmtId="0" fontId="13" fillId="2" borderId="3" xfId="1" applyNumberFormat="1" applyFont="1" applyFill="1" applyBorder="1" applyAlignment="1" applyProtection="1">
      <alignment horizontal="centerContinuous" vertical="center"/>
    </xf>
    <xf numFmtId="0" fontId="13" fillId="2" borderId="3" xfId="1" applyNumberFormat="1" applyFont="1" applyFill="1" applyBorder="1" applyAlignment="1" applyProtection="1">
      <alignment horizontal="center" vertical="center" wrapText="1"/>
    </xf>
    <xf numFmtId="0" fontId="13" fillId="2" borderId="3" xfId="1" applyNumberFormat="1" applyFont="1" applyFill="1" applyBorder="1" applyAlignment="1" applyProtection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4" fontId="13" fillId="2" borderId="3" xfId="1" applyNumberFormat="1" applyFont="1" applyFill="1" applyBorder="1" applyAlignment="1" applyProtection="1">
      <alignment horizontal="right" vertical="center" wrapText="1"/>
    </xf>
    <xf numFmtId="0" fontId="13" fillId="0" borderId="3" xfId="0" applyFont="1" applyFill="1" applyBorder="1" applyAlignment="1">
      <alignment vertical="center"/>
    </xf>
    <xf numFmtId="181" fontId="13" fillId="0" borderId="3" xfId="1" applyNumberFormat="1" applyFont="1" applyFill="1" applyBorder="1" applyAlignment="1">
      <alignment vertical="center" wrapText="1"/>
    </xf>
    <xf numFmtId="180" fontId="13" fillId="2" borderId="3" xfId="1" applyNumberFormat="1" applyFont="1" applyFill="1" applyBorder="1" applyAlignment="1" applyProtection="1"/>
    <xf numFmtId="4" fontId="13" fillId="2" borderId="3" xfId="1" applyNumberFormat="1" applyFont="1" applyFill="1" applyBorder="1" applyAlignment="1" applyProtection="1">
      <alignment horizontal="right" vertical="center"/>
    </xf>
    <xf numFmtId="0" fontId="13" fillId="0" borderId="3" xfId="0" applyFont="1" applyFill="1" applyBorder="1" applyAlignment="1">
      <alignment horizontal="justify" vertical="center" wrapText="1"/>
    </xf>
    <xf numFmtId="0" fontId="13" fillId="2" borderId="3" xfId="1" applyNumberFormat="1" applyFont="1" applyFill="1" applyBorder="1" applyAlignment="1" applyProtection="1">
      <alignment vertical="center"/>
    </xf>
    <xf numFmtId="4" fontId="21" fillId="2" borderId="3" xfId="1" applyNumberFormat="1" applyFont="1" applyFill="1" applyBorder="1" applyAlignment="1" applyProtection="1"/>
    <xf numFmtId="0" fontId="11" fillId="0" borderId="0" xfId="5" applyFont="1" applyAlignment="1">
      <alignment vertical="center"/>
    </xf>
    <xf numFmtId="0" fontId="3" fillId="0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3" fillId="0" borderId="0" xfId="5" applyFont="1" applyAlignment="1">
      <alignment horizontal="right" vertical="center"/>
    </xf>
    <xf numFmtId="0" fontId="11" fillId="0" borderId="0" xfId="5" applyFont="1" applyFill="1" applyBorder="1" applyAlignment="1">
      <alignment vertical="center"/>
    </xf>
    <xf numFmtId="0" fontId="11" fillId="0" borderId="0" xfId="5" applyFont="1" applyAlignment="1">
      <alignment horizontal="right" vertical="center"/>
    </xf>
    <xf numFmtId="0" fontId="12" fillId="0" borderId="0" xfId="5" applyFont="1" applyAlignment="1">
      <alignment horizontal="right" vertical="center"/>
    </xf>
    <xf numFmtId="0" fontId="13" fillId="0" borderId="0" xfId="5" applyFont="1" applyAlignment="1">
      <alignment vertical="center"/>
    </xf>
    <xf numFmtId="0" fontId="15" fillId="0" borderId="0" xfId="5" applyFont="1" applyBorder="1" applyAlignment="1">
      <alignment horizontal="right" vertical="center"/>
    </xf>
    <xf numFmtId="0" fontId="13" fillId="0" borderId="1" xfId="6" applyFont="1" applyBorder="1" applyAlignment="1">
      <alignment horizontal="left" vertical="center"/>
    </xf>
    <xf numFmtId="0" fontId="2" fillId="0" borderId="3" xfId="5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13" applyFont="1" applyFill="1" applyAlignment="1">
      <alignment vertical="center" wrapText="1"/>
    </xf>
    <xf numFmtId="0" fontId="24" fillId="0" borderId="0" xfId="13" applyFont="1" applyFill="1" applyAlignment="1">
      <alignment horizontal="center" vertical="center" wrapText="1"/>
    </xf>
    <xf numFmtId="0" fontId="24" fillId="0" borderId="0" xfId="13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vertical="center" wrapText="1"/>
    </xf>
    <xf numFmtId="0" fontId="25" fillId="0" borderId="3" xfId="12" applyFont="1" applyFill="1" applyBorder="1" applyAlignment="1">
      <alignment horizontal="left" vertical="center" wrapText="1"/>
    </xf>
    <xf numFmtId="0" fontId="25" fillId="2" borderId="3" xfId="1" applyNumberFormat="1" applyFont="1" applyFill="1" applyBorder="1" applyAlignment="1" applyProtection="1">
      <alignment horizontal="right" vertical="center" wrapText="1"/>
    </xf>
    <xf numFmtId="0" fontId="13" fillId="0" borderId="3" xfId="12" applyFont="1" applyFill="1" applyBorder="1" applyAlignment="1">
      <alignment horizontal="right" vertical="center" wrapText="1"/>
    </xf>
    <xf numFmtId="181" fontId="13" fillId="2" borderId="3" xfId="1" applyNumberFormat="1" applyFont="1" applyFill="1" applyBorder="1" applyAlignment="1" applyProtection="1"/>
    <xf numFmtId="4" fontId="13" fillId="2" borderId="3" xfId="1" applyNumberFormat="1" applyFont="1" applyFill="1" applyBorder="1" applyAlignment="1" applyProtection="1">
      <alignment horizontal="left" vertical="center" wrapText="1"/>
    </xf>
    <xf numFmtId="4" fontId="2" fillId="2" borderId="3" xfId="1" applyNumberFormat="1" applyFont="1" applyFill="1" applyBorder="1" applyAlignment="1" applyProtection="1">
      <alignment horizontal="right" vertical="center" wrapText="1"/>
    </xf>
    <xf numFmtId="0" fontId="13" fillId="2" borderId="10" xfId="1" applyNumberFormat="1" applyFont="1" applyFill="1" applyBorder="1" applyAlignment="1" applyProtection="1">
      <alignment vertical="center"/>
    </xf>
    <xf numFmtId="49" fontId="13" fillId="0" borderId="3" xfId="0" applyNumberFormat="1" applyFont="1" applyFill="1" applyBorder="1" applyAlignment="1">
      <alignment horizontal="center" vertical="center" wrapText="1"/>
    </xf>
    <xf numFmtId="0" fontId="23" fillId="0" borderId="0" xfId="13" applyFont="1" applyFill="1" applyAlignment="1">
      <alignment horizontal="center" vertical="center" wrapText="1"/>
    </xf>
    <xf numFmtId="0" fontId="3" fillId="0" borderId="0" xfId="13" applyFont="1" applyFill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left" vertical="center"/>
    </xf>
    <xf numFmtId="0" fontId="13" fillId="0" borderId="3" xfId="13" applyFont="1" applyFill="1" applyBorder="1" applyAlignment="1">
      <alignment horizontal="center" vertical="center" wrapText="1"/>
    </xf>
    <xf numFmtId="49" fontId="13" fillId="0" borderId="3" xfId="5" applyNumberFormat="1" applyFont="1" applyFill="1" applyBorder="1" applyAlignment="1">
      <alignment horizontal="center" vertical="center"/>
    </xf>
    <xf numFmtId="0" fontId="3" fillId="0" borderId="3" xfId="5" applyBorder="1" applyAlignment="1">
      <alignment horizontal="center" vertical="center"/>
    </xf>
    <xf numFmtId="0" fontId="13" fillId="0" borderId="17" xfId="5" applyFont="1" applyBorder="1" applyAlignment="1">
      <alignment horizontal="center" vertical="center"/>
    </xf>
    <xf numFmtId="0" fontId="13" fillId="0" borderId="1" xfId="5" applyFont="1" applyBorder="1" applyAlignment="1">
      <alignment horizontal="center" vertical="center"/>
    </xf>
    <xf numFmtId="0" fontId="2" fillId="0" borderId="17" xfId="5" applyFont="1" applyBorder="1" applyAlignment="1">
      <alignment horizontal="right" vertical="center"/>
    </xf>
    <xf numFmtId="0" fontId="2" fillId="0" borderId="18" xfId="5" applyFont="1" applyBorder="1" applyAlignment="1">
      <alignment horizontal="right" vertical="center"/>
    </xf>
    <xf numFmtId="0" fontId="2" fillId="0" borderId="1" xfId="5" applyFont="1" applyBorder="1" applyAlignment="1">
      <alignment horizontal="right" vertical="center"/>
    </xf>
    <xf numFmtId="0" fontId="22" fillId="0" borderId="0" xfId="5" applyFont="1" applyBorder="1" applyAlignment="1">
      <alignment horizontal="center" vertical="center"/>
    </xf>
    <xf numFmtId="0" fontId="22" fillId="0" borderId="0" xfId="5" applyFont="1" applyBorder="1" applyAlignment="1">
      <alignment horizontal="right" vertical="center"/>
    </xf>
    <xf numFmtId="0" fontId="2" fillId="0" borderId="10" xfId="5" applyFont="1" applyFill="1" applyBorder="1" applyAlignment="1">
      <alignment horizontal="left" vertical="center"/>
    </xf>
    <xf numFmtId="0" fontId="13" fillId="0" borderId="11" xfId="5" applyFont="1" applyBorder="1" applyAlignment="1">
      <alignment horizontal="center" vertical="center"/>
    </xf>
    <xf numFmtId="0" fontId="13" fillId="0" borderId="12" xfId="5" applyFont="1" applyBorder="1" applyAlignment="1">
      <alignment horizontal="center" vertical="center"/>
    </xf>
    <xf numFmtId="0" fontId="13" fillId="0" borderId="4" xfId="5" applyFont="1" applyBorder="1" applyAlignment="1">
      <alignment horizontal="center" vertical="center"/>
    </xf>
    <xf numFmtId="0" fontId="3" fillId="0" borderId="12" xfId="5" applyBorder="1" applyAlignment="1">
      <alignment horizontal="center" vertical="center"/>
    </xf>
    <xf numFmtId="0" fontId="3" fillId="0" borderId="4" xfId="5" applyBorder="1" applyAlignment="1">
      <alignment horizontal="center" vertical="center"/>
    </xf>
    <xf numFmtId="0" fontId="2" fillId="0" borderId="17" xfId="5" applyFont="1" applyBorder="1" applyAlignment="1">
      <alignment horizontal="center" vertical="center"/>
    </xf>
    <xf numFmtId="0" fontId="2" fillId="0" borderId="18" xfId="5" applyFont="1" applyBorder="1" applyAlignment="1">
      <alignment horizontal="center" vertical="center"/>
    </xf>
    <xf numFmtId="0" fontId="2" fillId="0" borderId="1" xfId="5" applyFont="1" applyBorder="1" applyAlignment="1">
      <alignment horizontal="center" vertical="center"/>
    </xf>
    <xf numFmtId="0" fontId="20" fillId="2" borderId="0" xfId="1" applyNumberFormat="1" applyFont="1" applyFill="1" applyAlignment="1" applyProtection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13" fillId="0" borderId="3" xfId="5" applyFont="1" applyBorder="1" applyAlignment="1">
      <alignment horizontal="center" vertical="center"/>
    </xf>
    <xf numFmtId="49" fontId="13" fillId="0" borderId="3" xfId="5" applyNumberFormat="1" applyFont="1" applyFill="1" applyBorder="1" applyAlignment="1">
      <alignment vertical="center"/>
    </xf>
    <xf numFmtId="0" fontId="3" fillId="0" borderId="3" xfId="5" applyBorder="1" applyAlignment="1">
      <alignment vertical="center"/>
    </xf>
    <xf numFmtId="0" fontId="0" fillId="0" borderId="0" xfId="5" applyNumberFormat="1" applyFont="1" applyAlignment="1"/>
    <xf numFmtId="0" fontId="3" fillId="0" borderId="1" xfId="5" applyBorder="1" applyAlignment="1">
      <alignment horizontal="center" vertical="center"/>
    </xf>
    <xf numFmtId="0" fontId="19" fillId="0" borderId="11" xfId="5" applyNumberFormat="1" applyFont="1" applyFill="1" applyBorder="1" applyAlignment="1">
      <alignment horizontal="center" vertical="center" wrapText="1"/>
    </xf>
    <xf numFmtId="0" fontId="19" fillId="0" borderId="12" xfId="5" applyNumberFormat="1" applyFont="1" applyFill="1" applyBorder="1" applyAlignment="1">
      <alignment horizontal="center" vertical="center" wrapText="1"/>
    </xf>
    <xf numFmtId="0" fontId="19" fillId="0" borderId="4" xfId="5" applyNumberFormat="1" applyFont="1" applyFill="1" applyBorder="1" applyAlignment="1">
      <alignment horizontal="center" vertical="center" wrapText="1"/>
    </xf>
    <xf numFmtId="0" fontId="2" fillId="0" borderId="17" xfId="5" applyFont="1" applyFill="1" applyBorder="1" applyAlignment="1">
      <alignment horizontal="center" vertical="center" wrapText="1"/>
    </xf>
    <xf numFmtId="0" fontId="19" fillId="0" borderId="1" xfId="5" applyFont="1" applyFill="1" applyBorder="1" applyAlignment="1">
      <alignment horizontal="center" vertical="center" wrapText="1"/>
    </xf>
    <xf numFmtId="0" fontId="18" fillId="0" borderId="0" xfId="5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horizontal="right" vertical="center" wrapText="1"/>
    </xf>
    <xf numFmtId="0" fontId="19" fillId="0" borderId="0" xfId="5" applyFont="1" applyFill="1" applyBorder="1" applyAlignment="1">
      <alignment horizontal="right" vertical="center" wrapText="1"/>
    </xf>
    <xf numFmtId="0" fontId="19" fillId="0" borderId="3" xfId="5" applyFont="1" applyFill="1" applyBorder="1" applyAlignment="1">
      <alignment horizontal="center" vertical="center" wrapText="1"/>
    </xf>
    <xf numFmtId="49" fontId="13" fillId="0" borderId="0" xfId="5" applyNumberFormat="1" applyFont="1" applyFill="1" applyAlignment="1"/>
    <xf numFmtId="0" fontId="13" fillId="0" borderId="19" xfId="5" applyFont="1" applyBorder="1" applyAlignment="1">
      <alignment horizontal="center" vertical="center"/>
    </xf>
    <xf numFmtId="0" fontId="3" fillId="0" borderId="10" xfId="5" applyBorder="1" applyAlignment="1">
      <alignment horizontal="center" vertical="center"/>
    </xf>
    <xf numFmtId="0" fontId="3" fillId="0" borderId="14" xfId="5" applyBorder="1" applyAlignment="1">
      <alignment horizontal="center" vertical="center"/>
    </xf>
    <xf numFmtId="0" fontId="13" fillId="0" borderId="11" xfId="5" applyNumberFormat="1" applyFont="1" applyFill="1" applyBorder="1" applyAlignment="1">
      <alignment horizontal="center" vertical="center"/>
    </xf>
    <xf numFmtId="0" fontId="13" fillId="0" borderId="12" xfId="5" applyNumberFormat="1" applyFont="1" applyFill="1" applyBorder="1" applyAlignment="1">
      <alignment horizontal="center" vertical="center"/>
    </xf>
    <xf numFmtId="0" fontId="13" fillId="0" borderId="4" xfId="5" applyNumberFormat="1" applyFont="1" applyFill="1" applyBorder="1" applyAlignment="1">
      <alignment horizontal="center" vertical="center"/>
    </xf>
    <xf numFmtId="0" fontId="5" fillId="0" borderId="0" xfId="7" applyFont="1" applyAlignment="1">
      <alignment horizontal="center" vertical="center" wrapText="1"/>
    </xf>
    <xf numFmtId="0" fontId="8" fillId="0" borderId="20" xfId="7" applyFont="1" applyBorder="1" applyAlignment="1">
      <alignment horizontal="left" vertical="center" wrapText="1"/>
    </xf>
    <xf numFmtId="178" fontId="1" fillId="0" borderId="26" xfId="3" applyNumberFormat="1" applyFont="1" applyFill="1" applyBorder="1" applyAlignment="1" applyProtection="1">
      <alignment horizontal="center" vertical="center" wrapText="1"/>
    </xf>
    <xf numFmtId="178" fontId="1" fillId="0" borderId="19" xfId="3" applyNumberFormat="1" applyFont="1" applyFill="1" applyBorder="1" applyAlignment="1" applyProtection="1">
      <alignment horizontal="center" vertical="center" wrapText="1"/>
    </xf>
    <xf numFmtId="178" fontId="1" fillId="0" borderId="17" xfId="3" applyNumberFormat="1" applyFont="1" applyFill="1" applyBorder="1" applyAlignment="1" applyProtection="1">
      <alignment horizontal="center" vertical="center" wrapText="1"/>
    </xf>
    <xf numFmtId="178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27" xfId="3" applyNumberFormat="1" applyFont="1" applyFill="1" applyBorder="1" applyAlignment="1" applyProtection="1">
      <alignment horizontal="center" vertical="center" wrapText="1"/>
    </xf>
    <xf numFmtId="49" fontId="1" fillId="0" borderId="8" xfId="3" applyNumberFormat="1" applyFont="1" applyFill="1" applyBorder="1" applyAlignment="1" applyProtection="1">
      <alignment horizontal="center" vertical="center" wrapText="1"/>
    </xf>
    <xf numFmtId="0" fontId="5" fillId="0" borderId="0" xfId="3" applyNumberFormat="1" applyFont="1" applyAlignment="1">
      <alignment horizontal="center" vertical="center" wrapText="1"/>
    </xf>
    <xf numFmtId="178" fontId="1" fillId="0" borderId="21" xfId="3" applyNumberFormat="1" applyFont="1" applyFill="1" applyBorder="1" applyAlignment="1" applyProtection="1">
      <alignment horizontal="center" vertical="center" wrapText="1"/>
    </xf>
    <xf numFmtId="178" fontId="1" fillId="0" borderId="11" xfId="3" applyNumberFormat="1" applyFont="1" applyFill="1" applyBorder="1" applyAlignment="1" applyProtection="1">
      <alignment horizontal="center" vertical="center" wrapText="1"/>
    </xf>
    <xf numFmtId="178" fontId="1" fillId="0" borderId="4" xfId="3" applyNumberFormat="1" applyFont="1" applyFill="1" applyBorder="1" applyAlignment="1" applyProtection="1">
      <alignment horizontal="center" vertical="center" wrapText="1"/>
    </xf>
    <xf numFmtId="0" fontId="3" fillId="0" borderId="0" xfId="3" applyFont="1" applyBorder="1" applyAlignment="1">
      <alignment horizontal="center"/>
    </xf>
    <xf numFmtId="49" fontId="1" fillId="0" borderId="22" xfId="3" applyNumberFormat="1" applyFont="1" applyBorder="1" applyAlignment="1">
      <alignment horizontal="center" vertical="center" wrapText="1"/>
    </xf>
    <xf numFmtId="49" fontId="1" fillId="0" borderId="18" xfId="3" applyNumberFormat="1" applyFont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0" fontId="1" fillId="0" borderId="23" xfId="3" applyNumberFormat="1" applyFont="1" applyFill="1" applyBorder="1" applyAlignment="1" applyProtection="1">
      <alignment horizontal="center" vertical="center" wrapText="1"/>
    </xf>
    <xf numFmtId="0" fontId="1" fillId="0" borderId="11" xfId="3" applyNumberFormat="1" applyFont="1" applyFill="1" applyBorder="1" applyAlignment="1" applyProtection="1">
      <alignment horizontal="center" vertical="center" wrapText="1"/>
    </xf>
    <xf numFmtId="0" fontId="1" fillId="0" borderId="24" xfId="3" applyNumberFormat="1" applyFont="1" applyFill="1" applyBorder="1" applyAlignment="1" applyProtection="1">
      <alignment horizontal="center" vertical="center" wrapText="1"/>
    </xf>
    <xf numFmtId="0" fontId="1" fillId="0" borderId="3" xfId="3" applyNumberFormat="1" applyFont="1" applyFill="1" applyBorder="1" applyAlignment="1" applyProtection="1">
      <alignment horizontal="center" vertical="center" wrapText="1"/>
    </xf>
    <xf numFmtId="178" fontId="1" fillId="0" borderId="25" xfId="3" applyNumberFormat="1" applyFont="1" applyFill="1" applyBorder="1" applyAlignment="1" applyProtection="1">
      <alignment horizontal="center" vertical="center" wrapText="1"/>
    </xf>
    <xf numFmtId="178" fontId="1" fillId="0" borderId="14" xfId="3" applyNumberFormat="1" applyFont="1" applyFill="1" applyBorder="1" applyAlignment="1" applyProtection="1">
      <alignment horizontal="center" vertical="center" wrapText="1"/>
    </xf>
  </cellXfs>
  <cellStyles count="14">
    <cellStyle name="常规" xfId="0" builtinId="0"/>
    <cellStyle name="常规 2" xfId="1"/>
    <cellStyle name="常规 2 2" xfId="2"/>
    <cellStyle name="常规 3" xfId="3"/>
    <cellStyle name="常规 3 2" xfId="4"/>
    <cellStyle name="常规 4" xfId="5"/>
    <cellStyle name="常规 4 2" xfId="6"/>
    <cellStyle name="常规 5" xfId="7"/>
    <cellStyle name="常规 5 2" xfId="8"/>
    <cellStyle name="常规 6" xfId="9"/>
    <cellStyle name="常规 9" xfId="10"/>
    <cellStyle name="常规_常德录入表" xfId="11"/>
    <cellStyle name="常规_县政府办 2008部门预算表(报人大)4.1" xfId="12"/>
    <cellStyle name="常规_支出计划3.7" xfId="13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opLeftCell="A4" workbookViewId="0">
      <selection activeCell="D12" sqref="D12"/>
    </sheetView>
  </sheetViews>
  <sheetFormatPr defaultColWidth="18.5" defaultRowHeight="14.25"/>
  <cols>
    <col min="1" max="1" width="39" style="123" customWidth="1"/>
    <col min="2" max="2" width="18.5" style="123" customWidth="1"/>
    <col min="3" max="3" width="33.6640625" style="123" customWidth="1"/>
    <col min="4" max="4" width="18.5" style="123" customWidth="1"/>
    <col min="5" max="252" width="12" style="123" customWidth="1"/>
    <col min="253" max="253" width="39" style="123" customWidth="1"/>
    <col min="254" max="254" width="18.5" style="123" customWidth="1"/>
    <col min="255" max="255" width="33.6640625" style="123" customWidth="1"/>
    <col min="256" max="16384" width="18.5" style="123"/>
  </cols>
  <sheetData>
    <row r="1" spans="1:4">
      <c r="A1" s="124" t="s">
        <v>0</v>
      </c>
      <c r="B1" s="125"/>
      <c r="C1" s="125"/>
      <c r="D1" s="125"/>
    </row>
    <row r="2" spans="1:4" ht="33" customHeight="1">
      <c r="A2" s="126" t="s">
        <v>1</v>
      </c>
      <c r="B2" s="126"/>
      <c r="C2" s="126"/>
      <c r="D2" s="126"/>
    </row>
    <row r="3" spans="1:4" ht="24" customHeight="1">
      <c r="A3" s="163" t="s">
        <v>2</v>
      </c>
      <c r="B3" s="163"/>
      <c r="C3" s="163"/>
      <c r="D3" s="125"/>
    </row>
    <row r="4" spans="1:4" ht="24" customHeight="1">
      <c r="A4" s="127" t="s">
        <v>3</v>
      </c>
      <c r="B4" s="127"/>
      <c r="C4" s="127" t="s">
        <v>4</v>
      </c>
      <c r="D4" s="127"/>
    </row>
    <row r="5" spans="1:4" ht="24" customHeight="1">
      <c r="A5" s="128" t="s">
        <v>5</v>
      </c>
      <c r="B5" s="128" t="s">
        <v>6</v>
      </c>
      <c r="C5" s="129" t="s">
        <v>7</v>
      </c>
      <c r="D5" s="128" t="s">
        <v>6</v>
      </c>
    </row>
    <row r="6" spans="1:4" ht="24" customHeight="1">
      <c r="A6" s="133" t="s">
        <v>8</v>
      </c>
      <c r="B6" s="131">
        <v>172740600</v>
      </c>
      <c r="C6" s="132" t="s">
        <v>9</v>
      </c>
      <c r="D6" s="160"/>
    </row>
    <row r="7" spans="1:4" ht="24" customHeight="1">
      <c r="A7" s="133" t="s">
        <v>10</v>
      </c>
      <c r="B7" s="131"/>
      <c r="C7" s="132" t="s">
        <v>11</v>
      </c>
      <c r="D7" s="131"/>
    </row>
    <row r="8" spans="1:4" ht="24" customHeight="1">
      <c r="A8" s="133" t="s">
        <v>12</v>
      </c>
      <c r="B8" s="131"/>
      <c r="C8" s="132" t="s">
        <v>13</v>
      </c>
      <c r="D8" s="131"/>
    </row>
    <row r="9" spans="1:4" ht="24" customHeight="1">
      <c r="A9" s="130" t="s">
        <v>14</v>
      </c>
      <c r="B9" s="131"/>
      <c r="C9" s="132" t="s">
        <v>15</v>
      </c>
      <c r="D9" s="131"/>
    </row>
    <row r="10" spans="1:4" ht="24" customHeight="1">
      <c r="A10" s="133" t="s">
        <v>16</v>
      </c>
      <c r="B10" s="131"/>
      <c r="C10" s="132" t="s">
        <v>17</v>
      </c>
      <c r="D10" s="131"/>
    </row>
    <row r="11" spans="1:4" ht="30.75" customHeight="1">
      <c r="A11" s="130" t="s">
        <v>18</v>
      </c>
      <c r="C11" s="132" t="s">
        <v>19</v>
      </c>
      <c r="D11" s="161"/>
    </row>
    <row r="12" spans="1:4" ht="24" customHeight="1">
      <c r="A12" s="130" t="s">
        <v>20</v>
      </c>
      <c r="B12" s="131"/>
      <c r="C12" s="132" t="s">
        <v>21</v>
      </c>
      <c r="D12" s="134">
        <v>156640600</v>
      </c>
    </row>
    <row r="13" spans="1:4" ht="27.95" customHeight="1">
      <c r="A13" s="130" t="s">
        <v>22</v>
      </c>
      <c r="B13" s="162"/>
      <c r="C13" s="132" t="s">
        <v>23</v>
      </c>
      <c r="D13" s="161">
        <v>13000000</v>
      </c>
    </row>
    <row r="14" spans="1:4" ht="24" customHeight="1">
      <c r="A14" s="133" t="s">
        <v>24</v>
      </c>
      <c r="B14" s="131">
        <v>400000</v>
      </c>
      <c r="C14" s="132" t="s">
        <v>25</v>
      </c>
      <c r="D14" s="161"/>
    </row>
    <row r="15" spans="1:4" ht="24" customHeight="1">
      <c r="A15" s="133" t="s">
        <v>26</v>
      </c>
      <c r="B15" s="135"/>
      <c r="C15" s="132" t="s">
        <v>27</v>
      </c>
      <c r="D15" s="161"/>
    </row>
    <row r="16" spans="1:4" ht="24" customHeight="1">
      <c r="A16" s="133" t="s">
        <v>28</v>
      </c>
      <c r="B16" s="135"/>
      <c r="C16" s="136" t="s">
        <v>29</v>
      </c>
      <c r="D16" s="161"/>
    </row>
    <row r="17" spans="1:4" ht="24" customHeight="1">
      <c r="A17" s="133" t="s">
        <v>30</v>
      </c>
      <c r="B17" s="131"/>
      <c r="C17" s="132" t="s">
        <v>31</v>
      </c>
      <c r="D17" s="161"/>
    </row>
    <row r="18" spans="1:4" ht="24" customHeight="1">
      <c r="A18" s="133" t="s">
        <v>32</v>
      </c>
      <c r="B18" s="131"/>
      <c r="C18" s="132" t="s">
        <v>33</v>
      </c>
      <c r="D18" s="161"/>
    </row>
    <row r="19" spans="1:4" ht="24" customHeight="1">
      <c r="A19" s="133" t="s">
        <v>34</v>
      </c>
      <c r="B19" s="131"/>
      <c r="C19" s="132" t="s">
        <v>35</v>
      </c>
      <c r="D19" s="131"/>
    </row>
    <row r="20" spans="1:4" ht="24" customHeight="1">
      <c r="A20" s="137"/>
      <c r="B20" s="131"/>
      <c r="C20" s="132" t="s">
        <v>36</v>
      </c>
      <c r="D20" s="131"/>
    </row>
    <row r="21" spans="1:4" ht="24" customHeight="1">
      <c r="A21" s="137"/>
      <c r="B21" s="131"/>
      <c r="C21" s="132" t="s">
        <v>37</v>
      </c>
      <c r="D21" s="131"/>
    </row>
    <row r="22" spans="1:4" ht="24" customHeight="1">
      <c r="A22" s="137"/>
      <c r="B22" s="131"/>
      <c r="C22" s="132" t="s">
        <v>38</v>
      </c>
      <c r="D22" s="131"/>
    </row>
    <row r="23" spans="1:4" ht="24" customHeight="1">
      <c r="A23" s="137"/>
      <c r="B23" s="131"/>
      <c r="C23" s="132" t="s">
        <v>39</v>
      </c>
      <c r="D23" s="131"/>
    </row>
    <row r="24" spans="1:4" ht="24" customHeight="1">
      <c r="A24" s="137"/>
      <c r="B24" s="131"/>
      <c r="C24" s="132" t="s">
        <v>40</v>
      </c>
      <c r="D24" s="131">
        <v>3500000</v>
      </c>
    </row>
    <row r="25" spans="1:4" ht="24" customHeight="1">
      <c r="A25" s="129" t="s">
        <v>41</v>
      </c>
      <c r="B25" s="138">
        <f>B6+B7+B14+B15+B16+B17+B18+B19</f>
        <v>173140600</v>
      </c>
      <c r="C25" s="129" t="s">
        <v>42</v>
      </c>
      <c r="D25" s="138">
        <f>SUM(D6:D24)</f>
        <v>173140600</v>
      </c>
    </row>
  </sheetData>
  <mergeCells count="1">
    <mergeCell ref="A3:C3"/>
  </mergeCells>
  <phoneticPr fontId="0" type="noConversion"/>
  <printOptions horizontalCentered="1"/>
  <pageMargins left="0.43263888888888902" right="0.43263888888888902" top="0.98402777777777795" bottom="0.78680555555555598" header="0.51180555555555596" footer="0.51180555555555596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C9" sqref="C9"/>
    </sheetView>
  </sheetViews>
  <sheetFormatPr defaultRowHeight="40.15" customHeight="1"/>
  <cols>
    <col min="1" max="1" width="12.33203125" style="152" customWidth="1"/>
    <col min="2" max="3" width="13.5" style="152" customWidth="1"/>
    <col min="4" max="10" width="8.83203125" style="152" customWidth="1"/>
    <col min="11" max="11" width="10.1640625" style="152" customWidth="1"/>
    <col min="12" max="13" width="8.83203125" style="152" customWidth="1"/>
    <col min="14" max="14" width="7.33203125" style="152" customWidth="1"/>
    <col min="15" max="15" width="8.83203125" style="152" customWidth="1"/>
    <col min="16" max="16" width="7.83203125" style="152" customWidth="1"/>
    <col min="17" max="17" width="8.6640625" style="152" customWidth="1"/>
    <col min="18" max="16384" width="9.33203125" style="150"/>
  </cols>
  <sheetData>
    <row r="1" spans="1:17" ht="30" customHeight="1">
      <c r="A1" s="124" t="s">
        <v>43</v>
      </c>
      <c r="O1" s="124"/>
    </row>
    <row r="2" spans="1:17" ht="40.15" customHeight="1">
      <c r="A2" s="165" t="s">
        <v>44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1:17" ht="27.95" customHeight="1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66" t="s">
        <v>45</v>
      </c>
      <c r="Q3" s="166"/>
    </row>
    <row r="4" spans="1:17" ht="38.1" customHeight="1">
      <c r="A4" s="172" t="s">
        <v>46</v>
      </c>
      <c r="B4" s="164" t="s">
        <v>47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7" ht="38.1" customHeight="1">
      <c r="A5" s="172"/>
      <c r="B5" s="164" t="s">
        <v>48</v>
      </c>
      <c r="C5" s="164" t="s">
        <v>49</v>
      </c>
      <c r="D5" s="167" t="s">
        <v>50</v>
      </c>
      <c r="E5" s="168"/>
      <c r="F5" s="168"/>
      <c r="G5" s="168"/>
      <c r="H5" s="168"/>
      <c r="I5" s="168"/>
      <c r="J5" s="168"/>
      <c r="K5" s="169"/>
      <c r="L5" s="164" t="s">
        <v>51</v>
      </c>
      <c r="M5" s="164" t="s">
        <v>52</v>
      </c>
      <c r="N5" s="164" t="s">
        <v>53</v>
      </c>
      <c r="O5" s="164" t="s">
        <v>54</v>
      </c>
      <c r="P5" s="164" t="s">
        <v>55</v>
      </c>
      <c r="Q5" s="164" t="s">
        <v>56</v>
      </c>
    </row>
    <row r="6" spans="1:17" ht="38.1" customHeight="1">
      <c r="A6" s="172"/>
      <c r="B6" s="164"/>
      <c r="C6" s="164"/>
      <c r="D6" s="167" t="s">
        <v>57</v>
      </c>
      <c r="E6" s="168"/>
      <c r="F6" s="170"/>
      <c r="G6" s="164" t="s">
        <v>58</v>
      </c>
      <c r="H6" s="164" t="s">
        <v>59</v>
      </c>
      <c r="I6" s="164" t="s">
        <v>60</v>
      </c>
      <c r="J6" s="164" t="s">
        <v>61</v>
      </c>
      <c r="K6" s="164" t="s">
        <v>62</v>
      </c>
      <c r="L6" s="164"/>
      <c r="M6" s="164"/>
      <c r="N6" s="164"/>
      <c r="O6" s="164"/>
      <c r="P6" s="164"/>
      <c r="Q6" s="164"/>
    </row>
    <row r="7" spans="1:17" ht="38.1" customHeight="1">
      <c r="A7" s="172"/>
      <c r="B7" s="164"/>
      <c r="C7" s="164"/>
      <c r="D7" s="155" t="s">
        <v>63</v>
      </c>
      <c r="E7" s="155" t="s">
        <v>64</v>
      </c>
      <c r="F7" s="156" t="s">
        <v>65</v>
      </c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</row>
    <row r="8" spans="1:17" s="151" customFormat="1" ht="38.1" customHeight="1">
      <c r="A8" s="157" t="s">
        <v>66</v>
      </c>
      <c r="B8" s="157">
        <f>C8+L8+N8</f>
        <v>173140600</v>
      </c>
      <c r="C8" s="158">
        <v>172740600</v>
      </c>
      <c r="D8" s="157"/>
      <c r="E8" s="157"/>
      <c r="F8" s="157"/>
      <c r="G8" s="157"/>
      <c r="H8" s="157"/>
      <c r="I8" s="157"/>
      <c r="J8" s="157"/>
      <c r="K8" s="157"/>
      <c r="L8" s="157">
        <v>400000</v>
      </c>
      <c r="M8" s="157"/>
      <c r="N8" s="157"/>
      <c r="O8" s="157"/>
      <c r="P8" s="157"/>
      <c r="Q8" s="157"/>
    </row>
    <row r="9" spans="1:17" s="151" customFormat="1" ht="38.1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</row>
    <row r="10" spans="1:17" s="151" customFormat="1" ht="38.1" customHeight="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</row>
    <row r="11" spans="1:17" s="151" customFormat="1" ht="38.1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</row>
    <row r="12" spans="1:17" s="151" customFormat="1" ht="38.1" customHeight="1">
      <c r="A12" s="171" t="s">
        <v>67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</row>
  </sheetData>
  <mergeCells count="20">
    <mergeCell ref="A12:Q12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Q5:Q7"/>
    <mergeCell ref="A2:Q2"/>
    <mergeCell ref="P3:Q3"/>
    <mergeCell ref="B4:Q4"/>
    <mergeCell ref="D5:K5"/>
    <mergeCell ref="D6:F6"/>
    <mergeCell ref="M5:M7"/>
    <mergeCell ref="N5:N7"/>
    <mergeCell ref="O5:O7"/>
    <mergeCell ref="P5:P7"/>
  </mergeCells>
  <phoneticPr fontId="0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topLeftCell="A12" workbookViewId="0">
      <selection activeCell="G21" sqref="G21"/>
    </sheetView>
  </sheetViews>
  <sheetFormatPr defaultColWidth="9" defaultRowHeight="14.25"/>
  <cols>
    <col min="1" max="1" width="6.33203125" style="141" customWidth="1"/>
    <col min="2" max="3" width="5.1640625" style="141" customWidth="1"/>
    <col min="4" max="4" width="28.33203125" style="141" customWidth="1"/>
    <col min="5" max="5" width="20.1640625" style="142" customWidth="1"/>
    <col min="6" max="6" width="21.5" style="142" customWidth="1"/>
    <col min="7" max="7" width="22.1640625" style="141" customWidth="1"/>
    <col min="8" max="16384" width="9" style="141"/>
  </cols>
  <sheetData>
    <row r="1" spans="1:7" s="139" customFormat="1" ht="22.15" customHeight="1">
      <c r="A1" s="143" t="s">
        <v>68</v>
      </c>
      <c r="B1" s="67"/>
      <c r="C1" s="67"/>
      <c r="E1" s="144"/>
      <c r="F1" s="144"/>
      <c r="G1" s="145"/>
    </row>
    <row r="2" spans="1:7" ht="14.25" customHeight="1">
      <c r="A2" s="67"/>
      <c r="D2" s="146"/>
      <c r="G2" s="71"/>
    </row>
    <row r="3" spans="1:7" ht="29.25" customHeight="1">
      <c r="A3" s="180" t="s">
        <v>69</v>
      </c>
      <c r="B3" s="180"/>
      <c r="C3" s="180"/>
      <c r="D3" s="180"/>
      <c r="E3" s="181"/>
      <c r="F3" s="181"/>
      <c r="G3" s="180"/>
    </row>
    <row r="4" spans="1:7" ht="36" customHeight="1">
      <c r="A4" s="182" t="s">
        <v>2</v>
      </c>
      <c r="B4" s="182"/>
      <c r="C4" s="182"/>
      <c r="D4" s="182"/>
      <c r="E4" s="147"/>
      <c r="F4" s="147"/>
      <c r="G4" s="71" t="s">
        <v>45</v>
      </c>
    </row>
    <row r="5" spans="1:7" ht="29.25" customHeight="1">
      <c r="A5" s="183" t="s">
        <v>70</v>
      </c>
      <c r="B5" s="184"/>
      <c r="C5" s="184"/>
      <c r="D5" s="185"/>
      <c r="E5" s="177" t="s">
        <v>71</v>
      </c>
      <c r="F5" s="177" t="s">
        <v>72</v>
      </c>
      <c r="G5" s="188" t="s">
        <v>73</v>
      </c>
    </row>
    <row r="6" spans="1:7" ht="27.75" customHeight="1">
      <c r="A6" s="183" t="s">
        <v>74</v>
      </c>
      <c r="B6" s="186"/>
      <c r="C6" s="187"/>
      <c r="D6" s="175" t="s">
        <v>75</v>
      </c>
      <c r="E6" s="178"/>
      <c r="F6" s="178"/>
      <c r="G6" s="189"/>
    </row>
    <row r="7" spans="1:7" s="140" customFormat="1" ht="27.75" customHeight="1">
      <c r="A7" s="111" t="s">
        <v>76</v>
      </c>
      <c r="B7" s="111" t="s">
        <v>77</v>
      </c>
      <c r="C7" s="111" t="s">
        <v>78</v>
      </c>
      <c r="D7" s="176"/>
      <c r="E7" s="179"/>
      <c r="F7" s="179"/>
      <c r="G7" s="190"/>
    </row>
    <row r="8" spans="1:7" s="140" customFormat="1" ht="27.75" customHeight="1">
      <c r="A8" s="111" t="s">
        <v>79</v>
      </c>
      <c r="B8" s="111" t="s">
        <v>80</v>
      </c>
      <c r="C8" s="111" t="s">
        <v>81</v>
      </c>
      <c r="D8" s="112" t="s">
        <v>82</v>
      </c>
      <c r="E8" s="113">
        <v>5899300</v>
      </c>
      <c r="F8" s="113">
        <v>5899300</v>
      </c>
      <c r="G8" s="114"/>
    </row>
    <row r="9" spans="1:7" s="140" customFormat="1" ht="27.75" customHeight="1">
      <c r="A9" s="111" t="s">
        <v>79</v>
      </c>
      <c r="B9" s="111" t="s">
        <v>80</v>
      </c>
      <c r="C9" s="111" t="s">
        <v>83</v>
      </c>
      <c r="D9" s="112" t="s">
        <v>84</v>
      </c>
      <c r="E9" s="115">
        <v>180000</v>
      </c>
      <c r="F9" s="115"/>
      <c r="G9" s="115">
        <v>180000</v>
      </c>
    </row>
    <row r="10" spans="1:7" s="140" customFormat="1" ht="27.75" customHeight="1">
      <c r="A10" s="111" t="s">
        <v>79</v>
      </c>
      <c r="B10" s="111" t="s">
        <v>80</v>
      </c>
      <c r="C10" s="111" t="s">
        <v>85</v>
      </c>
      <c r="D10" s="112" t="s">
        <v>86</v>
      </c>
      <c r="E10" s="115">
        <v>100000</v>
      </c>
      <c r="F10" s="115"/>
      <c r="G10" s="115">
        <v>100000</v>
      </c>
    </row>
    <row r="11" spans="1:7" s="140" customFormat="1" ht="27.75" customHeight="1">
      <c r="A11" s="111" t="s">
        <v>79</v>
      </c>
      <c r="B11" s="111" t="s">
        <v>80</v>
      </c>
      <c r="C11" s="111" t="s">
        <v>87</v>
      </c>
      <c r="D11" s="116" t="s">
        <v>88</v>
      </c>
      <c r="E11" s="115">
        <v>1000000</v>
      </c>
      <c r="F11" s="115"/>
      <c r="G11" s="115">
        <v>1000000</v>
      </c>
    </row>
    <row r="12" spans="1:7" s="140" customFormat="1" ht="33" customHeight="1">
      <c r="A12" s="111" t="s">
        <v>79</v>
      </c>
      <c r="B12" s="111" t="s">
        <v>89</v>
      </c>
      <c r="C12" s="111" t="s">
        <v>81</v>
      </c>
      <c r="D12" s="112" t="s">
        <v>90</v>
      </c>
      <c r="E12" s="115">
        <v>56872300</v>
      </c>
      <c r="F12" s="115"/>
      <c r="G12" s="115">
        <v>56872300</v>
      </c>
    </row>
    <row r="13" spans="1:7" s="140" customFormat="1" ht="27.75" customHeight="1">
      <c r="A13" s="111" t="s">
        <v>79</v>
      </c>
      <c r="B13" s="111" t="s">
        <v>91</v>
      </c>
      <c r="C13" s="111" t="s">
        <v>81</v>
      </c>
      <c r="D13" s="116" t="s">
        <v>92</v>
      </c>
      <c r="E13" s="115">
        <v>1800000</v>
      </c>
      <c r="F13" s="115"/>
      <c r="G13" s="115">
        <v>1800000</v>
      </c>
    </row>
    <row r="14" spans="1:7" s="140" customFormat="1" ht="32.1" customHeight="1">
      <c r="A14" s="111" t="s">
        <v>79</v>
      </c>
      <c r="B14" s="111" t="s">
        <v>91</v>
      </c>
      <c r="C14" s="111" t="s">
        <v>93</v>
      </c>
      <c r="D14" s="117" t="s">
        <v>94</v>
      </c>
      <c r="E14" s="115">
        <v>80000</v>
      </c>
      <c r="F14" s="115"/>
      <c r="G14" s="115">
        <v>80000</v>
      </c>
    </row>
    <row r="15" spans="1:7" s="140" customFormat="1" ht="27.75" customHeight="1">
      <c r="A15" s="111" t="s">
        <v>79</v>
      </c>
      <c r="B15" s="111" t="s">
        <v>91</v>
      </c>
      <c r="C15" s="111" t="s">
        <v>95</v>
      </c>
      <c r="D15" s="116" t="s">
        <v>96</v>
      </c>
      <c r="E15" s="115">
        <v>1063000</v>
      </c>
      <c r="F15" s="118"/>
      <c r="G15" s="115">
        <v>1063000</v>
      </c>
    </row>
    <row r="16" spans="1:7" s="140" customFormat="1" ht="27.75" customHeight="1">
      <c r="A16" s="111" t="s">
        <v>79</v>
      </c>
      <c r="B16" s="111" t="s">
        <v>97</v>
      </c>
      <c r="C16" s="111" t="s">
        <v>81</v>
      </c>
      <c r="D16" s="119" t="s">
        <v>98</v>
      </c>
      <c r="E16" s="75">
        <v>1500000</v>
      </c>
      <c r="F16" s="120"/>
      <c r="G16" s="75">
        <v>1500000</v>
      </c>
    </row>
    <row r="17" spans="1:7" s="140" customFormat="1" ht="27.75" customHeight="1">
      <c r="A17" s="111" t="s">
        <v>79</v>
      </c>
      <c r="B17" s="111" t="s">
        <v>97</v>
      </c>
      <c r="C17" s="111" t="s">
        <v>80</v>
      </c>
      <c r="D17" s="119" t="s">
        <v>99</v>
      </c>
      <c r="E17" s="75">
        <v>146000</v>
      </c>
      <c r="F17" s="120"/>
      <c r="G17" s="75">
        <v>146000</v>
      </c>
    </row>
    <row r="18" spans="1:7" s="140" customFormat="1" ht="27.75" customHeight="1">
      <c r="A18" s="111" t="s">
        <v>79</v>
      </c>
      <c r="B18" s="111" t="s">
        <v>100</v>
      </c>
      <c r="C18" s="111" t="s">
        <v>81</v>
      </c>
      <c r="D18" s="119" t="s">
        <v>101</v>
      </c>
      <c r="E18" s="75">
        <v>3500000</v>
      </c>
      <c r="F18" s="120"/>
      <c r="G18" s="75">
        <v>3500000</v>
      </c>
    </row>
    <row r="19" spans="1:7" s="140" customFormat="1" ht="27.75" customHeight="1">
      <c r="A19" s="111" t="s">
        <v>79</v>
      </c>
      <c r="B19" s="111" t="s">
        <v>102</v>
      </c>
      <c r="C19" s="111" t="s">
        <v>81</v>
      </c>
      <c r="D19" s="119" t="s">
        <v>103</v>
      </c>
      <c r="E19" s="75">
        <v>2700000</v>
      </c>
      <c r="F19" s="120"/>
      <c r="G19" s="75">
        <v>2700000</v>
      </c>
    </row>
    <row r="20" spans="1:7" s="140" customFormat="1" ht="27.75" customHeight="1">
      <c r="A20" s="111" t="s">
        <v>79</v>
      </c>
      <c r="B20" s="111" t="s">
        <v>102</v>
      </c>
      <c r="C20" s="111" t="s">
        <v>80</v>
      </c>
      <c r="D20" s="119" t="s">
        <v>104</v>
      </c>
      <c r="E20" s="75">
        <v>1800000</v>
      </c>
      <c r="F20" s="120"/>
      <c r="G20" s="75">
        <v>1800000</v>
      </c>
    </row>
    <row r="21" spans="1:7" s="140" customFormat="1" ht="27.75" customHeight="1">
      <c r="A21" s="111" t="s">
        <v>79</v>
      </c>
      <c r="B21" s="111" t="s">
        <v>105</v>
      </c>
      <c r="C21" s="111" t="s">
        <v>80</v>
      </c>
      <c r="D21" s="119" t="s">
        <v>106</v>
      </c>
      <c r="E21" s="75">
        <v>80000000</v>
      </c>
      <c r="F21" s="120"/>
      <c r="G21" s="75">
        <v>80000000</v>
      </c>
    </row>
    <row r="22" spans="1:7" s="140" customFormat="1" ht="27.75" customHeight="1">
      <c r="A22" s="111" t="s">
        <v>107</v>
      </c>
      <c r="B22" s="111" t="s">
        <v>108</v>
      </c>
      <c r="C22" s="111" t="s">
        <v>81</v>
      </c>
      <c r="D22" s="119" t="s">
        <v>109</v>
      </c>
      <c r="E22" s="75">
        <v>13000000</v>
      </c>
      <c r="F22" s="120"/>
      <c r="G22" s="75">
        <v>13000000</v>
      </c>
    </row>
    <row r="23" spans="1:7" s="140" customFormat="1" ht="27.75" customHeight="1">
      <c r="A23" s="111" t="s">
        <v>110</v>
      </c>
      <c r="B23" s="111" t="s">
        <v>111</v>
      </c>
      <c r="C23" s="111" t="s">
        <v>80</v>
      </c>
      <c r="D23" s="148" t="s">
        <v>112</v>
      </c>
      <c r="E23" s="75">
        <v>3500000</v>
      </c>
      <c r="F23" s="120"/>
      <c r="G23" s="75">
        <v>3500000</v>
      </c>
    </row>
    <row r="24" spans="1:7" ht="27.75" customHeight="1">
      <c r="A24" s="173" t="s">
        <v>113</v>
      </c>
      <c r="B24" s="174"/>
      <c r="C24" s="174"/>
      <c r="D24" s="149"/>
      <c r="E24" s="120">
        <f>SUM(E8:E23)</f>
        <v>173140600</v>
      </c>
      <c r="F24" s="120">
        <f>SUM(F8:F23)</f>
        <v>5899300</v>
      </c>
      <c r="G24" s="75">
        <f>SUM(G8:G23)</f>
        <v>167241300</v>
      </c>
    </row>
  </sheetData>
  <mergeCells count="9">
    <mergeCell ref="A24:C24"/>
    <mergeCell ref="D6:D7"/>
    <mergeCell ref="E5:E7"/>
    <mergeCell ref="F5:F7"/>
    <mergeCell ref="A3:G3"/>
    <mergeCell ref="A4:D4"/>
    <mergeCell ref="A5:D5"/>
    <mergeCell ref="A6:C6"/>
    <mergeCell ref="G5:G7"/>
  </mergeCells>
  <phoneticPr fontId="0" type="noConversion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workbookViewId="0">
      <selection activeCell="A2" sqref="A2:D2"/>
    </sheetView>
  </sheetViews>
  <sheetFormatPr defaultColWidth="32.6640625" defaultRowHeight="14.25"/>
  <cols>
    <col min="1" max="1" width="39" style="123" customWidth="1"/>
    <col min="2" max="2" width="18.5" style="123" customWidth="1"/>
    <col min="3" max="3" width="33.6640625" style="123" customWidth="1"/>
    <col min="4" max="4" width="18.5" style="123" customWidth="1"/>
    <col min="5" max="251" width="12" style="123" customWidth="1"/>
    <col min="252" max="252" width="39" style="123" customWidth="1"/>
    <col min="253" max="253" width="18.5" style="123" customWidth="1"/>
    <col min="254" max="254" width="33.6640625" style="123" customWidth="1"/>
    <col min="255" max="255" width="18.5" style="123" customWidth="1"/>
    <col min="256" max="16384" width="32.6640625" style="123"/>
  </cols>
  <sheetData>
    <row r="1" spans="1:4">
      <c r="A1" s="124" t="s">
        <v>114</v>
      </c>
      <c r="B1" s="125"/>
      <c r="C1" s="125"/>
      <c r="D1" s="125"/>
    </row>
    <row r="2" spans="1:4" ht="20.25">
      <c r="A2" s="191" t="s">
        <v>240</v>
      </c>
      <c r="B2" s="191"/>
      <c r="C2" s="191"/>
      <c r="D2" s="191"/>
    </row>
    <row r="3" spans="1:4">
      <c r="A3" s="163" t="s">
        <v>2</v>
      </c>
      <c r="B3" s="163"/>
      <c r="C3" s="163"/>
      <c r="D3" s="125" t="s">
        <v>45</v>
      </c>
    </row>
    <row r="4" spans="1:4" ht="24" customHeight="1">
      <c r="A4" s="127" t="s">
        <v>3</v>
      </c>
      <c r="B4" s="127"/>
      <c r="C4" s="127" t="s">
        <v>4</v>
      </c>
      <c r="D4" s="127"/>
    </row>
    <row r="5" spans="1:4" ht="24" customHeight="1">
      <c r="A5" s="128" t="s">
        <v>5</v>
      </c>
      <c r="B5" s="128" t="s">
        <v>6</v>
      </c>
      <c r="C5" s="129" t="s">
        <v>115</v>
      </c>
      <c r="D5" s="128" t="s">
        <v>6</v>
      </c>
    </row>
    <row r="6" spans="1:4" ht="24" customHeight="1">
      <c r="A6" s="130" t="s">
        <v>116</v>
      </c>
      <c r="B6" s="131">
        <v>18097500</v>
      </c>
      <c r="C6" s="132" t="s">
        <v>9</v>
      </c>
      <c r="D6" s="131"/>
    </row>
    <row r="7" spans="1:4" ht="24" customHeight="1">
      <c r="A7" s="130" t="s">
        <v>117</v>
      </c>
      <c r="B7" s="131">
        <v>18097500</v>
      </c>
      <c r="C7" s="132" t="s">
        <v>11</v>
      </c>
      <c r="D7" s="131"/>
    </row>
    <row r="8" spans="1:4" ht="24" customHeight="1">
      <c r="A8" s="130" t="s">
        <v>118</v>
      </c>
      <c r="B8" s="131"/>
      <c r="C8" s="132" t="s">
        <v>13</v>
      </c>
      <c r="D8" s="131"/>
    </row>
    <row r="9" spans="1:4" ht="24" customHeight="1">
      <c r="A9" s="130" t="s">
        <v>119</v>
      </c>
      <c r="B9" s="131">
        <v>400000</v>
      </c>
      <c r="C9" s="132" t="s">
        <v>15</v>
      </c>
      <c r="D9" s="131"/>
    </row>
    <row r="10" spans="1:4" ht="24" customHeight="1">
      <c r="A10" s="133" t="s">
        <v>12</v>
      </c>
      <c r="B10" s="131"/>
      <c r="C10" s="132" t="s">
        <v>17</v>
      </c>
      <c r="D10" s="131"/>
    </row>
    <row r="11" spans="1:4" ht="24" customHeight="1">
      <c r="A11" s="130" t="s">
        <v>14</v>
      </c>
      <c r="B11" s="131"/>
      <c r="C11" s="132" t="s">
        <v>19</v>
      </c>
      <c r="D11" s="131"/>
    </row>
    <row r="12" spans="1:4" ht="24" customHeight="1">
      <c r="A12" s="133" t="s">
        <v>16</v>
      </c>
      <c r="B12" s="131"/>
      <c r="C12" s="132" t="s">
        <v>21</v>
      </c>
      <c r="D12" s="134">
        <v>156640600</v>
      </c>
    </row>
    <row r="13" spans="1:4" ht="24" customHeight="1">
      <c r="A13" s="130" t="s">
        <v>18</v>
      </c>
      <c r="C13" s="132" t="s">
        <v>23</v>
      </c>
      <c r="D13" s="131">
        <v>13000000</v>
      </c>
    </row>
    <row r="14" spans="1:4" ht="24" customHeight="1">
      <c r="A14" s="130" t="s">
        <v>20</v>
      </c>
      <c r="B14" s="135"/>
      <c r="C14" s="132" t="s">
        <v>25</v>
      </c>
      <c r="D14" s="131"/>
    </row>
    <row r="15" spans="1:4" ht="24" customHeight="1">
      <c r="A15" s="130" t="s">
        <v>22</v>
      </c>
      <c r="B15" s="131">
        <v>400000</v>
      </c>
      <c r="C15" s="132" t="s">
        <v>27</v>
      </c>
      <c r="D15" s="131"/>
    </row>
    <row r="16" spans="1:4" ht="24" customHeight="1">
      <c r="A16" s="130" t="s">
        <v>120</v>
      </c>
      <c r="B16" s="131">
        <v>154643100</v>
      </c>
      <c r="C16" s="136" t="s">
        <v>29</v>
      </c>
      <c r="D16" s="131"/>
    </row>
    <row r="17" spans="1:4" ht="24" customHeight="1">
      <c r="A17" s="130" t="s">
        <v>121</v>
      </c>
      <c r="B17" s="131">
        <v>151143100</v>
      </c>
      <c r="C17" s="132" t="s">
        <v>31</v>
      </c>
      <c r="D17" s="131"/>
    </row>
    <row r="18" spans="1:4" ht="24" customHeight="1">
      <c r="A18" s="130" t="s">
        <v>122</v>
      </c>
      <c r="B18" s="131">
        <v>3500000</v>
      </c>
      <c r="C18" s="132" t="s">
        <v>33</v>
      </c>
      <c r="D18" s="131"/>
    </row>
    <row r="19" spans="1:4" ht="24" customHeight="1">
      <c r="A19" s="137" t="s">
        <v>123</v>
      </c>
      <c r="B19" s="131"/>
      <c r="C19" s="132" t="s">
        <v>35</v>
      </c>
      <c r="D19" s="131"/>
    </row>
    <row r="20" spans="1:4" ht="24" customHeight="1">
      <c r="A20" s="137"/>
      <c r="B20" s="131"/>
      <c r="C20" s="132" t="s">
        <v>36</v>
      </c>
      <c r="D20" s="131"/>
    </row>
    <row r="21" spans="1:4" ht="24" customHeight="1">
      <c r="A21" s="137"/>
      <c r="B21" s="131"/>
      <c r="C21" s="132" t="s">
        <v>37</v>
      </c>
      <c r="D21" s="131"/>
    </row>
    <row r="22" spans="1:4" ht="24" customHeight="1">
      <c r="A22" s="137"/>
      <c r="B22" s="131"/>
      <c r="C22" s="132" t="s">
        <v>38</v>
      </c>
      <c r="D22" s="131"/>
    </row>
    <row r="23" spans="1:4" ht="24" customHeight="1">
      <c r="A23" s="137"/>
      <c r="B23" s="131"/>
      <c r="C23" s="132" t="s">
        <v>39</v>
      </c>
      <c r="D23" s="131"/>
    </row>
    <row r="24" spans="1:4" ht="24" customHeight="1">
      <c r="A24" s="137"/>
      <c r="B24" s="131"/>
      <c r="C24" s="132" t="s">
        <v>40</v>
      </c>
      <c r="D24" s="131">
        <v>3500000</v>
      </c>
    </row>
    <row r="25" spans="1:4" ht="24" customHeight="1">
      <c r="A25" s="129" t="s">
        <v>41</v>
      </c>
      <c r="B25" s="138">
        <f>B6+B9+B16+B19</f>
        <v>173140600</v>
      </c>
      <c r="C25" s="129" t="s">
        <v>42</v>
      </c>
      <c r="D25" s="138">
        <f>SUM(D6:D24)</f>
        <v>173140600</v>
      </c>
    </row>
  </sheetData>
  <mergeCells count="2">
    <mergeCell ref="A3:C3"/>
    <mergeCell ref="A2:D2"/>
  </mergeCells>
  <phoneticPr fontId="0" type="noConversion"/>
  <printOptions horizontalCentered="1"/>
  <pageMargins left="0.43263888888888902" right="0.43263888888888902" top="0.98402777777777795" bottom="0.98402777777777795" header="0.51180555555555596" footer="0.51180555555555596"/>
  <pageSetup paperSize="9" orientation="portrait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topLeftCell="A16" workbookViewId="0">
      <selection activeCell="F8" sqref="F8"/>
    </sheetView>
  </sheetViews>
  <sheetFormatPr defaultColWidth="9" defaultRowHeight="14.25"/>
  <cols>
    <col min="1" max="3" width="6.5" style="66" customWidth="1"/>
    <col min="4" max="4" width="28.33203125" style="66" customWidth="1"/>
    <col min="5" max="5" width="21.33203125" style="66" customWidth="1"/>
    <col min="6" max="6" width="18.33203125" style="66" customWidth="1"/>
    <col min="7" max="7" width="19.1640625" style="66" customWidth="1"/>
    <col min="8" max="8" width="18" style="66" customWidth="1"/>
    <col min="9" max="16384" width="9" style="66"/>
  </cols>
  <sheetData>
    <row r="1" spans="1:8" ht="14.25" customHeight="1">
      <c r="A1" s="67" t="s">
        <v>124</v>
      </c>
      <c r="B1" s="67"/>
      <c r="C1" s="67"/>
      <c r="D1" s="105"/>
      <c r="G1" s="69"/>
    </row>
    <row r="2" spans="1:8" ht="15.75" customHeight="1">
      <c r="A2" s="106"/>
      <c r="B2" s="106"/>
      <c r="C2" s="106"/>
      <c r="D2" s="107"/>
      <c r="G2" s="69"/>
    </row>
    <row r="3" spans="1:8" ht="28.35" customHeight="1">
      <c r="A3" s="192" t="s">
        <v>125</v>
      </c>
      <c r="B3" s="192"/>
      <c r="C3" s="192"/>
      <c r="D3" s="192"/>
      <c r="E3" s="192"/>
      <c r="F3" s="192"/>
      <c r="G3" s="192"/>
    </row>
    <row r="4" spans="1:8" ht="30" customHeight="1">
      <c r="A4" s="182" t="s">
        <v>2</v>
      </c>
      <c r="B4" s="182"/>
      <c r="C4" s="182"/>
      <c r="D4" s="182"/>
      <c r="E4" s="108"/>
      <c r="F4" s="108"/>
      <c r="G4" s="109" t="s">
        <v>45</v>
      </c>
      <c r="H4" s="110"/>
    </row>
    <row r="5" spans="1:8" s="104" customFormat="1" ht="26.1" customHeight="1">
      <c r="A5" s="193" t="s">
        <v>70</v>
      </c>
      <c r="B5" s="193"/>
      <c r="C5" s="193"/>
      <c r="D5" s="193"/>
      <c r="E5" s="193" t="s">
        <v>126</v>
      </c>
      <c r="F5" s="193"/>
      <c r="G5" s="193"/>
    </row>
    <row r="6" spans="1:8" s="104" customFormat="1" ht="26.1" customHeight="1">
      <c r="A6" s="183" t="s">
        <v>74</v>
      </c>
      <c r="B6" s="186"/>
      <c r="C6" s="187"/>
      <c r="D6" s="175" t="s">
        <v>75</v>
      </c>
      <c r="E6" s="175" t="s">
        <v>63</v>
      </c>
      <c r="F6" s="175" t="s">
        <v>72</v>
      </c>
      <c r="G6" s="175" t="s">
        <v>73</v>
      </c>
    </row>
    <row r="7" spans="1:8" s="65" customFormat="1" ht="26.1" customHeight="1">
      <c r="A7" s="111" t="s">
        <v>77</v>
      </c>
      <c r="B7" s="111" t="s">
        <v>76</v>
      </c>
      <c r="C7" s="111" t="s">
        <v>78</v>
      </c>
      <c r="D7" s="197"/>
      <c r="E7" s="197"/>
      <c r="F7" s="197"/>
      <c r="G7" s="197"/>
    </row>
    <row r="8" spans="1:8" s="65" customFormat="1" ht="26.1" customHeight="1">
      <c r="A8" s="111" t="s">
        <v>79</v>
      </c>
      <c r="B8" s="111" t="s">
        <v>80</v>
      </c>
      <c r="C8" s="111" t="s">
        <v>81</v>
      </c>
      <c r="D8" s="112" t="s">
        <v>82</v>
      </c>
      <c r="E8" s="113">
        <v>5899300</v>
      </c>
      <c r="F8" s="113">
        <v>5899300</v>
      </c>
      <c r="G8" s="114"/>
    </row>
    <row r="9" spans="1:8" s="65" customFormat="1" ht="26.1" customHeight="1">
      <c r="A9" s="111" t="s">
        <v>79</v>
      </c>
      <c r="B9" s="111" t="s">
        <v>80</v>
      </c>
      <c r="C9" s="111" t="s">
        <v>83</v>
      </c>
      <c r="D9" s="112" t="s">
        <v>84</v>
      </c>
      <c r="E9" s="115">
        <v>180000</v>
      </c>
      <c r="F9" s="115"/>
      <c r="G9" s="115">
        <v>180000</v>
      </c>
    </row>
    <row r="10" spans="1:8" s="65" customFormat="1" ht="26.1" customHeight="1">
      <c r="A10" s="111" t="s">
        <v>79</v>
      </c>
      <c r="B10" s="111" t="s">
        <v>80</v>
      </c>
      <c r="C10" s="111" t="s">
        <v>85</v>
      </c>
      <c r="D10" s="112" t="s">
        <v>86</v>
      </c>
      <c r="E10" s="115">
        <v>100000</v>
      </c>
      <c r="F10" s="115"/>
      <c r="G10" s="115">
        <v>100000</v>
      </c>
    </row>
    <row r="11" spans="1:8" s="65" customFormat="1" ht="26.1" customHeight="1">
      <c r="A11" s="111" t="s">
        <v>79</v>
      </c>
      <c r="B11" s="111" t="s">
        <v>80</v>
      </c>
      <c r="C11" s="111" t="s">
        <v>87</v>
      </c>
      <c r="D11" s="116" t="s">
        <v>88</v>
      </c>
      <c r="E11" s="115">
        <v>1000000</v>
      </c>
      <c r="F11" s="115"/>
      <c r="G11" s="115">
        <v>1000000</v>
      </c>
    </row>
    <row r="12" spans="1:8" s="65" customFormat="1" ht="26.1" customHeight="1">
      <c r="A12" s="111" t="s">
        <v>79</v>
      </c>
      <c r="B12" s="111" t="s">
        <v>89</v>
      </c>
      <c r="C12" s="111" t="s">
        <v>81</v>
      </c>
      <c r="D12" s="112" t="s">
        <v>90</v>
      </c>
      <c r="E12" s="115">
        <v>56872300</v>
      </c>
      <c r="F12" s="115"/>
      <c r="G12" s="115">
        <v>56872300</v>
      </c>
    </row>
    <row r="13" spans="1:8" s="65" customFormat="1" ht="26.1" customHeight="1">
      <c r="A13" s="111" t="s">
        <v>79</v>
      </c>
      <c r="B13" s="111" t="s">
        <v>91</v>
      </c>
      <c r="C13" s="111" t="s">
        <v>81</v>
      </c>
      <c r="D13" s="116" t="s">
        <v>92</v>
      </c>
      <c r="E13" s="115">
        <v>1800000</v>
      </c>
      <c r="F13" s="115"/>
      <c r="G13" s="115">
        <v>1800000</v>
      </c>
    </row>
    <row r="14" spans="1:8" s="65" customFormat="1" ht="26.1" customHeight="1">
      <c r="A14" s="111" t="s">
        <v>79</v>
      </c>
      <c r="B14" s="111" t="s">
        <v>91</v>
      </c>
      <c r="C14" s="111" t="s">
        <v>93</v>
      </c>
      <c r="D14" s="117" t="s">
        <v>94</v>
      </c>
      <c r="E14" s="115">
        <v>80000</v>
      </c>
      <c r="F14" s="115"/>
      <c r="G14" s="115">
        <v>80000</v>
      </c>
    </row>
    <row r="15" spans="1:8" s="65" customFormat="1" ht="26.1" customHeight="1">
      <c r="A15" s="111" t="s">
        <v>79</v>
      </c>
      <c r="B15" s="111" t="s">
        <v>91</v>
      </c>
      <c r="C15" s="111" t="s">
        <v>95</v>
      </c>
      <c r="D15" s="116" t="s">
        <v>96</v>
      </c>
      <c r="E15" s="115">
        <v>1063000</v>
      </c>
      <c r="F15" s="118"/>
      <c r="G15" s="115">
        <v>1063000</v>
      </c>
    </row>
    <row r="16" spans="1:8" s="65" customFormat="1" ht="26.1" customHeight="1">
      <c r="A16" s="111" t="s">
        <v>79</v>
      </c>
      <c r="B16" s="111" t="s">
        <v>97</v>
      </c>
      <c r="C16" s="111" t="s">
        <v>81</v>
      </c>
      <c r="D16" s="119" t="s">
        <v>98</v>
      </c>
      <c r="E16" s="75">
        <v>1500000</v>
      </c>
      <c r="F16" s="120"/>
      <c r="G16" s="75">
        <v>1500000</v>
      </c>
    </row>
    <row r="17" spans="1:7" s="65" customFormat="1" ht="26.1" customHeight="1">
      <c r="A17" s="111" t="s">
        <v>79</v>
      </c>
      <c r="B17" s="111" t="s">
        <v>97</v>
      </c>
      <c r="C17" s="111" t="s">
        <v>80</v>
      </c>
      <c r="D17" s="119" t="s">
        <v>99</v>
      </c>
      <c r="E17" s="75">
        <v>146000</v>
      </c>
      <c r="F17" s="120"/>
      <c r="G17" s="75">
        <v>146000</v>
      </c>
    </row>
    <row r="18" spans="1:7" s="65" customFormat="1" ht="26.1" customHeight="1">
      <c r="A18" s="111" t="s">
        <v>79</v>
      </c>
      <c r="B18" s="111" t="s">
        <v>100</v>
      </c>
      <c r="C18" s="111" t="s">
        <v>81</v>
      </c>
      <c r="D18" s="119" t="s">
        <v>101</v>
      </c>
      <c r="E18" s="75">
        <v>3500000</v>
      </c>
      <c r="F18" s="120"/>
      <c r="G18" s="75">
        <v>3500000</v>
      </c>
    </row>
    <row r="19" spans="1:7" s="65" customFormat="1" ht="26.1" customHeight="1">
      <c r="A19" s="111" t="s">
        <v>79</v>
      </c>
      <c r="B19" s="111" t="s">
        <v>102</v>
      </c>
      <c r="C19" s="111" t="s">
        <v>81</v>
      </c>
      <c r="D19" s="119" t="s">
        <v>103</v>
      </c>
      <c r="E19" s="75">
        <v>2700000</v>
      </c>
      <c r="F19" s="120"/>
      <c r="G19" s="75">
        <v>2700000</v>
      </c>
    </row>
    <row r="20" spans="1:7" s="65" customFormat="1" ht="26.1" customHeight="1">
      <c r="A20" s="111" t="s">
        <v>79</v>
      </c>
      <c r="B20" s="111" t="s">
        <v>102</v>
      </c>
      <c r="C20" s="111" t="s">
        <v>80</v>
      </c>
      <c r="D20" s="119" t="s">
        <v>104</v>
      </c>
      <c r="E20" s="75">
        <v>1800000</v>
      </c>
      <c r="F20" s="120"/>
      <c r="G20" s="75">
        <v>1800000</v>
      </c>
    </row>
    <row r="21" spans="1:7" s="65" customFormat="1" ht="26.1" customHeight="1">
      <c r="A21" s="111" t="s">
        <v>79</v>
      </c>
      <c r="B21" s="111" t="s">
        <v>105</v>
      </c>
      <c r="C21" s="111" t="s">
        <v>80</v>
      </c>
      <c r="D21" s="119" t="s">
        <v>106</v>
      </c>
      <c r="E21" s="75">
        <v>80000000</v>
      </c>
      <c r="F21" s="120"/>
      <c r="G21" s="75">
        <v>80000000</v>
      </c>
    </row>
    <row r="22" spans="1:7" s="65" customFormat="1" ht="26.1" customHeight="1">
      <c r="A22" s="111" t="s">
        <v>107</v>
      </c>
      <c r="B22" s="111" t="s">
        <v>108</v>
      </c>
      <c r="C22" s="111" t="s">
        <v>81</v>
      </c>
      <c r="D22" s="119" t="s">
        <v>109</v>
      </c>
      <c r="E22" s="75">
        <v>13000000</v>
      </c>
      <c r="F22" s="120"/>
      <c r="G22" s="75">
        <v>13000000</v>
      </c>
    </row>
    <row r="23" spans="1:7" ht="26.1" customHeight="1">
      <c r="A23" s="194"/>
      <c r="B23" s="195"/>
      <c r="C23" s="195"/>
      <c r="D23" s="79" t="s">
        <v>127</v>
      </c>
      <c r="E23" s="121">
        <f>SUM(E8:E22)</f>
        <v>169640600</v>
      </c>
      <c r="F23" s="121">
        <f>SUM(F8:F22)</f>
        <v>5899300</v>
      </c>
      <c r="G23" s="121">
        <f>SUM(G8:G22)</f>
        <v>163741300</v>
      </c>
    </row>
    <row r="24" spans="1:7" ht="26.1" customHeight="1">
      <c r="A24" s="196" t="s">
        <v>128</v>
      </c>
      <c r="B24" s="196"/>
      <c r="C24" s="196"/>
      <c r="D24" s="196"/>
      <c r="E24" s="196"/>
      <c r="F24" s="196"/>
      <c r="G24" s="196"/>
    </row>
    <row r="25" spans="1:7" ht="27.95" customHeight="1">
      <c r="A25" s="122"/>
      <c r="B25" s="122"/>
      <c r="C25" s="122"/>
      <c r="D25" s="122"/>
      <c r="E25" s="122"/>
      <c r="F25" s="122"/>
      <c r="G25" s="122"/>
    </row>
    <row r="26" spans="1:7">
      <c r="A26" s="122"/>
      <c r="B26" s="122"/>
      <c r="C26" s="122"/>
      <c r="D26" s="122"/>
      <c r="E26" s="122"/>
      <c r="F26" s="122"/>
      <c r="G26" s="122"/>
    </row>
    <row r="27" spans="1:7">
      <c r="A27" s="122"/>
      <c r="B27" s="122"/>
      <c r="C27" s="122"/>
      <c r="D27" s="122"/>
      <c r="E27" s="122"/>
      <c r="F27" s="122"/>
      <c r="G27" s="122"/>
    </row>
    <row r="28" spans="1:7">
      <c r="A28" s="122"/>
      <c r="B28" s="122"/>
      <c r="C28" s="122"/>
      <c r="D28" s="122"/>
      <c r="E28" s="122"/>
      <c r="F28" s="122"/>
      <c r="G28" s="122"/>
    </row>
    <row r="29" spans="1:7">
      <c r="A29" s="122"/>
      <c r="B29" s="122"/>
      <c r="C29" s="122"/>
      <c r="D29" s="122"/>
      <c r="E29" s="122"/>
      <c r="F29" s="122"/>
      <c r="G29" s="122"/>
    </row>
    <row r="30" spans="1:7">
      <c r="A30" s="122"/>
      <c r="B30" s="122"/>
      <c r="C30" s="122"/>
      <c r="D30" s="122"/>
      <c r="E30" s="122"/>
      <c r="F30" s="122"/>
      <c r="G30" s="122"/>
    </row>
    <row r="31" spans="1:7">
      <c r="A31" s="122"/>
      <c r="B31" s="122"/>
      <c r="C31" s="122"/>
      <c r="D31" s="122"/>
      <c r="E31" s="122"/>
      <c r="F31" s="122"/>
      <c r="G31" s="122"/>
    </row>
    <row r="32" spans="1:7">
      <c r="A32" s="122"/>
      <c r="B32" s="122"/>
      <c r="C32" s="122"/>
      <c r="D32" s="122"/>
      <c r="E32" s="122"/>
      <c r="F32" s="122"/>
      <c r="G32" s="122"/>
    </row>
    <row r="33" spans="1:7">
      <c r="A33" s="122"/>
      <c r="B33" s="122"/>
      <c r="C33" s="122"/>
      <c r="D33" s="122"/>
      <c r="E33" s="122"/>
      <c r="F33" s="122"/>
      <c r="G33" s="122"/>
    </row>
    <row r="34" spans="1:7">
      <c r="A34" s="122"/>
      <c r="B34" s="122"/>
      <c r="C34" s="122"/>
      <c r="D34" s="122"/>
      <c r="E34" s="122"/>
      <c r="F34" s="122"/>
      <c r="G34" s="122"/>
    </row>
    <row r="35" spans="1:7">
      <c r="A35" s="122"/>
      <c r="B35" s="122"/>
      <c r="C35" s="122"/>
      <c r="D35" s="122"/>
      <c r="E35" s="122"/>
      <c r="F35" s="122"/>
      <c r="G35" s="122"/>
    </row>
    <row r="36" spans="1:7">
      <c r="A36" s="122"/>
      <c r="B36" s="122"/>
      <c r="C36" s="122"/>
      <c r="D36" s="122"/>
      <c r="E36" s="122"/>
      <c r="F36" s="122"/>
      <c r="G36" s="122"/>
    </row>
    <row r="37" spans="1:7">
      <c r="A37" s="122"/>
      <c r="B37" s="122"/>
      <c r="C37" s="122"/>
      <c r="D37" s="122"/>
      <c r="E37" s="122"/>
      <c r="F37" s="122"/>
      <c r="G37" s="122"/>
    </row>
    <row r="38" spans="1:7">
      <c r="A38" s="122"/>
      <c r="B38" s="122"/>
      <c r="C38" s="122"/>
      <c r="D38" s="122"/>
      <c r="E38" s="122"/>
      <c r="F38" s="122"/>
      <c r="G38" s="122"/>
    </row>
    <row r="39" spans="1:7">
      <c r="A39" s="122"/>
      <c r="B39" s="122"/>
      <c r="C39" s="122"/>
      <c r="D39" s="122"/>
      <c r="E39" s="122"/>
      <c r="F39" s="122"/>
      <c r="G39" s="122"/>
    </row>
    <row r="40" spans="1:7">
      <c r="A40" s="122"/>
      <c r="B40" s="122"/>
      <c r="C40" s="122"/>
      <c r="D40" s="122"/>
      <c r="E40" s="122"/>
      <c r="F40" s="122"/>
      <c r="G40" s="122"/>
    </row>
  </sheetData>
  <mergeCells count="11">
    <mergeCell ref="A6:C6"/>
    <mergeCell ref="A3:G3"/>
    <mergeCell ref="A4:D4"/>
    <mergeCell ref="A5:D5"/>
    <mergeCell ref="E5:G5"/>
    <mergeCell ref="A23:C23"/>
    <mergeCell ref="A24:G24"/>
    <mergeCell ref="D6:D7"/>
    <mergeCell ref="E6:E7"/>
    <mergeCell ref="F6:F7"/>
    <mergeCell ref="G6:G7"/>
  </mergeCells>
  <phoneticPr fontId="0" type="noConversion"/>
  <pageMargins left="0.75138888888888899" right="0.75138888888888899" top="1" bottom="0.80277777777777803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26"/>
  <sheetViews>
    <sheetView topLeftCell="A4" workbookViewId="0">
      <selection activeCell="E6" sqref="E6:F6"/>
    </sheetView>
  </sheetViews>
  <sheetFormatPr defaultColWidth="10.6640625" defaultRowHeight="15"/>
  <cols>
    <col min="1" max="1" width="13.1640625" style="82" customWidth="1"/>
    <col min="2" max="2" width="23.6640625" style="80" customWidth="1"/>
    <col min="3" max="3" width="12.83203125" style="82" customWidth="1"/>
    <col min="4" max="4" width="23.1640625" style="80" customWidth="1"/>
    <col min="5" max="5" width="19" style="80" customWidth="1"/>
    <col min="6" max="6" width="18.6640625" style="80" customWidth="1"/>
    <col min="7" max="254" width="10.6640625" style="80"/>
    <col min="255" max="255" width="10.6640625" style="83"/>
    <col min="256" max="16384" width="10.6640625" style="84"/>
  </cols>
  <sheetData>
    <row r="1" spans="1:6" ht="31.15" customHeight="1">
      <c r="A1" s="85" t="s">
        <v>129</v>
      </c>
    </row>
    <row r="2" spans="1:6" ht="49.15" customHeight="1">
      <c r="A2" s="203" t="s">
        <v>130</v>
      </c>
      <c r="B2" s="203"/>
      <c r="C2" s="203"/>
      <c r="D2" s="203"/>
      <c r="E2" s="203"/>
      <c r="F2" s="203"/>
    </row>
    <row r="3" spans="1:6" s="81" customFormat="1" ht="26.1" customHeight="1">
      <c r="A3" s="204" t="s">
        <v>45</v>
      </c>
      <c r="B3" s="205"/>
      <c r="C3" s="205"/>
      <c r="D3" s="205"/>
      <c r="E3" s="205"/>
      <c r="F3" s="205"/>
    </row>
    <row r="4" spans="1:6" s="81" customFormat="1" ht="26.1" customHeight="1">
      <c r="A4" s="206" t="s">
        <v>131</v>
      </c>
      <c r="B4" s="206"/>
      <c r="C4" s="206" t="s">
        <v>132</v>
      </c>
      <c r="D4" s="206"/>
      <c r="E4" s="201" t="s">
        <v>133</v>
      </c>
      <c r="F4" s="201" t="s">
        <v>134</v>
      </c>
    </row>
    <row r="5" spans="1:6" s="81" customFormat="1" ht="26.1" customHeight="1">
      <c r="A5" s="86" t="s">
        <v>135</v>
      </c>
      <c r="B5" s="86" t="s">
        <v>75</v>
      </c>
      <c r="C5" s="86" t="s">
        <v>74</v>
      </c>
      <c r="D5" s="86" t="s">
        <v>75</v>
      </c>
      <c r="E5" s="202"/>
      <c r="F5" s="202"/>
    </row>
    <row r="6" spans="1:6" s="81" customFormat="1" ht="26.1" customHeight="1">
      <c r="A6" s="198" t="s">
        <v>136</v>
      </c>
      <c r="B6" s="199"/>
      <c r="C6" s="199"/>
      <c r="D6" s="200"/>
      <c r="E6" s="87">
        <v>5105300</v>
      </c>
      <c r="F6" s="87">
        <v>794000</v>
      </c>
    </row>
    <row r="7" spans="1:6" s="81" customFormat="1" ht="26.1" customHeight="1">
      <c r="A7" s="86">
        <v>50101</v>
      </c>
      <c r="B7" s="88" t="s">
        <v>137</v>
      </c>
      <c r="C7" s="86">
        <v>30101</v>
      </c>
      <c r="D7" s="89" t="s">
        <v>138</v>
      </c>
      <c r="E7" s="90">
        <v>1941900</v>
      </c>
      <c r="F7" s="90"/>
    </row>
    <row r="8" spans="1:6" s="81" customFormat="1" ht="26.1" customHeight="1">
      <c r="A8" s="86">
        <v>50101</v>
      </c>
      <c r="B8" s="88" t="s">
        <v>137</v>
      </c>
      <c r="C8" s="86">
        <v>30102</v>
      </c>
      <c r="D8" s="89" t="s">
        <v>139</v>
      </c>
      <c r="E8" s="90">
        <v>1205200</v>
      </c>
      <c r="F8" s="90"/>
    </row>
    <row r="9" spans="1:6" s="81" customFormat="1" ht="26.1" customHeight="1">
      <c r="A9" s="86">
        <v>50102</v>
      </c>
      <c r="B9" s="88" t="s">
        <v>140</v>
      </c>
      <c r="C9" s="86">
        <v>30108</v>
      </c>
      <c r="D9" s="88" t="s">
        <v>140</v>
      </c>
      <c r="E9" s="90">
        <v>1117700</v>
      </c>
      <c r="F9" s="90"/>
    </row>
    <row r="10" spans="1:6" s="81" customFormat="1" ht="26.1" customHeight="1">
      <c r="A10" s="86">
        <v>50103</v>
      </c>
      <c r="B10" s="89" t="s">
        <v>141</v>
      </c>
      <c r="C10" s="86">
        <v>30113</v>
      </c>
      <c r="D10" s="89" t="s">
        <v>141</v>
      </c>
      <c r="E10" s="90">
        <v>377700</v>
      </c>
      <c r="F10" s="90"/>
    </row>
    <row r="11" spans="1:6" s="81" customFormat="1" ht="26.1" customHeight="1">
      <c r="A11" s="86">
        <v>50905</v>
      </c>
      <c r="B11" s="89" t="s">
        <v>142</v>
      </c>
      <c r="C11" s="86">
        <v>30302</v>
      </c>
      <c r="D11" s="89" t="s">
        <v>143</v>
      </c>
      <c r="E11" s="90">
        <v>462800</v>
      </c>
      <c r="F11" s="91"/>
    </row>
    <row r="12" spans="1:6" s="81" customFormat="1" ht="26.1" customHeight="1">
      <c r="A12" s="86">
        <v>50201</v>
      </c>
      <c r="B12" s="89" t="s">
        <v>144</v>
      </c>
      <c r="C12" s="86">
        <v>30201</v>
      </c>
      <c r="D12" s="88" t="s">
        <v>145</v>
      </c>
      <c r="E12" s="92"/>
      <c r="F12" s="93">
        <v>50400</v>
      </c>
    </row>
    <row r="13" spans="1:6" s="81" customFormat="1" ht="26.1" customHeight="1">
      <c r="A13" s="86">
        <v>50201</v>
      </c>
      <c r="B13" s="89" t="s">
        <v>144</v>
      </c>
      <c r="C13" s="86">
        <v>30202</v>
      </c>
      <c r="D13" s="94" t="s">
        <v>146</v>
      </c>
      <c r="E13" s="91"/>
      <c r="F13" s="93">
        <v>31200</v>
      </c>
    </row>
    <row r="14" spans="1:6" s="81" customFormat="1" ht="26.1" customHeight="1">
      <c r="A14" s="86">
        <v>50201</v>
      </c>
      <c r="B14" s="89" t="s">
        <v>144</v>
      </c>
      <c r="C14" s="86">
        <v>30205</v>
      </c>
      <c r="D14" s="94" t="s">
        <v>147</v>
      </c>
      <c r="E14" s="91"/>
      <c r="F14" s="93">
        <v>8400</v>
      </c>
    </row>
    <row r="15" spans="1:6" s="81" customFormat="1" ht="26.1" customHeight="1">
      <c r="A15" s="86">
        <v>50201</v>
      </c>
      <c r="B15" s="89" t="s">
        <v>144</v>
      </c>
      <c r="C15" s="86">
        <v>30206</v>
      </c>
      <c r="D15" s="95" t="s">
        <v>148</v>
      </c>
      <c r="E15" s="91"/>
      <c r="F15" s="93">
        <v>53600</v>
      </c>
    </row>
    <row r="16" spans="1:6" s="81" customFormat="1" ht="26.1" customHeight="1">
      <c r="A16" s="86">
        <v>50201</v>
      </c>
      <c r="B16" s="89" t="s">
        <v>144</v>
      </c>
      <c r="C16" s="86">
        <v>30207</v>
      </c>
      <c r="D16" s="95" t="s">
        <v>149</v>
      </c>
      <c r="E16" s="91"/>
      <c r="F16" s="93">
        <v>56000</v>
      </c>
    </row>
    <row r="17" spans="1:6" s="81" customFormat="1" ht="26.1" customHeight="1">
      <c r="A17" s="86">
        <v>50201</v>
      </c>
      <c r="B17" s="89" t="s">
        <v>144</v>
      </c>
      <c r="C17" s="86">
        <v>30209</v>
      </c>
      <c r="D17" s="94" t="s">
        <v>150</v>
      </c>
      <c r="E17" s="91"/>
      <c r="F17" s="93">
        <v>39200</v>
      </c>
    </row>
    <row r="18" spans="1:6" s="81" customFormat="1" ht="26.1" customHeight="1">
      <c r="A18" s="86">
        <v>50201</v>
      </c>
      <c r="B18" s="89" t="s">
        <v>144</v>
      </c>
      <c r="C18" s="86">
        <v>30211</v>
      </c>
      <c r="D18" s="94" t="s">
        <v>151</v>
      </c>
      <c r="E18" s="91"/>
      <c r="F18" s="93">
        <v>67200</v>
      </c>
    </row>
    <row r="19" spans="1:6" s="81" customFormat="1" ht="26.1" customHeight="1">
      <c r="A19" s="86">
        <v>50201</v>
      </c>
      <c r="B19" s="89" t="s">
        <v>144</v>
      </c>
      <c r="C19" s="96">
        <v>30239</v>
      </c>
      <c r="D19" s="94" t="s">
        <v>152</v>
      </c>
      <c r="E19" s="91"/>
      <c r="F19" s="91">
        <v>208000</v>
      </c>
    </row>
    <row r="20" spans="1:6" s="81" customFormat="1" ht="26.1" customHeight="1">
      <c r="A20" s="86">
        <v>50202</v>
      </c>
      <c r="B20" s="94" t="s">
        <v>153</v>
      </c>
      <c r="C20" s="96">
        <v>30215</v>
      </c>
      <c r="D20" s="94" t="s">
        <v>153</v>
      </c>
      <c r="E20" s="91"/>
      <c r="F20" s="97">
        <v>30000</v>
      </c>
    </row>
    <row r="21" spans="1:6" s="81" customFormat="1" ht="26.1" customHeight="1">
      <c r="A21" s="86">
        <v>50203</v>
      </c>
      <c r="B21" s="98" t="s">
        <v>154</v>
      </c>
      <c r="C21" s="96">
        <v>30216</v>
      </c>
      <c r="D21" s="94" t="s">
        <v>154</v>
      </c>
      <c r="E21" s="91"/>
      <c r="F21" s="97">
        <v>19600</v>
      </c>
    </row>
    <row r="22" spans="1:6" s="81" customFormat="1" ht="26.1" customHeight="1">
      <c r="A22" s="86">
        <v>50205</v>
      </c>
      <c r="B22" s="98" t="s">
        <v>155</v>
      </c>
      <c r="C22" s="96">
        <v>30203</v>
      </c>
      <c r="D22" s="94" t="s">
        <v>156</v>
      </c>
      <c r="E22" s="91"/>
      <c r="F22" s="97">
        <v>15000</v>
      </c>
    </row>
    <row r="23" spans="1:6" s="81" customFormat="1" ht="26.1" customHeight="1">
      <c r="A23" s="86">
        <v>50206</v>
      </c>
      <c r="B23" s="98" t="s">
        <v>157</v>
      </c>
      <c r="C23" s="96">
        <v>30217</v>
      </c>
      <c r="D23" s="94" t="s">
        <v>157</v>
      </c>
      <c r="E23" s="91"/>
      <c r="F23" s="97">
        <v>48000</v>
      </c>
    </row>
    <row r="24" spans="1:6" s="81" customFormat="1" ht="26.1" customHeight="1">
      <c r="A24" s="86">
        <v>50208</v>
      </c>
      <c r="B24" s="98" t="s">
        <v>158</v>
      </c>
      <c r="C24" s="96">
        <v>30231</v>
      </c>
      <c r="D24" s="94" t="s">
        <v>158</v>
      </c>
      <c r="E24" s="91"/>
      <c r="F24" s="97">
        <v>100000</v>
      </c>
    </row>
    <row r="25" spans="1:6" s="81" customFormat="1" ht="26.1" customHeight="1">
      <c r="A25" s="86">
        <v>50209</v>
      </c>
      <c r="B25" s="99" t="s">
        <v>159</v>
      </c>
      <c r="C25" s="100">
        <v>30216</v>
      </c>
      <c r="D25" s="99" t="s">
        <v>159</v>
      </c>
      <c r="E25" s="91"/>
      <c r="F25" s="93">
        <v>21200</v>
      </c>
    </row>
    <row r="26" spans="1:6" s="81" customFormat="1" ht="26.1" customHeight="1">
      <c r="A26" s="101">
        <v>50299</v>
      </c>
      <c r="B26" s="102" t="s">
        <v>160</v>
      </c>
      <c r="C26" s="103">
        <v>30299</v>
      </c>
      <c r="D26" s="102" t="s">
        <v>160</v>
      </c>
      <c r="E26" s="91"/>
      <c r="F26" s="91">
        <v>46200</v>
      </c>
    </row>
  </sheetData>
  <mergeCells count="7">
    <mergeCell ref="A6:D6"/>
    <mergeCell ref="E4:E5"/>
    <mergeCell ref="F4:F5"/>
    <mergeCell ref="A2:F2"/>
    <mergeCell ref="A3:F3"/>
    <mergeCell ref="A4:B4"/>
    <mergeCell ref="C4:D4"/>
  </mergeCells>
  <phoneticPr fontId="0" type="noConversion"/>
  <pageMargins left="0.69930555555555596" right="0.69930555555555596" top="0.55000000000000004" bottom="0.46875" header="0.3" footer="0.3"/>
  <pageSetup paperSize="9" scale="9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showGridLines="0" topLeftCell="A7" workbookViewId="0">
      <selection activeCell="I16" sqref="I16"/>
    </sheetView>
  </sheetViews>
  <sheetFormatPr defaultColWidth="9" defaultRowHeight="14.25"/>
  <cols>
    <col min="1" max="1" width="6.83203125" style="66" customWidth="1"/>
    <col min="2" max="2" width="7" style="66" customWidth="1"/>
    <col min="3" max="3" width="5.83203125" style="66" customWidth="1"/>
    <col min="4" max="4" width="27.33203125" style="66" customWidth="1"/>
    <col min="5" max="5" width="16.1640625" style="66" customWidth="1"/>
    <col min="6" max="6" width="17.83203125" style="66" customWidth="1"/>
    <col min="7" max="7" width="20.1640625" style="66" customWidth="1"/>
    <col min="8" max="16384" width="9" style="66"/>
  </cols>
  <sheetData>
    <row r="1" spans="1:7" s="64" customFormat="1" ht="14.25" customHeight="1">
      <c r="A1" s="67" t="s">
        <v>161</v>
      </c>
      <c r="B1" s="67"/>
      <c r="C1" s="67"/>
      <c r="G1" s="68"/>
    </row>
    <row r="2" spans="1:7" ht="14.25" customHeight="1">
      <c r="A2" s="207"/>
      <c r="B2" s="207"/>
      <c r="C2" s="207"/>
      <c r="D2" s="207"/>
      <c r="E2" s="207"/>
      <c r="G2" s="69"/>
    </row>
    <row r="3" spans="1:7" ht="40.700000000000003" customHeight="1">
      <c r="A3" s="192" t="s">
        <v>162</v>
      </c>
      <c r="B3" s="192"/>
      <c r="C3" s="192"/>
      <c r="D3" s="192"/>
      <c r="E3" s="192"/>
      <c r="F3" s="192"/>
      <c r="G3" s="192"/>
    </row>
    <row r="4" spans="1:7" ht="31.7" customHeight="1">
      <c r="A4" s="182" t="s">
        <v>2</v>
      </c>
      <c r="B4" s="182"/>
      <c r="C4" s="182"/>
      <c r="D4" s="182"/>
      <c r="E4" s="70"/>
      <c r="F4" s="70"/>
      <c r="G4" s="71" t="s">
        <v>45</v>
      </c>
    </row>
    <row r="5" spans="1:7" ht="40.700000000000003" customHeight="1">
      <c r="A5" s="183" t="s">
        <v>70</v>
      </c>
      <c r="B5" s="184"/>
      <c r="C5" s="184"/>
      <c r="D5" s="185"/>
      <c r="E5" s="193" t="s">
        <v>163</v>
      </c>
      <c r="F5" s="193"/>
      <c r="G5" s="193"/>
    </row>
    <row r="6" spans="1:7" ht="35.450000000000003" customHeight="1">
      <c r="A6" s="208" t="s">
        <v>74</v>
      </c>
      <c r="B6" s="209"/>
      <c r="C6" s="210"/>
      <c r="D6" s="175" t="s">
        <v>75</v>
      </c>
      <c r="E6" s="175" t="s">
        <v>71</v>
      </c>
      <c r="F6" s="175" t="s">
        <v>72</v>
      </c>
      <c r="G6" s="175" t="s">
        <v>73</v>
      </c>
    </row>
    <row r="7" spans="1:7" s="65" customFormat="1" ht="35.450000000000003" customHeight="1">
      <c r="A7" s="72" t="s">
        <v>77</v>
      </c>
      <c r="B7" s="72" t="s">
        <v>76</v>
      </c>
      <c r="C7" s="72" t="s">
        <v>78</v>
      </c>
      <c r="D7" s="197"/>
      <c r="E7" s="197"/>
      <c r="F7" s="197"/>
      <c r="G7" s="197"/>
    </row>
    <row r="8" spans="1:7" s="65" customFormat="1" ht="35.450000000000003" customHeight="1">
      <c r="A8" s="72">
        <v>229</v>
      </c>
      <c r="B8" s="72">
        <v>60</v>
      </c>
      <c r="C8" s="72">
        <v>2</v>
      </c>
      <c r="D8" s="74" t="s">
        <v>112</v>
      </c>
      <c r="E8" s="75">
        <v>3500000</v>
      </c>
      <c r="F8" s="73"/>
      <c r="G8" s="75">
        <v>3500000</v>
      </c>
    </row>
    <row r="9" spans="1:7" s="65" customFormat="1" ht="35.450000000000003" customHeight="1">
      <c r="A9" s="76"/>
      <c r="B9" s="77"/>
      <c r="C9" s="78"/>
      <c r="D9" s="73"/>
      <c r="E9" s="73"/>
      <c r="F9" s="73"/>
      <c r="G9" s="73"/>
    </row>
    <row r="10" spans="1:7" s="65" customFormat="1" ht="35.450000000000003" customHeight="1">
      <c r="A10" s="76"/>
      <c r="B10" s="77"/>
      <c r="C10" s="78"/>
      <c r="D10" s="73"/>
      <c r="E10" s="73"/>
      <c r="F10" s="73"/>
      <c r="G10" s="73"/>
    </row>
    <row r="11" spans="1:7" s="65" customFormat="1" ht="35.450000000000003" customHeight="1">
      <c r="A11" s="76"/>
      <c r="B11" s="77"/>
      <c r="C11" s="78"/>
      <c r="D11" s="73"/>
      <c r="E11" s="73"/>
      <c r="F11" s="73"/>
      <c r="G11" s="73"/>
    </row>
    <row r="12" spans="1:7" s="65" customFormat="1" ht="35.450000000000003" customHeight="1">
      <c r="A12" s="76"/>
      <c r="B12" s="77"/>
      <c r="C12" s="78"/>
      <c r="D12" s="73"/>
      <c r="E12" s="73"/>
      <c r="F12" s="73"/>
      <c r="G12" s="73"/>
    </row>
    <row r="13" spans="1:7" s="65" customFormat="1" ht="35.450000000000003" customHeight="1">
      <c r="A13" s="76"/>
      <c r="B13" s="77"/>
      <c r="C13" s="78"/>
      <c r="D13" s="73"/>
      <c r="E13" s="73"/>
      <c r="F13" s="73"/>
      <c r="G13" s="73"/>
    </row>
    <row r="14" spans="1:7" s="65" customFormat="1" ht="35.450000000000003" customHeight="1">
      <c r="A14" s="76"/>
      <c r="B14" s="77"/>
      <c r="C14" s="78"/>
      <c r="D14" s="73"/>
      <c r="E14" s="73"/>
      <c r="F14" s="73"/>
      <c r="G14" s="73"/>
    </row>
    <row r="15" spans="1:7" s="65" customFormat="1" ht="35.450000000000003" customHeight="1">
      <c r="A15" s="76"/>
      <c r="B15" s="77"/>
      <c r="C15" s="78"/>
      <c r="D15" s="73"/>
      <c r="E15" s="73"/>
      <c r="F15" s="73"/>
      <c r="G15" s="73"/>
    </row>
    <row r="16" spans="1:7" s="65" customFormat="1" ht="35.450000000000003" customHeight="1">
      <c r="A16" s="76"/>
      <c r="B16" s="77"/>
      <c r="C16" s="78"/>
      <c r="D16" s="73"/>
      <c r="E16" s="73"/>
      <c r="F16" s="73"/>
      <c r="G16" s="73"/>
    </row>
    <row r="17" spans="1:7" ht="35.450000000000003" customHeight="1">
      <c r="A17" s="211"/>
      <c r="B17" s="212"/>
      <c r="C17" s="213"/>
      <c r="D17" s="79" t="s">
        <v>71</v>
      </c>
      <c r="E17" s="75">
        <v>3500000</v>
      </c>
      <c r="F17" s="73"/>
      <c r="G17" s="75">
        <v>3500000</v>
      </c>
    </row>
  </sheetData>
  <mergeCells count="11">
    <mergeCell ref="A17:C17"/>
    <mergeCell ref="D6:D7"/>
    <mergeCell ref="E6:E7"/>
    <mergeCell ref="F6:F7"/>
    <mergeCell ref="A2:E2"/>
    <mergeCell ref="A3:G3"/>
    <mergeCell ref="A4:D4"/>
    <mergeCell ref="A5:D5"/>
    <mergeCell ref="E5:G5"/>
    <mergeCell ref="G6:G7"/>
    <mergeCell ref="A6:C6"/>
  </mergeCells>
  <phoneticPr fontId="0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1"/>
  <sheetViews>
    <sheetView topLeftCell="A3" workbookViewId="0">
      <selection activeCell="F19" sqref="F19"/>
    </sheetView>
  </sheetViews>
  <sheetFormatPr defaultColWidth="9" defaultRowHeight="35.25" customHeight="1"/>
  <cols>
    <col min="1" max="1" width="39.83203125" style="51" customWidth="1"/>
    <col min="2" max="2" width="65.83203125" style="51" customWidth="1"/>
    <col min="3" max="16384" width="9" style="51"/>
  </cols>
  <sheetData>
    <row r="1" spans="1:2" ht="19.899999999999999" customHeight="1">
      <c r="A1" s="51" t="s">
        <v>164</v>
      </c>
    </row>
    <row r="2" spans="1:2" ht="34.5" customHeight="1">
      <c r="A2" s="214" t="s">
        <v>165</v>
      </c>
      <c r="B2" s="214"/>
    </row>
    <row r="3" spans="1:2" ht="30" customHeight="1">
      <c r="A3" s="52"/>
      <c r="B3" s="53" t="s">
        <v>166</v>
      </c>
    </row>
    <row r="4" spans="1:2" s="50" customFormat="1" ht="30" customHeight="1">
      <c r="A4" s="54" t="s">
        <v>167</v>
      </c>
      <c r="B4" s="54" t="s">
        <v>168</v>
      </c>
    </row>
    <row r="5" spans="1:2" ht="30" customHeight="1">
      <c r="A5" s="55" t="s">
        <v>169</v>
      </c>
      <c r="B5" s="56">
        <v>258000</v>
      </c>
    </row>
    <row r="6" spans="1:2" ht="30" customHeight="1">
      <c r="A6" s="56" t="s">
        <v>170</v>
      </c>
      <c r="B6" s="56">
        <v>0</v>
      </c>
    </row>
    <row r="7" spans="1:2" ht="30" customHeight="1">
      <c r="A7" s="56" t="s">
        <v>171</v>
      </c>
      <c r="B7" s="56">
        <v>158000</v>
      </c>
    </row>
    <row r="8" spans="1:2" ht="30" customHeight="1">
      <c r="A8" s="56" t="s">
        <v>172</v>
      </c>
      <c r="B8" s="56">
        <v>100000</v>
      </c>
    </row>
    <row r="9" spans="1:2" ht="30" customHeight="1">
      <c r="A9" s="57" t="s">
        <v>173</v>
      </c>
      <c r="B9" s="56">
        <v>100000</v>
      </c>
    </row>
    <row r="10" spans="1:2" ht="30" customHeight="1">
      <c r="A10" s="56" t="s">
        <v>174</v>
      </c>
      <c r="B10" s="56">
        <v>0</v>
      </c>
    </row>
    <row r="11" spans="1:2" ht="30" customHeight="1">
      <c r="A11" s="58" t="s">
        <v>175</v>
      </c>
      <c r="B11" s="59"/>
    </row>
    <row r="12" spans="1:2" ht="30" customHeight="1">
      <c r="A12" s="60" t="s">
        <v>176</v>
      </c>
      <c r="B12" s="59">
        <v>0</v>
      </c>
    </row>
    <row r="13" spans="1:2" ht="30" customHeight="1">
      <c r="A13" s="60" t="s">
        <v>177</v>
      </c>
      <c r="B13" s="59">
        <v>0</v>
      </c>
    </row>
    <row r="14" spans="1:2" ht="30" customHeight="1">
      <c r="A14" s="60" t="s">
        <v>178</v>
      </c>
      <c r="B14" s="59">
        <v>0</v>
      </c>
    </row>
    <row r="15" spans="1:2" ht="30" customHeight="1">
      <c r="A15" s="60" t="s">
        <v>179</v>
      </c>
      <c r="B15" s="59">
        <v>1</v>
      </c>
    </row>
    <row r="16" spans="1:2" ht="30" customHeight="1">
      <c r="A16" s="60" t="s">
        <v>180</v>
      </c>
      <c r="B16" s="61">
        <v>316</v>
      </c>
    </row>
    <row r="17" spans="1:2" ht="30" customHeight="1">
      <c r="A17" s="60" t="s">
        <v>181</v>
      </c>
      <c r="B17" s="61">
        <v>2844</v>
      </c>
    </row>
    <row r="18" spans="1:2" ht="51" customHeight="1">
      <c r="A18" s="62" t="s">
        <v>182</v>
      </c>
      <c r="B18" s="61" t="s">
        <v>183</v>
      </c>
    </row>
    <row r="19" spans="1:2" ht="143.44999999999999" customHeight="1">
      <c r="A19" s="215" t="s">
        <v>184</v>
      </c>
      <c r="B19" s="215"/>
    </row>
    <row r="20" spans="1:2" ht="35.25" customHeight="1">
      <c r="A20" s="63"/>
      <c r="B20" s="63"/>
    </row>
    <row r="21" spans="1:2" ht="35.25" customHeight="1">
      <c r="A21" s="63"/>
      <c r="B21" s="63"/>
    </row>
  </sheetData>
  <mergeCells count="2">
    <mergeCell ref="A2:B2"/>
    <mergeCell ref="A19:B19"/>
  </mergeCells>
  <phoneticPr fontId="0" type="noConversion"/>
  <pageMargins left="0.75" right="0.75" top="1" bottom="1" header="0.51041666666666696" footer="0.51041666666666696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9"/>
  <sheetViews>
    <sheetView workbookViewId="0">
      <selection activeCell="I24" sqref="I24"/>
    </sheetView>
  </sheetViews>
  <sheetFormatPr defaultColWidth="9" defaultRowHeight="14.25"/>
  <cols>
    <col min="1" max="1" width="15.83203125" style="3" customWidth="1"/>
    <col min="2" max="2" width="18.6640625" style="4" customWidth="1"/>
    <col min="3" max="3" width="11.6640625" style="5" customWidth="1"/>
    <col min="4" max="4" width="10" style="6" customWidth="1"/>
    <col min="5" max="5" width="7.33203125" style="7" customWidth="1"/>
    <col min="6" max="6" width="15" style="8" customWidth="1"/>
    <col min="7" max="7" width="15.1640625" style="8" customWidth="1"/>
    <col min="8" max="8" width="18" style="8" customWidth="1"/>
    <col min="9" max="9" width="14" style="8" customWidth="1"/>
    <col min="10" max="11" width="12.83203125" style="8" customWidth="1"/>
    <col min="12" max="12" width="12.1640625" style="4" customWidth="1"/>
    <col min="13" max="13" width="8.83203125" style="9" customWidth="1"/>
    <col min="14" max="15" width="9" style="9"/>
    <col min="16" max="16384" width="9" style="3"/>
  </cols>
  <sheetData>
    <row r="1" spans="1:15" ht="20.25" customHeight="1">
      <c r="A1" s="10" t="s">
        <v>185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42" t="s">
        <v>186</v>
      </c>
    </row>
    <row r="2" spans="1:15" ht="35.1" customHeight="1">
      <c r="A2" s="222" t="s">
        <v>187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5" ht="18.75" customHeight="1">
      <c r="A3" s="12"/>
      <c r="B3" s="13"/>
      <c r="C3" s="14"/>
      <c r="D3" s="14"/>
      <c r="E3" s="14"/>
      <c r="F3" s="15"/>
      <c r="G3" s="15"/>
      <c r="H3" s="15"/>
      <c r="I3" s="15"/>
      <c r="J3" s="15"/>
      <c r="K3" s="15"/>
      <c r="L3" s="43" t="s">
        <v>45</v>
      </c>
      <c r="M3" s="7"/>
      <c r="N3" s="7"/>
      <c r="O3" s="7"/>
    </row>
    <row r="4" spans="1:15" s="1" customFormat="1" ht="19.899999999999999" customHeight="1">
      <c r="A4" s="227" t="s">
        <v>188</v>
      </c>
      <c r="B4" s="227" t="s">
        <v>189</v>
      </c>
      <c r="C4" s="230" t="s">
        <v>190</v>
      </c>
      <c r="D4" s="230" t="s">
        <v>191</v>
      </c>
      <c r="E4" s="232" t="s">
        <v>192</v>
      </c>
      <c r="F4" s="223" t="s">
        <v>193</v>
      </c>
      <c r="G4" s="223"/>
      <c r="H4" s="223"/>
      <c r="I4" s="223"/>
      <c r="J4" s="223"/>
      <c r="K4" s="223"/>
      <c r="L4" s="220" t="s">
        <v>194</v>
      </c>
      <c r="M4" s="44"/>
      <c r="N4" s="44"/>
      <c r="O4" s="45"/>
    </row>
    <row r="5" spans="1:15" s="1" customFormat="1" ht="22.15" customHeight="1">
      <c r="A5" s="228"/>
      <c r="B5" s="228"/>
      <c r="C5" s="231"/>
      <c r="D5" s="231"/>
      <c r="E5" s="233"/>
      <c r="F5" s="234" t="s">
        <v>195</v>
      </c>
      <c r="G5" s="224" t="s">
        <v>196</v>
      </c>
      <c r="H5" s="225"/>
      <c r="I5" s="216" t="s">
        <v>197</v>
      </c>
      <c r="J5" s="218" t="s">
        <v>198</v>
      </c>
      <c r="K5" s="216" t="s">
        <v>199</v>
      </c>
      <c r="L5" s="221"/>
      <c r="M5" s="45"/>
      <c r="N5" s="45"/>
      <c r="O5" s="45"/>
    </row>
    <row r="6" spans="1:15" s="1" customFormat="1" ht="41.1" customHeight="1">
      <c r="A6" s="229"/>
      <c r="B6" s="229"/>
      <c r="C6" s="231"/>
      <c r="D6" s="231"/>
      <c r="E6" s="233"/>
      <c r="F6" s="235"/>
      <c r="G6" s="16" t="s">
        <v>200</v>
      </c>
      <c r="H6" s="16" t="s">
        <v>201</v>
      </c>
      <c r="I6" s="217"/>
      <c r="J6" s="219"/>
      <c r="K6" s="217"/>
      <c r="L6" s="221"/>
      <c r="M6" s="45"/>
      <c r="N6" s="45"/>
      <c r="O6" s="45"/>
    </row>
    <row r="7" spans="1:15" s="2" customFormat="1" ht="14.25" customHeight="1">
      <c r="A7" s="17"/>
      <c r="B7" s="18" t="s">
        <v>202</v>
      </c>
      <c r="C7" s="19">
        <v>1</v>
      </c>
      <c r="D7" s="20">
        <v>2</v>
      </c>
      <c r="E7" s="20">
        <v>3</v>
      </c>
      <c r="F7" s="21">
        <v>4</v>
      </c>
      <c r="G7" s="21">
        <v>5</v>
      </c>
      <c r="H7" s="21">
        <v>6</v>
      </c>
      <c r="I7" s="21">
        <v>7</v>
      </c>
      <c r="J7" s="21">
        <v>8</v>
      </c>
      <c r="K7" s="21">
        <v>9</v>
      </c>
      <c r="L7" s="46" t="s">
        <v>97</v>
      </c>
      <c r="M7" s="47"/>
      <c r="N7" s="47"/>
      <c r="O7" s="47"/>
    </row>
    <row r="8" spans="1:15" s="2" customFormat="1" ht="18.95" customHeight="1">
      <c r="A8" s="22" t="s">
        <v>203</v>
      </c>
      <c r="B8" s="23"/>
      <c r="C8" s="19"/>
      <c r="D8" s="20"/>
      <c r="E8" s="20"/>
      <c r="F8" s="24"/>
      <c r="G8" s="24"/>
      <c r="H8" s="24"/>
      <c r="I8" s="24"/>
      <c r="J8" s="24"/>
      <c r="K8" s="24"/>
      <c r="L8" s="46"/>
      <c r="M8" s="47"/>
      <c r="N8" s="47"/>
      <c r="O8" s="47"/>
    </row>
    <row r="9" spans="1:15" s="2" customFormat="1" ht="18.95" customHeight="1">
      <c r="A9" s="25" t="s">
        <v>204</v>
      </c>
      <c r="B9" s="26" t="s">
        <v>205</v>
      </c>
      <c r="C9" s="27"/>
      <c r="D9" s="28">
        <v>18</v>
      </c>
      <c r="E9" s="29" t="s">
        <v>206</v>
      </c>
      <c r="F9" s="30">
        <v>90000</v>
      </c>
      <c r="G9" s="30">
        <v>90000</v>
      </c>
      <c r="H9" s="31"/>
      <c r="I9" s="31"/>
      <c r="J9" s="31"/>
      <c r="K9" s="31"/>
      <c r="L9" s="48"/>
      <c r="M9" s="47"/>
      <c r="N9" s="47"/>
      <c r="O9" s="47"/>
    </row>
    <row r="10" spans="1:15" s="2" customFormat="1" ht="18.95" customHeight="1">
      <c r="A10" s="25" t="s">
        <v>207</v>
      </c>
      <c r="B10" s="26" t="s">
        <v>208</v>
      </c>
      <c r="C10" s="27"/>
      <c r="D10" s="28">
        <v>15</v>
      </c>
      <c r="E10" s="29" t="s">
        <v>206</v>
      </c>
      <c r="F10" s="30">
        <v>37500</v>
      </c>
      <c r="G10" s="30">
        <v>37500</v>
      </c>
      <c r="H10" s="31"/>
      <c r="I10" s="31"/>
      <c r="J10" s="31"/>
      <c r="K10" s="31"/>
      <c r="L10" s="48"/>
      <c r="M10" s="47"/>
      <c r="N10" s="47"/>
      <c r="O10" s="47"/>
    </row>
    <row r="11" spans="1:15" s="2" customFormat="1" ht="18.95" customHeight="1">
      <c r="A11" s="25" t="s">
        <v>209</v>
      </c>
      <c r="B11" s="26" t="s">
        <v>210</v>
      </c>
      <c r="C11" s="27"/>
      <c r="D11" s="28">
        <v>2</v>
      </c>
      <c r="E11" s="29" t="s">
        <v>211</v>
      </c>
      <c r="F11" s="30">
        <v>30000</v>
      </c>
      <c r="G11" s="30">
        <v>30000</v>
      </c>
      <c r="H11" s="31"/>
      <c r="I11" s="31"/>
      <c r="J11" s="31"/>
      <c r="K11" s="31"/>
      <c r="L11" s="48"/>
      <c r="M11" s="47"/>
      <c r="N11" s="47"/>
      <c r="O11" s="47"/>
    </row>
    <row r="12" spans="1:15" s="2" customFormat="1" ht="18.95" customHeight="1">
      <c r="A12" s="25" t="s">
        <v>212</v>
      </c>
      <c r="B12" s="26" t="s">
        <v>213</v>
      </c>
      <c r="C12" s="27"/>
      <c r="D12" s="28">
        <v>1</v>
      </c>
      <c r="E12" s="29" t="s">
        <v>211</v>
      </c>
      <c r="F12" s="30">
        <v>30000</v>
      </c>
      <c r="G12" s="30">
        <v>30000</v>
      </c>
      <c r="H12" s="31"/>
      <c r="I12" s="31"/>
      <c r="J12" s="31"/>
      <c r="K12" s="31"/>
      <c r="L12" s="48"/>
      <c r="M12" s="47"/>
      <c r="N12" s="47"/>
      <c r="O12" s="47"/>
    </row>
    <row r="13" spans="1:15" s="2" customFormat="1" ht="18.95" customHeight="1">
      <c r="A13" s="25" t="s">
        <v>214</v>
      </c>
      <c r="B13" s="26" t="s">
        <v>215</v>
      </c>
      <c r="C13" s="27"/>
      <c r="D13" s="28">
        <v>10000</v>
      </c>
      <c r="E13" s="29" t="s">
        <v>216</v>
      </c>
      <c r="F13" s="30">
        <v>30000</v>
      </c>
      <c r="G13" s="30">
        <v>30000</v>
      </c>
      <c r="H13" s="31"/>
      <c r="I13" s="31"/>
      <c r="J13" s="31"/>
      <c r="K13" s="31"/>
      <c r="L13" s="48"/>
      <c r="M13" s="47"/>
      <c r="N13" s="47"/>
      <c r="O13" s="47"/>
    </row>
    <row r="14" spans="1:15" s="2" customFormat="1" ht="18.95" customHeight="1">
      <c r="A14" s="25" t="s">
        <v>217</v>
      </c>
      <c r="B14" s="26" t="s">
        <v>218</v>
      </c>
      <c r="C14" s="27"/>
      <c r="D14" s="28">
        <v>15</v>
      </c>
      <c r="E14" s="29" t="s">
        <v>216</v>
      </c>
      <c r="F14" s="30">
        <v>30000</v>
      </c>
      <c r="G14" s="30">
        <v>30000</v>
      </c>
      <c r="H14" s="31"/>
      <c r="I14" s="31"/>
      <c r="J14" s="31"/>
      <c r="K14" s="31"/>
      <c r="L14" s="48"/>
      <c r="M14" s="47"/>
      <c r="N14" s="47"/>
      <c r="O14" s="47"/>
    </row>
    <row r="15" spans="1:15" s="2" customFormat="1" ht="18.95" customHeight="1">
      <c r="A15" s="25" t="s">
        <v>219</v>
      </c>
      <c r="B15" s="26" t="s">
        <v>220</v>
      </c>
      <c r="C15" s="27"/>
      <c r="D15" s="28">
        <v>10</v>
      </c>
      <c r="E15" s="29" t="s">
        <v>221</v>
      </c>
      <c r="F15" s="30">
        <v>30000</v>
      </c>
      <c r="G15" s="30">
        <v>30000</v>
      </c>
      <c r="H15" s="31"/>
      <c r="I15" s="31"/>
      <c r="J15" s="31"/>
      <c r="K15" s="31"/>
      <c r="L15" s="48"/>
      <c r="M15" s="47"/>
      <c r="N15" s="47"/>
      <c r="O15" s="47"/>
    </row>
    <row r="16" spans="1:15" s="2" customFormat="1" ht="18.95" customHeight="1">
      <c r="A16" s="25" t="s">
        <v>222</v>
      </c>
      <c r="B16" s="26" t="s">
        <v>223</v>
      </c>
      <c r="C16" s="27"/>
      <c r="D16" s="28">
        <v>13</v>
      </c>
      <c r="E16" s="29" t="s">
        <v>206</v>
      </c>
      <c r="F16" s="30">
        <v>52000</v>
      </c>
      <c r="G16" s="30">
        <v>52000</v>
      </c>
      <c r="H16" s="31"/>
      <c r="I16" s="31"/>
      <c r="J16" s="31"/>
      <c r="K16" s="31"/>
      <c r="L16" s="48"/>
      <c r="M16" s="47"/>
      <c r="N16" s="47"/>
      <c r="O16" s="47"/>
    </row>
    <row r="17" spans="1:15" s="2" customFormat="1" ht="18.95" customHeight="1">
      <c r="A17" s="25" t="s">
        <v>224</v>
      </c>
      <c r="B17" s="26" t="s">
        <v>225</v>
      </c>
      <c r="C17" s="27"/>
      <c r="D17" s="28">
        <v>1</v>
      </c>
      <c r="E17" s="29" t="s">
        <v>211</v>
      </c>
      <c r="F17" s="30">
        <v>30000</v>
      </c>
      <c r="G17" s="30">
        <v>30000</v>
      </c>
      <c r="H17" s="31"/>
      <c r="I17" s="31"/>
      <c r="J17" s="31"/>
      <c r="K17" s="31"/>
      <c r="L17" s="48"/>
      <c r="M17" s="47"/>
      <c r="N17" s="47"/>
      <c r="O17" s="47"/>
    </row>
    <row r="18" spans="1:15" s="2" customFormat="1" ht="18.95" customHeight="1">
      <c r="A18" s="25" t="s">
        <v>226</v>
      </c>
      <c r="B18" s="26" t="s">
        <v>227</v>
      </c>
      <c r="C18" s="27"/>
      <c r="D18" s="28">
        <v>15</v>
      </c>
      <c r="E18" s="29" t="s">
        <v>221</v>
      </c>
      <c r="F18" s="30">
        <v>100000</v>
      </c>
      <c r="G18" s="30">
        <v>100000</v>
      </c>
      <c r="H18" s="31"/>
      <c r="I18" s="31"/>
      <c r="J18" s="31"/>
      <c r="K18" s="31"/>
      <c r="L18" s="48"/>
      <c r="M18" s="47"/>
      <c r="N18" s="47"/>
      <c r="O18" s="47"/>
    </row>
    <row r="19" spans="1:15" s="2" customFormat="1" ht="18.95" customHeight="1">
      <c r="A19" s="25" t="s">
        <v>228</v>
      </c>
      <c r="B19" s="26" t="s">
        <v>229</v>
      </c>
      <c r="C19" s="27"/>
      <c r="D19" s="28">
        <v>1</v>
      </c>
      <c r="E19" s="29" t="s">
        <v>206</v>
      </c>
      <c r="F19" s="30">
        <v>7000</v>
      </c>
      <c r="G19" s="30">
        <v>7000</v>
      </c>
      <c r="H19" s="31"/>
      <c r="I19" s="31"/>
      <c r="J19" s="31"/>
      <c r="K19" s="31"/>
      <c r="L19" s="48"/>
      <c r="M19" s="47"/>
      <c r="N19" s="47"/>
      <c r="O19" s="47"/>
    </row>
    <row r="20" spans="1:15" s="2" customFormat="1" ht="18.95" customHeight="1">
      <c r="A20" s="25" t="s">
        <v>230</v>
      </c>
      <c r="B20" s="26" t="s">
        <v>231</v>
      </c>
      <c r="C20" s="27"/>
      <c r="D20" s="28">
        <v>1</v>
      </c>
      <c r="E20" s="29" t="s">
        <v>206</v>
      </c>
      <c r="F20" s="30">
        <v>5000</v>
      </c>
      <c r="G20" s="30">
        <v>5000</v>
      </c>
      <c r="H20" s="31"/>
      <c r="I20" s="31"/>
      <c r="J20" s="31"/>
      <c r="K20" s="31"/>
      <c r="L20" s="48"/>
      <c r="M20" s="47"/>
      <c r="N20" s="47"/>
      <c r="O20" s="47"/>
    </row>
    <row r="21" spans="1:15" s="2" customFormat="1" ht="18.95" customHeight="1">
      <c r="A21" s="25" t="s">
        <v>232</v>
      </c>
      <c r="B21" s="26" t="s">
        <v>233</v>
      </c>
      <c r="C21" s="27"/>
      <c r="D21" s="28">
        <v>2</v>
      </c>
      <c r="E21" s="29" t="s">
        <v>206</v>
      </c>
      <c r="F21" s="30">
        <v>4000</v>
      </c>
      <c r="G21" s="30">
        <v>4000</v>
      </c>
      <c r="H21" s="31"/>
      <c r="I21" s="31"/>
      <c r="J21" s="31"/>
      <c r="K21" s="31"/>
      <c r="L21" s="48"/>
      <c r="M21" s="47"/>
      <c r="N21" s="47"/>
      <c r="O21" s="47"/>
    </row>
    <row r="22" spans="1:15" s="2" customFormat="1" ht="18.95" customHeight="1">
      <c r="A22" s="22" t="s">
        <v>234</v>
      </c>
      <c r="B22" s="32"/>
      <c r="C22" s="27"/>
      <c r="D22" s="33"/>
      <c r="E22" s="34"/>
      <c r="F22" s="31"/>
      <c r="G22" s="31"/>
      <c r="H22" s="31"/>
      <c r="I22" s="31"/>
      <c r="J22" s="31"/>
      <c r="K22" s="31"/>
      <c r="L22" s="48"/>
      <c r="M22" s="47"/>
      <c r="N22" s="47"/>
      <c r="O22" s="47"/>
    </row>
    <row r="23" spans="1:15" s="2" customFormat="1" ht="18.95" customHeight="1">
      <c r="A23" s="25" t="s">
        <v>204</v>
      </c>
      <c r="B23" s="26" t="s">
        <v>235</v>
      </c>
      <c r="C23" s="27"/>
      <c r="D23" s="33"/>
      <c r="E23" s="34"/>
      <c r="F23" s="30">
        <v>120000</v>
      </c>
      <c r="G23" s="30">
        <v>120000</v>
      </c>
      <c r="H23" s="31"/>
      <c r="I23" s="31"/>
      <c r="J23" s="31"/>
      <c r="K23" s="31"/>
      <c r="L23" s="48"/>
      <c r="M23" s="47"/>
      <c r="N23" s="47"/>
      <c r="O23" s="47"/>
    </row>
    <row r="24" spans="1:15" s="2" customFormat="1" ht="18.95" customHeight="1">
      <c r="A24" s="25" t="s">
        <v>207</v>
      </c>
      <c r="B24" s="26" t="s">
        <v>236</v>
      </c>
      <c r="C24" s="27"/>
      <c r="D24" s="33"/>
      <c r="E24" s="34"/>
      <c r="F24" s="30">
        <v>80000</v>
      </c>
      <c r="G24" s="30">
        <v>80000</v>
      </c>
      <c r="H24" s="31"/>
      <c r="I24" s="31"/>
      <c r="J24" s="31"/>
      <c r="K24" s="31"/>
      <c r="L24" s="48"/>
      <c r="M24" s="47"/>
      <c r="N24" s="47"/>
      <c r="O24" s="47"/>
    </row>
    <row r="25" spans="1:15" s="2" customFormat="1" ht="18.95" customHeight="1">
      <c r="A25" s="22" t="s">
        <v>237</v>
      </c>
      <c r="B25" s="32"/>
      <c r="C25" s="27"/>
      <c r="D25" s="33"/>
      <c r="E25" s="34"/>
      <c r="F25" s="31"/>
      <c r="G25" s="31"/>
      <c r="H25" s="31"/>
      <c r="I25" s="31"/>
      <c r="J25" s="31"/>
      <c r="K25" s="31"/>
      <c r="L25" s="48"/>
      <c r="M25" s="47"/>
      <c r="N25" s="47"/>
      <c r="O25" s="47"/>
    </row>
    <row r="26" spans="1:15" s="2" customFormat="1" ht="18.95" customHeight="1">
      <c r="A26" s="25" t="s">
        <v>204</v>
      </c>
      <c r="B26" s="26" t="s">
        <v>238</v>
      </c>
      <c r="C26" s="27"/>
      <c r="D26" s="33"/>
      <c r="E26" s="34"/>
      <c r="F26" s="30">
        <v>140000</v>
      </c>
      <c r="G26" s="30">
        <v>140000</v>
      </c>
      <c r="H26" s="31"/>
      <c r="I26" s="31"/>
      <c r="J26" s="31"/>
      <c r="K26" s="31"/>
      <c r="L26" s="48"/>
      <c r="M26" s="47"/>
      <c r="N26" s="47"/>
      <c r="O26" s="47"/>
    </row>
    <row r="27" spans="1:15" s="2" customFormat="1" ht="18.95" customHeight="1">
      <c r="A27" s="25" t="s">
        <v>207</v>
      </c>
      <c r="B27" s="26" t="s">
        <v>239</v>
      </c>
      <c r="C27" s="27"/>
      <c r="D27" s="28">
        <v>3</v>
      </c>
      <c r="E27" s="29" t="s">
        <v>211</v>
      </c>
      <c r="F27" s="30">
        <v>9000</v>
      </c>
      <c r="G27" s="30">
        <v>9000</v>
      </c>
      <c r="H27" s="31"/>
      <c r="I27" s="31"/>
      <c r="J27" s="31"/>
      <c r="K27" s="31"/>
      <c r="L27" s="48"/>
      <c r="M27" s="47"/>
      <c r="N27" s="47"/>
      <c r="O27" s="47"/>
    </row>
    <row r="28" spans="1:15" s="2" customFormat="1" ht="18.95" customHeight="1">
      <c r="A28" s="35" t="s">
        <v>127</v>
      </c>
      <c r="B28" s="36"/>
      <c r="C28" s="37"/>
      <c r="D28" s="38"/>
      <c r="E28" s="39"/>
      <c r="F28" s="40">
        <f>SUM(F9:F27)</f>
        <v>824500</v>
      </c>
      <c r="G28" s="40">
        <f>SUM(G9:G27)</f>
        <v>824500</v>
      </c>
      <c r="H28" s="41"/>
      <c r="I28" s="41"/>
      <c r="J28" s="41"/>
      <c r="K28" s="41"/>
      <c r="L28" s="49"/>
      <c r="M28" s="47"/>
      <c r="N28" s="47"/>
      <c r="O28" s="47"/>
    </row>
    <row r="29" spans="1:15" ht="15.95" customHeight="1">
      <c r="A29" s="226"/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</row>
  </sheetData>
  <mergeCells count="14">
    <mergeCell ref="A29:L29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  <mergeCell ref="A2:L2"/>
    <mergeCell ref="F4:K4"/>
    <mergeCell ref="G5:H5"/>
  </mergeCells>
  <phoneticPr fontId="0" type="noConversion"/>
  <pageMargins left="0.75138888888888899" right="0.75138888888888899" top="0.40902777777777799" bottom="0.21249999999999999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10</vt:i4>
      </vt:variant>
    </vt:vector>
  </HeadingPairs>
  <TitlesOfParts>
    <vt:vector size="19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'02收入总体情况表'!Print_Titles</vt:lpstr>
      <vt:lpstr>'03部门支出总体情况表'!Print_Titles</vt:lpstr>
      <vt:lpstr>'05一般公共预算支出表'!Print_Titles</vt:lpstr>
      <vt:lpstr>'06一般公共预算基本支出表'!Print_Titles</vt:lpstr>
      <vt:lpstr>'07政府性基金预算支出表'!Print_Titles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2019-03-15T15:38:00Z</cp:lastPrinted>
  <dcterms:created xsi:type="dcterms:W3CDTF">2016-05-04T01:50:00Z</dcterms:created>
  <dcterms:modified xsi:type="dcterms:W3CDTF">2019-03-18T05:11:51Z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