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Sheet1!$A$4:$W$104</definedName>
  </definedNames>
  <calcPr calcId="144525"/>
</workbook>
</file>

<file path=xl/comments1.xml><?xml version="1.0" encoding="utf-8"?>
<comments xmlns="http://schemas.openxmlformats.org/spreadsheetml/2006/main">
  <authors>
    <author>DELL</author>
  </authors>
  <commentList>
    <comment ref="Q12" authorId="0">
      <text>
        <r>
          <rPr>
            <sz val="9"/>
            <rFont val="宋体"/>
            <charset val="134"/>
          </rPr>
          <t xml:space="preserve">扶贫资金
</t>
        </r>
      </text>
    </comment>
  </commentList>
</comments>
</file>

<file path=xl/sharedStrings.xml><?xml version="1.0" encoding="utf-8"?>
<sst xmlns="http://schemas.openxmlformats.org/spreadsheetml/2006/main" count="798" uniqueCount="487">
  <si>
    <t>岳阳县2019年度村级公益事业建设一事一议财政奖补项目汇总表</t>
  </si>
  <si>
    <t>单位：人、元</t>
  </si>
  <si>
    <t>村基本情况</t>
  </si>
  <si>
    <t>项目内容</t>
  </si>
  <si>
    <t>资金安排情况</t>
  </si>
  <si>
    <t>乡镇</t>
  </si>
  <si>
    <t>村  名</t>
  </si>
  <si>
    <t>户数</t>
  </si>
  <si>
    <t>劳动力</t>
  </si>
  <si>
    <t>人口数</t>
  </si>
  <si>
    <t>耕地面积</t>
  </si>
  <si>
    <t>名  称</t>
  </si>
  <si>
    <t>筹资人数</t>
  </si>
  <si>
    <t>项目建设内容</t>
  </si>
  <si>
    <t>工程量</t>
  </si>
  <si>
    <t>财政奖补</t>
  </si>
  <si>
    <t>农民筹资</t>
  </si>
  <si>
    <t>集体收入</t>
  </si>
  <si>
    <t>社会捐助</t>
  </si>
  <si>
    <t>其他收入</t>
  </si>
  <si>
    <t>总金额</t>
  </si>
  <si>
    <t>开工日期</t>
  </si>
  <si>
    <t>竣工日期</t>
  </si>
  <si>
    <t>是否超预算</t>
  </si>
  <si>
    <t>备注</t>
  </si>
  <si>
    <t>上级</t>
  </si>
  <si>
    <t>本级</t>
  </si>
  <si>
    <t>合计</t>
  </si>
  <si>
    <t>杨林街镇</t>
  </si>
  <si>
    <t>城山舟村</t>
  </si>
  <si>
    <t>岭上组正子塘维修</t>
  </si>
  <si>
    <t>山塘塘堤加固全长200米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</si>
  <si>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786M</t>
    </r>
    <r>
      <rPr>
        <vertAlign val="superscript"/>
        <sz val="11"/>
        <rFont val="宋体"/>
        <charset val="134"/>
      </rPr>
      <t>2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</si>
  <si>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019.5.10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</si>
  <si>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019.7.10</t>
    </r>
  </si>
  <si>
    <t>未超</t>
  </si>
  <si>
    <t>王安村</t>
  </si>
  <si>
    <t>谷家组四方塘维修</t>
  </si>
  <si>
    <t>整修堰塘900³</t>
  </si>
  <si>
    <t>900³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</si>
  <si>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019.10.15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</si>
  <si>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019.11.15</t>
    </r>
  </si>
  <si>
    <t>姑桥村</t>
  </si>
  <si>
    <t>姑桥组道路拓宽硬化</t>
  </si>
  <si>
    <t>道路拓宽硬化全长400米，厚0.15米，宽2米</t>
  </si>
  <si>
    <t>400米</t>
  </si>
  <si>
    <t>2019.7.1</t>
  </si>
  <si>
    <t>2019.7.20</t>
  </si>
  <si>
    <t>兰泽村</t>
  </si>
  <si>
    <t>集中建房点道路硬化</t>
  </si>
  <si>
    <t>道路硬化全长1KM，宽5M，厚20公分</t>
  </si>
  <si>
    <t>1000M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</si>
  <si>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019.7.9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</si>
  <si>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019.8.20</t>
    </r>
  </si>
  <si>
    <t>新开镇</t>
  </si>
  <si>
    <t>常山村</t>
  </si>
  <si>
    <t>云天片道路硬化、白改黑建设工程</t>
  </si>
  <si>
    <t>400M路面进行硬化拓宽、白改黑</t>
  </si>
  <si>
    <t>400M</t>
  </si>
  <si>
    <t>2019.10.2</t>
  </si>
  <si>
    <t>2019.11.2</t>
  </si>
  <si>
    <t>马山村</t>
  </si>
  <si>
    <t>老屋组陈腾湘道路硬化</t>
  </si>
  <si>
    <t>路基平整、水沟管理深埋，弯道片石驳岸护砌，路面硬化</t>
  </si>
  <si>
    <t>380M</t>
  </si>
  <si>
    <t>2019.10.25</t>
  </si>
  <si>
    <t>2019.11.15</t>
  </si>
  <si>
    <t>朱砂桥村</t>
  </si>
  <si>
    <t>陈家塅排污管建设</t>
  </si>
  <si>
    <t>铺设排污管1800M</t>
  </si>
  <si>
    <t>1800M</t>
  </si>
  <si>
    <t>2019.8.10</t>
  </si>
  <si>
    <t>2019.9.10</t>
  </si>
  <si>
    <t>马店村</t>
  </si>
  <si>
    <t>小源片八组章家屋场道路改道</t>
  </si>
  <si>
    <t>维修道路150M</t>
  </si>
  <si>
    <t>150M</t>
  </si>
  <si>
    <t>2019.6.10</t>
  </si>
  <si>
    <t>2019.7.10</t>
  </si>
  <si>
    <t>月田镇</t>
  </si>
  <si>
    <t>茨洞村</t>
  </si>
  <si>
    <t>大桥片周家组公路硬化</t>
  </si>
  <si>
    <t>维修道路800M</t>
  </si>
  <si>
    <t>800M</t>
  </si>
  <si>
    <t>2019.11.11</t>
  </si>
  <si>
    <t>2019.11.18</t>
  </si>
  <si>
    <t>立新村</t>
  </si>
  <si>
    <t>邓谷片公路拓宽硬化</t>
  </si>
  <si>
    <t>拓宽硬化道路4000M</t>
  </si>
  <si>
    <t>4000M</t>
  </si>
  <si>
    <t>2019.9.1</t>
  </si>
  <si>
    <t>2019.9.30</t>
  </si>
  <si>
    <t>江堧村</t>
  </si>
  <si>
    <t>洞口片公路硬化</t>
  </si>
  <si>
    <t>维修道路600M</t>
  </si>
  <si>
    <t>600M</t>
  </si>
  <si>
    <t>2019.12.3</t>
  </si>
  <si>
    <t>月田居委会</t>
  </si>
  <si>
    <t>桥南公路硬化</t>
  </si>
  <si>
    <t>公路硬化1800M</t>
  </si>
  <si>
    <t>2019.9.18</t>
  </si>
  <si>
    <t>2019.10.18</t>
  </si>
  <si>
    <t>筻口镇</t>
  </si>
  <si>
    <t>筻口居委会</t>
  </si>
  <si>
    <t>李丙屋下水道铺设</t>
  </si>
  <si>
    <t>李丙屋下水道铺设全长950M，每30米一个沉水井</t>
  </si>
  <si>
    <t>950M</t>
  </si>
  <si>
    <t>2019.11.26</t>
  </si>
  <si>
    <t>李丙路人行道提质改造</t>
  </si>
  <si>
    <t>长1167M,宽5M</t>
  </si>
  <si>
    <t>1167M</t>
  </si>
  <si>
    <t>2019.10.9</t>
  </si>
  <si>
    <t>2019.11.27</t>
  </si>
  <si>
    <t>明星村</t>
  </si>
  <si>
    <t>村级道路硬化</t>
  </si>
  <si>
    <t>道路硬化长380M,宽3M，厚0.2M</t>
  </si>
  <si>
    <t>2019.10.7</t>
  </si>
  <si>
    <t>2019.10.19</t>
  </si>
  <si>
    <t>释迦寺村</t>
  </si>
  <si>
    <t>村级道路拓宽</t>
  </si>
  <si>
    <t>道路拓宽长950M，宽2M，高0.7M</t>
  </si>
  <si>
    <t>2019.10.8</t>
  </si>
  <si>
    <t>2019.11.6</t>
  </si>
  <si>
    <t>西冲村</t>
  </si>
  <si>
    <t>新建易西路道路硬化</t>
  </si>
  <si>
    <t>道路硬化1059M，宽5M，厚0.2M</t>
  </si>
  <si>
    <t>1059M</t>
  </si>
  <si>
    <t>2019.10.6</t>
  </si>
  <si>
    <t>2019.11.10</t>
  </si>
  <si>
    <t>熊市村</t>
  </si>
  <si>
    <t>吴贵显至熊大桥道路拓宽</t>
  </si>
  <si>
    <t>道路拓宽810M，原3.5M拓宽至5M</t>
  </si>
  <si>
    <t>810M</t>
  </si>
  <si>
    <t>2019.12.1</t>
  </si>
  <si>
    <t>界岭片托刘家道路拓宽</t>
  </si>
  <si>
    <t>道路全长950M,原4M拓宽至6M</t>
  </si>
  <si>
    <t>2019.12.24</t>
  </si>
  <si>
    <t>黄沙街镇</t>
  </si>
  <si>
    <t>复兴村</t>
  </si>
  <si>
    <t>骨干山塘清淤加固工程</t>
  </si>
  <si>
    <t>面积55亩，清淤0.5米，加固280米</t>
  </si>
  <si>
    <t>55亩</t>
  </si>
  <si>
    <t>2019.10.28</t>
  </si>
  <si>
    <t>2019.11.20</t>
  </si>
  <si>
    <t>通组公路硬化</t>
  </si>
  <si>
    <t>公路硬化800米，宽3.5米</t>
  </si>
  <si>
    <t>800米</t>
  </si>
  <si>
    <t>2019.11.25</t>
  </si>
  <si>
    <t>大金村</t>
  </si>
  <si>
    <t>村级公路硬化</t>
  </si>
  <si>
    <t>公路硬化1200米，宽5米</t>
  </si>
  <si>
    <t>1200米</t>
  </si>
  <si>
    <t>2019.11.1</t>
  </si>
  <si>
    <t>2019.12.10</t>
  </si>
  <si>
    <t>彭家塘清淤、护砌工程</t>
  </si>
  <si>
    <t>面积26亩，清淤1.1米，护砌100米，高3米</t>
  </si>
  <si>
    <t>26亩</t>
  </si>
  <si>
    <t>2019.10.22</t>
  </si>
  <si>
    <t>黄沙村</t>
  </si>
  <si>
    <t>树德坝淤护坡工程</t>
  </si>
  <si>
    <t>整修堰塘1个</t>
  </si>
  <si>
    <t>1个</t>
  </si>
  <si>
    <t>大明村</t>
  </si>
  <si>
    <t>柳塘升级改造工程</t>
  </si>
  <si>
    <t>面积35亩，清淤0.5米，护砌100米，清淤泥土37200方</t>
  </si>
  <si>
    <t>35亩</t>
  </si>
  <si>
    <t>刘士奇村</t>
  </si>
  <si>
    <t>张一组道路硬化工程</t>
  </si>
  <si>
    <t>道路硬化500米，宽3.5米</t>
  </si>
  <si>
    <t>500米</t>
  </si>
  <si>
    <t>2019.11.30</t>
  </si>
  <si>
    <t>新天村</t>
  </si>
  <si>
    <t>钟家组公路硬化建设</t>
  </si>
  <si>
    <t>公路硬化1300米，宽3米</t>
  </si>
  <si>
    <t>1300米</t>
  </si>
  <si>
    <t>廖山塘建设工程</t>
  </si>
  <si>
    <t>廖山塘清淤1.5米</t>
  </si>
  <si>
    <t>和谐村</t>
  </si>
  <si>
    <t>友义片新塘清淤维修</t>
  </si>
  <si>
    <t>面积5亩，清淤1.5米</t>
  </si>
  <si>
    <t>5亩</t>
  </si>
  <si>
    <t>三和村</t>
  </si>
  <si>
    <t>四组道路硬化工程</t>
  </si>
  <si>
    <t>维修道路800M,宽3.5M</t>
  </si>
  <si>
    <t>2019.10.20</t>
  </si>
  <si>
    <t>荷塘村</t>
  </si>
  <si>
    <t>5、6组门前塘清淤护砌</t>
  </si>
  <si>
    <t>清淤0.5米，护砌150米清淤泥土17200方</t>
  </si>
  <si>
    <t>17200方</t>
  </si>
  <si>
    <t>龙凤村</t>
  </si>
  <si>
    <t>盘塘江至细马组公路工程</t>
  </si>
  <si>
    <t>公路硬化480米，宽3.5米</t>
  </si>
  <si>
    <t>480米</t>
  </si>
  <si>
    <t>2019.11.24</t>
  </si>
  <si>
    <t>柏祥镇</t>
  </si>
  <si>
    <t>桑园村</t>
  </si>
  <si>
    <t>太公塘清淤护砌</t>
  </si>
  <si>
    <t>90米大堤护砌，清淤1000立方</t>
  </si>
  <si>
    <t>90米</t>
  </si>
  <si>
    <t>2019.7.23</t>
  </si>
  <si>
    <t>2019.8.12</t>
  </si>
  <si>
    <t>万庆村</t>
  </si>
  <si>
    <t>祠堂组道路硬化</t>
  </si>
  <si>
    <t>水泥路面硬化586米，宽3.5米</t>
  </si>
  <si>
    <t>586米</t>
  </si>
  <si>
    <t>2019.7.15</t>
  </si>
  <si>
    <t>中村村</t>
  </si>
  <si>
    <t>付庄渠道护砌</t>
  </si>
  <si>
    <t>渠道清淤护砌2000米，出水管道及沟渠硬化</t>
  </si>
  <si>
    <t>2000米</t>
  </si>
  <si>
    <t>2019.5.20</t>
  </si>
  <si>
    <t>2019.6.8</t>
  </si>
  <si>
    <t>临港村</t>
  </si>
  <si>
    <t>晏家组道路硬化</t>
  </si>
  <si>
    <t>道路硬化600米，宽3.5米</t>
  </si>
  <si>
    <t>600米</t>
  </si>
  <si>
    <t>2019.3.26</t>
  </si>
  <si>
    <t>2019.4.9</t>
  </si>
  <si>
    <t>麻塘</t>
  </si>
  <si>
    <t>麻布山村</t>
  </si>
  <si>
    <t>人居环境改造</t>
  </si>
  <si>
    <t>维修道路350M</t>
  </si>
  <si>
    <t>350M</t>
  </si>
  <si>
    <t>2019.12.30</t>
  </si>
  <si>
    <t>东风村</t>
  </si>
  <si>
    <t>公路亮化</t>
  </si>
  <si>
    <t>安装路灯327盏</t>
  </si>
  <si>
    <t>327盏</t>
  </si>
  <si>
    <t>2019.11.22</t>
  </si>
  <si>
    <t>麻塘村</t>
  </si>
  <si>
    <t>新建片罗五两组路基工程</t>
  </si>
  <si>
    <t>维修道路1000米，整修堰塘1个</t>
  </si>
  <si>
    <t>1000米</t>
  </si>
  <si>
    <t>2019.10.23</t>
  </si>
  <si>
    <t>荣家湾镇</t>
  </si>
  <si>
    <t>兴园村</t>
  </si>
  <si>
    <t>跃进片二组道路拓宽硬化</t>
  </si>
  <si>
    <t>维修道路250米</t>
  </si>
  <si>
    <t>250米</t>
  </si>
  <si>
    <t>2019.10.08</t>
  </si>
  <si>
    <t>文发村</t>
  </si>
  <si>
    <t>文发片白加黑道路建设</t>
  </si>
  <si>
    <t>维修道路1200米，宽3.5-4米，加建沥青路面</t>
  </si>
  <si>
    <t>2019.12.12</t>
  </si>
  <si>
    <t>2019.12.16</t>
  </si>
  <si>
    <t>友爱村</t>
  </si>
  <si>
    <t>友爱片下怀塘清淤、护砌塘堤、排灌涵洞浆砌</t>
  </si>
  <si>
    <t>下怀塘清淤、护砌塘堤、排灌涵洞浆砌</t>
  </si>
  <si>
    <t>2019.05.20</t>
  </si>
  <si>
    <t>2019.06.19</t>
  </si>
  <si>
    <t>岳武村</t>
  </si>
  <si>
    <t>共同片六、七组连接路道路硬化</t>
  </si>
  <si>
    <t>水泥硬化350米，宽3.5米，厚0.2米</t>
  </si>
  <si>
    <t>350米</t>
  </si>
  <si>
    <t>2019.11.9</t>
  </si>
  <si>
    <t>2019.11.29</t>
  </si>
  <si>
    <t>公诚村</t>
  </si>
  <si>
    <t>余德兴通组公路硬化</t>
  </si>
  <si>
    <t>硬化道路1600米</t>
  </si>
  <si>
    <t>1600米</t>
  </si>
  <si>
    <t>2019.8.20</t>
  </si>
  <si>
    <t>2019.10.10</t>
  </si>
  <si>
    <t>牛皋村</t>
  </si>
  <si>
    <t>寿桥二、三组道路拓宽、驳岸及路灯安装</t>
  </si>
  <si>
    <t>拓宽道路400米及两边驳岸垒砌，路灯安装32盏</t>
  </si>
  <si>
    <t>2019.4.15</t>
  </si>
  <si>
    <t>2019.5.14</t>
  </si>
  <si>
    <t>欣荣村</t>
  </si>
  <si>
    <t>杰四欧门前塘清淤护砌</t>
  </si>
  <si>
    <t>荣湾湖村</t>
  </si>
  <si>
    <t>大成五姐文化体育活动中心建设</t>
  </si>
  <si>
    <t>水泥硬化1000㎡，土建工程2000㎡</t>
  </si>
  <si>
    <t>1000㎡/2000㎡</t>
  </si>
  <si>
    <t>牛皋片五组山塘、清淤、护砌、围栏</t>
  </si>
  <si>
    <t>整修堰塘1个，围栏长400米</t>
  </si>
  <si>
    <t>2019.3.9</t>
  </si>
  <si>
    <t>城东村</t>
  </si>
  <si>
    <t>月东片十二组连接路道路硬化</t>
  </si>
  <si>
    <t>水泥硬化长850米，宽3.5米，厚0.2米</t>
  </si>
  <si>
    <t>850米</t>
  </si>
  <si>
    <t>2019.3.20</t>
  </si>
  <si>
    <t>2019.4.20</t>
  </si>
  <si>
    <t>鹿角村</t>
  </si>
  <si>
    <t>济美片十一组连接路道路硬化</t>
  </si>
  <si>
    <t>水泥硬化长900米，宽3.5米，厚0.2米</t>
  </si>
  <si>
    <t>900米</t>
  </si>
  <si>
    <t>岳武片三组山塘清淤、护砌、道路硬化</t>
  </si>
  <si>
    <t>维修道路200米，整修堰塘1个</t>
  </si>
  <si>
    <t>200米</t>
  </si>
  <si>
    <t>2019.4.26</t>
  </si>
  <si>
    <t>荣鹿新村</t>
  </si>
  <si>
    <t>华群片六组山塘清淤、护砌</t>
  </si>
  <si>
    <t>2019.4.10</t>
  </si>
  <si>
    <t>2019.5.10</t>
  </si>
  <si>
    <t>六合垸村</t>
  </si>
  <si>
    <t>沿河片十组连接路道路硬化</t>
  </si>
  <si>
    <t>道路硬化长1000米，宽4米，厚0.2米</t>
  </si>
  <si>
    <t>2019.5.9</t>
  </si>
  <si>
    <t>2019.6.13</t>
  </si>
  <si>
    <t>跃进片八组门前塘清淤、护砌</t>
  </si>
  <si>
    <t>2019.6.5</t>
  </si>
  <si>
    <t>2019.6.28</t>
  </si>
  <si>
    <t>长湖乡</t>
  </si>
  <si>
    <t>京广村</t>
  </si>
  <si>
    <t>维修道路480M</t>
  </si>
  <si>
    <t>480M</t>
  </si>
  <si>
    <t>2019.7.22</t>
  </si>
  <si>
    <t>2019.9.12</t>
  </si>
  <si>
    <t>范家村</t>
  </si>
  <si>
    <t>路灯架设工程</t>
  </si>
  <si>
    <t>架设路灯56盏</t>
  </si>
  <si>
    <t>56盏</t>
  </si>
  <si>
    <t>2019.12.22</t>
  </si>
  <si>
    <t>长湖村</t>
  </si>
  <si>
    <t>甘米桥重建工程</t>
  </si>
  <si>
    <t>重建桥涵1座</t>
  </si>
  <si>
    <t>1座</t>
  </si>
  <si>
    <t>2019.10.30</t>
  </si>
  <si>
    <t>白羊村</t>
  </si>
  <si>
    <t>塘堤护砌工程</t>
  </si>
  <si>
    <t>2019.4.18</t>
  </si>
  <si>
    <t>2019.5.28</t>
  </si>
  <si>
    <t>毛田镇</t>
  </si>
  <si>
    <t>道仁村</t>
  </si>
  <si>
    <t>道仁组饮水工程</t>
  </si>
  <si>
    <t>3500米</t>
  </si>
  <si>
    <t>芭蕉村</t>
  </si>
  <si>
    <t>老屋组山塘维修改造</t>
  </si>
  <si>
    <t>2019.12.15</t>
  </si>
  <si>
    <t>南冲村</t>
  </si>
  <si>
    <t>南冲片公路白改黑</t>
  </si>
  <si>
    <t>沥青铺路白改黑长1156米，宽4.5米</t>
  </si>
  <si>
    <t>1156米</t>
  </si>
  <si>
    <t>2019.9.5</t>
  </si>
  <si>
    <t>2019.9.15</t>
  </si>
  <si>
    <t>毛田村</t>
  </si>
  <si>
    <t>坡头组渠道建设</t>
  </si>
  <si>
    <t>维修水渠450米，道路硬化150米</t>
  </si>
  <si>
    <t>450米</t>
  </si>
  <si>
    <t>2019.8.25</t>
  </si>
  <si>
    <t>八斗居委会</t>
  </si>
  <si>
    <t>集镇路灯亮化</t>
  </si>
  <si>
    <t>2019.7.5</t>
  </si>
  <si>
    <t>2019.8.5</t>
  </si>
  <si>
    <t>相思村</t>
  </si>
  <si>
    <t>河山片饮水工程</t>
  </si>
  <si>
    <t>新墙镇</t>
  </si>
  <si>
    <t>三合村</t>
  </si>
  <si>
    <t>文化广场建设</t>
  </si>
  <si>
    <t>建设公共场所2450㎡</t>
  </si>
  <si>
    <t>2450㎡</t>
  </si>
  <si>
    <t>2019.8.26</t>
  </si>
  <si>
    <t>清水村</t>
  </si>
  <si>
    <t>李高屋场沟渠整治</t>
  </si>
  <si>
    <t>整修水渠2000米</t>
  </si>
  <si>
    <t>2019.9.2</t>
  </si>
  <si>
    <t>高桥村</t>
  </si>
  <si>
    <t>高桥片毛家组道路硬化</t>
  </si>
  <si>
    <t>维修道路1000M</t>
  </si>
  <si>
    <t>2019.8.22</t>
  </si>
  <si>
    <t>2019.9.22</t>
  </si>
  <si>
    <t>燎原村</t>
  </si>
  <si>
    <t>墩上王道路硬化</t>
  </si>
  <si>
    <t>维修道400米</t>
  </si>
  <si>
    <t>双枫村</t>
  </si>
  <si>
    <t>渠道清淤护砌</t>
  </si>
  <si>
    <t>整修水渠1000米</t>
  </si>
  <si>
    <t>2019.9.3</t>
  </si>
  <si>
    <t>候林路硬化</t>
  </si>
  <si>
    <t>维修道路1800米</t>
  </si>
  <si>
    <t>1800米</t>
  </si>
  <si>
    <t>老街居委会</t>
  </si>
  <si>
    <t>相公岭三角坪绿化</t>
  </si>
  <si>
    <t>2019.4.2</t>
  </si>
  <si>
    <t>文体广场建设</t>
  </si>
  <si>
    <t>建设公共场所800㎡</t>
  </si>
  <si>
    <t>800㎡</t>
  </si>
  <si>
    <t>2019.7.18</t>
  </si>
  <si>
    <t>潘许门头组重建渡槽水沟</t>
  </si>
  <si>
    <t>整修水渠140米</t>
  </si>
  <si>
    <t>140米</t>
  </si>
  <si>
    <t>2019.7.12</t>
  </si>
  <si>
    <t>2019.7.28</t>
  </si>
  <si>
    <t>先锋片余东组渠道硬化</t>
  </si>
  <si>
    <t>渠道硬化400米</t>
  </si>
  <si>
    <t>2019.8.28</t>
  </si>
  <si>
    <t>2019.9.28</t>
  </si>
  <si>
    <t>马形村</t>
  </si>
  <si>
    <t>道路拓宽护砌</t>
  </si>
  <si>
    <t>2200米清污、护砌</t>
  </si>
  <si>
    <t>2200米</t>
  </si>
  <si>
    <t>2019.4.30</t>
  </si>
  <si>
    <t>2019.5.31</t>
  </si>
  <si>
    <t>新华村</t>
  </si>
  <si>
    <t>桃源东渠车箱式护砌1400米</t>
  </si>
  <si>
    <t>1400米</t>
  </si>
  <si>
    <t>2019.10.1</t>
  </si>
  <si>
    <t>谭李屋场环境整治</t>
  </si>
  <si>
    <t>维修道路1500米，整修水渠2000米，环卫设施2处</t>
  </si>
  <si>
    <t>2019.8.30</t>
  </si>
  <si>
    <t>梓明组烟火塘取污护砌</t>
  </si>
  <si>
    <t>2019.4.28</t>
  </si>
  <si>
    <t>付必朝屋场村庄环境整治</t>
  </si>
  <si>
    <t>维修道路800米，整修水渠1000米，环卫设施2处</t>
  </si>
  <si>
    <t>2019.7.25</t>
  </si>
  <si>
    <t>2019.9.25</t>
  </si>
  <si>
    <t>中洲乡</t>
  </si>
  <si>
    <t>中洲村</t>
  </si>
  <si>
    <t>村级道路拓宽硬化</t>
  </si>
  <si>
    <t>坪垸片道路两边拓宽硬化</t>
  </si>
  <si>
    <t>2019.9.8</t>
  </si>
  <si>
    <t>坪桥湖村</t>
  </si>
  <si>
    <t>白马塘水库改造</t>
  </si>
  <si>
    <t>加高加固水塘堤并硬化塘堤，清淤扩容</t>
  </si>
  <si>
    <t>2019.9.13</t>
  </si>
  <si>
    <t>2019.10.27</t>
  </si>
  <si>
    <t>平江河村</t>
  </si>
  <si>
    <t>沟渠护砌</t>
  </si>
  <si>
    <t>沟渠护砌1000米</t>
  </si>
  <si>
    <t>2019.11.4</t>
  </si>
  <si>
    <t>机场村</t>
  </si>
  <si>
    <t>道路维修</t>
  </si>
  <si>
    <t>切除烂路，按原老路完成工程</t>
  </si>
  <si>
    <t>2019.7.6</t>
  </si>
  <si>
    <t>2019.12.6</t>
  </si>
  <si>
    <t>三江村</t>
  </si>
  <si>
    <t>村级道路维修</t>
  </si>
  <si>
    <t>损坏路面切割、挖运指定地点，水泥硬化</t>
  </si>
  <si>
    <t>宝塔村</t>
  </si>
  <si>
    <t>道路硬化</t>
  </si>
  <si>
    <t>道路硬化、路基平整</t>
  </si>
  <si>
    <t>900M</t>
  </si>
  <si>
    <t>2019.12.7</t>
  </si>
  <si>
    <t>北垸村</t>
  </si>
  <si>
    <t>乡村道路硬化</t>
  </si>
  <si>
    <t>500M</t>
  </si>
  <si>
    <t>2019.12.5</t>
  </si>
  <si>
    <t>步仙镇</t>
  </si>
  <si>
    <t>松溪村</t>
  </si>
  <si>
    <t>凤凰路拓宽</t>
  </si>
  <si>
    <r>
      <rPr>
        <sz val="10"/>
        <rFont val="宋体"/>
        <charset val="134"/>
      </rPr>
      <t>凤凰路支线拓宽2</t>
    </r>
    <r>
      <rPr>
        <sz val="10"/>
        <rFont val="宋体"/>
        <charset val="134"/>
      </rPr>
      <t>.3米，长度538米</t>
    </r>
  </si>
  <si>
    <t>538米</t>
  </si>
  <si>
    <t>2019.4.27</t>
  </si>
  <si>
    <t>凤凰村</t>
  </si>
  <si>
    <t>潘家片美丽示范屋场创建工程</t>
  </si>
  <si>
    <r>
      <rPr>
        <sz val="10"/>
        <rFont val="宋体"/>
        <charset val="134"/>
      </rPr>
      <t>公路拓宽长5</t>
    </r>
    <r>
      <rPr>
        <sz val="10"/>
        <rFont val="宋体"/>
        <charset val="134"/>
      </rPr>
      <t>00米，宽2米，厚0.2米。浆砌石长180米，高1.5米，宽0.6米</t>
    </r>
  </si>
  <si>
    <t>2019.4.12</t>
  </si>
  <si>
    <t>山美村</t>
  </si>
  <si>
    <t>关柘公路绿化护砌工程</t>
  </si>
  <si>
    <r>
      <rPr>
        <sz val="10"/>
        <rFont val="宋体"/>
        <charset val="134"/>
      </rPr>
      <t>公路绿化1</t>
    </r>
    <r>
      <rPr>
        <sz val="10"/>
        <rFont val="宋体"/>
        <charset val="134"/>
      </rPr>
      <t>100米，护砌800米</t>
    </r>
  </si>
  <si>
    <t>1100米</t>
  </si>
  <si>
    <t>步仙湖村</t>
  </si>
  <si>
    <t>东岳打石驳岸</t>
  </si>
  <si>
    <t>公路两侧打驳岸浆砌石</t>
  </si>
  <si>
    <t>公田镇</t>
  </si>
  <si>
    <t>大塅村</t>
  </si>
  <si>
    <t>挂岭至小湄公路维修</t>
  </si>
  <si>
    <t>公路护砌，路面截据，路面硬化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</si>
  <si>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50M</t>
    </r>
  </si>
  <si>
    <t>2019.10.14</t>
  </si>
  <si>
    <t>2019.11.14</t>
  </si>
  <si>
    <t>港口村</t>
  </si>
  <si>
    <t>枧田片泄洪沟渠护砌、硬化</t>
  </si>
  <si>
    <t>340M</t>
  </si>
  <si>
    <t>甘田村</t>
  </si>
  <si>
    <t>墈上组道路建设</t>
  </si>
  <si>
    <t>道路长347米，路宽3.5米厚0.2米，硬化路两边护砌，长210×宽0.7×高1.5米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</si>
  <si>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0</t>
    </r>
    <r>
      <rPr>
        <sz val="10"/>
        <rFont val="宋体"/>
        <charset val="134"/>
      </rPr>
      <t>00米</t>
    </r>
  </si>
  <si>
    <t>2019.9.9</t>
  </si>
  <si>
    <t>长安村</t>
  </si>
  <si>
    <t>柯家至凤林渠道维修</t>
  </si>
  <si>
    <t>柯家至凤林渠道维修加固护砌</t>
  </si>
  <si>
    <r>
      <rPr>
        <sz val="10"/>
        <rFont val="宋体"/>
        <charset val="134"/>
      </rPr>
      <t>13</t>
    </r>
    <r>
      <rPr>
        <sz val="10"/>
        <rFont val="宋体"/>
        <charset val="134"/>
      </rPr>
      <t>00米</t>
    </r>
  </si>
  <si>
    <t>2019.8.15</t>
  </si>
  <si>
    <t>张谷英镇</t>
  </si>
  <si>
    <t>大峰村</t>
  </si>
  <si>
    <t>伍相片渠道硬化工程</t>
  </si>
  <si>
    <t>渠道硬化</t>
  </si>
  <si>
    <t>4200M</t>
  </si>
  <si>
    <t>渭洞村</t>
  </si>
  <si>
    <t>付家冲组道路硬化工程</t>
  </si>
  <si>
    <t>1100M</t>
  </si>
  <si>
    <t>五洋村</t>
  </si>
  <si>
    <t>下庄片道路硬化工程</t>
  </si>
  <si>
    <t>张谷英村</t>
  </si>
  <si>
    <t>张谷英村村庄整治工程</t>
  </si>
  <si>
    <t>道路建设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</si>
</sst>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00;[Red]0.0000"/>
    <numFmt numFmtId="177" formatCode="0;[Red]0"/>
    <numFmt numFmtId="178" formatCode="#,##0_);[Red]\(#,##0\)"/>
  </numFmts>
  <fonts count="32">
    <font>
      <sz val="11"/>
      <color theme="1"/>
      <name val="宋体"/>
      <charset val="134"/>
      <scheme val="minor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14"/>
      <name val="宋体"/>
      <charset val="134"/>
    </font>
    <font>
      <b/>
      <sz val="9"/>
      <name val="宋体"/>
      <charset val="134"/>
    </font>
    <font>
      <b/>
      <sz val="14"/>
      <name val="宋体"/>
      <charset val="134"/>
    </font>
    <font>
      <sz val="9"/>
      <name val="宋体"/>
      <charset val="134"/>
    </font>
    <font>
      <sz val="10"/>
      <name val="仿宋_GB2312"/>
      <charset val="134"/>
    </font>
    <font>
      <sz val="9"/>
      <name val="仿宋_GB2312"/>
      <charset val="134"/>
    </font>
    <font>
      <sz val="8"/>
      <name val="宋体"/>
      <charset val="134"/>
    </font>
    <font>
      <sz val="9"/>
      <name val="Arial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vertAlign val="superscript"/>
      <sz val="11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7" borderId="13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9" fillId="16" borderId="14" applyNumberFormat="0" applyAlignment="0" applyProtection="0">
      <alignment vertical="center"/>
    </xf>
    <xf numFmtId="0" fontId="25" fillId="16" borderId="11" applyNumberFormat="0" applyAlignment="0" applyProtection="0">
      <alignment vertical="center"/>
    </xf>
    <xf numFmtId="0" fontId="20" fillId="8" borderId="12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178" fontId="7" fillId="0" borderId="5" xfId="0" applyNumberFormat="1" applyFont="1" applyFill="1" applyBorder="1" applyAlignment="1">
      <alignment horizontal="center" vertical="center" wrapText="1"/>
    </xf>
    <xf numFmtId="178" fontId="7" fillId="0" borderId="6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textRotation="255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8" fontId="7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8" fontId="7" fillId="0" borderId="6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04"/>
  <sheetViews>
    <sheetView tabSelected="1" workbookViewId="0">
      <pane ySplit="5" topLeftCell="A6" activePane="bottomLeft" state="frozen"/>
      <selection/>
      <selection pane="bottomLeft" activeCell="M7" sqref="M7"/>
    </sheetView>
  </sheetViews>
  <sheetFormatPr defaultColWidth="9" defaultRowHeight="14"/>
  <cols>
    <col min="1" max="1" width="2.90909090909091" style="3" customWidth="1"/>
    <col min="2" max="2" width="7.27272727272727" style="4" customWidth="1"/>
    <col min="3" max="3" width="7.36363636363636" style="4" customWidth="1"/>
    <col min="4" max="4" width="4.81818181818182" style="4" customWidth="1"/>
    <col min="5" max="5" width="5" style="4" customWidth="1"/>
    <col min="6" max="6" width="5.36363636363636" style="4" customWidth="1"/>
    <col min="7" max="7" width="4.89090909090909" style="4" customWidth="1"/>
    <col min="8" max="8" width="9.90909090909091" style="4" customWidth="1"/>
    <col min="9" max="9" width="4.44545454545455" style="4" hidden="1" customWidth="1"/>
    <col min="10" max="10" width="19.3636363636364" style="4" customWidth="1"/>
    <col min="11" max="11" width="6.72727272727273" style="4" customWidth="1"/>
    <col min="12" max="12" width="7.54545454545455" style="4" customWidth="1"/>
    <col min="13" max="13" width="6.81818181818182" style="4" customWidth="1"/>
    <col min="14" max="14" width="6.45454545454545" style="4" customWidth="1"/>
    <col min="15" max="15" width="6.81818181818182" style="5" customWidth="1"/>
    <col min="16" max="16" width="6.63636363636364" style="5" customWidth="1"/>
    <col min="17" max="17" width="6.90909090909091" style="5" customWidth="1"/>
    <col min="18" max="18" width="7.63636363636364" style="5" customWidth="1"/>
    <col min="19" max="19" width="8.93636363636364" style="5" customWidth="1"/>
    <col min="20" max="20" width="8.78181818181818" style="5" customWidth="1"/>
    <col min="21" max="21" width="6.18181818181818" style="5" customWidth="1"/>
    <col min="22" max="22" width="5" style="4" customWidth="1"/>
    <col min="23" max="23" width="9" style="4"/>
    <col min="24" max="16384" width="9" style="6"/>
  </cols>
  <sheetData>
    <row r="1" ht="39.75" customHeight="1" spans="1:2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ht="28.5" customHeight="1" spans="1:22">
      <c r="A2" s="8"/>
      <c r="B2" s="9"/>
      <c r="C2" s="9"/>
      <c r="D2" s="9"/>
      <c r="E2" s="9"/>
      <c r="F2" s="9"/>
      <c r="G2" s="9"/>
      <c r="H2" s="9"/>
      <c r="I2" s="26"/>
      <c r="J2" s="26"/>
      <c r="K2" s="26"/>
      <c r="Q2" s="32" t="s">
        <v>1</v>
      </c>
      <c r="R2" s="32"/>
      <c r="S2" s="32"/>
      <c r="T2" s="32"/>
      <c r="U2" s="32"/>
      <c r="V2" s="32"/>
    </row>
    <row r="3" s="1" customFormat="1" ht="22" customHeight="1" spans="1:23">
      <c r="A3" s="10"/>
      <c r="B3" s="11" t="s">
        <v>2</v>
      </c>
      <c r="C3" s="12"/>
      <c r="D3" s="12"/>
      <c r="E3" s="12"/>
      <c r="F3" s="12"/>
      <c r="G3" s="13"/>
      <c r="H3" s="11" t="s">
        <v>3</v>
      </c>
      <c r="I3" s="11"/>
      <c r="J3" s="11"/>
      <c r="K3" s="11"/>
      <c r="L3" s="27" t="s">
        <v>4</v>
      </c>
      <c r="M3" s="27"/>
      <c r="N3" s="27"/>
      <c r="O3" s="27"/>
      <c r="P3" s="27"/>
      <c r="Q3" s="27"/>
      <c r="R3" s="27"/>
      <c r="S3" s="27"/>
      <c r="T3" s="27"/>
      <c r="U3" s="27"/>
      <c r="V3" s="33"/>
      <c r="W3" s="5"/>
    </row>
    <row r="4" s="2" customFormat="1" ht="15" customHeight="1" spans="1:23">
      <c r="A4" s="14"/>
      <c r="B4" s="15" t="s">
        <v>5</v>
      </c>
      <c r="C4" s="16" t="s">
        <v>6</v>
      </c>
      <c r="D4" s="16" t="s">
        <v>7</v>
      </c>
      <c r="E4" s="16" t="s">
        <v>8</v>
      </c>
      <c r="F4" s="16" t="s">
        <v>9</v>
      </c>
      <c r="G4" s="16" t="s">
        <v>10</v>
      </c>
      <c r="H4" s="16" t="s">
        <v>11</v>
      </c>
      <c r="I4" s="16" t="s">
        <v>12</v>
      </c>
      <c r="J4" s="16" t="s">
        <v>13</v>
      </c>
      <c r="K4" s="16" t="s">
        <v>14</v>
      </c>
      <c r="L4" s="28" t="s">
        <v>15</v>
      </c>
      <c r="M4" s="29"/>
      <c r="N4" s="16" t="s">
        <v>16</v>
      </c>
      <c r="O4" s="16" t="s">
        <v>17</v>
      </c>
      <c r="P4" s="16" t="s">
        <v>18</v>
      </c>
      <c r="Q4" s="16" t="s">
        <v>19</v>
      </c>
      <c r="R4" s="16" t="s">
        <v>20</v>
      </c>
      <c r="S4" s="16" t="s">
        <v>21</v>
      </c>
      <c r="T4" s="16" t="s">
        <v>22</v>
      </c>
      <c r="U4" s="34" t="s">
        <v>23</v>
      </c>
      <c r="V4" s="16" t="s">
        <v>24</v>
      </c>
      <c r="W4" s="35"/>
    </row>
    <row r="5" s="2" customFormat="1" ht="17" customHeight="1" spans="1:23">
      <c r="A5" s="14"/>
      <c r="B5" s="15"/>
      <c r="C5" s="17"/>
      <c r="D5" s="17"/>
      <c r="E5" s="17"/>
      <c r="F5" s="17"/>
      <c r="G5" s="17"/>
      <c r="H5" s="17"/>
      <c r="I5" s="17"/>
      <c r="J5" s="17"/>
      <c r="K5" s="17"/>
      <c r="L5" s="24" t="s">
        <v>25</v>
      </c>
      <c r="M5" s="24" t="s">
        <v>26</v>
      </c>
      <c r="N5" s="17"/>
      <c r="O5" s="17"/>
      <c r="P5" s="17"/>
      <c r="Q5" s="17"/>
      <c r="R5" s="17"/>
      <c r="S5" s="17"/>
      <c r="T5" s="17"/>
      <c r="U5" s="36"/>
      <c r="V5" s="17"/>
      <c r="W5" s="35"/>
    </row>
    <row r="6" s="1" customFormat="1" ht="26.25" customHeight="1" spans="1:23">
      <c r="A6" s="18" t="s">
        <v>27</v>
      </c>
      <c r="B6" s="19"/>
      <c r="C6" s="20"/>
      <c r="D6" s="21"/>
      <c r="E6" s="21"/>
      <c r="F6" s="21"/>
      <c r="G6" s="21"/>
      <c r="H6" s="19"/>
      <c r="I6" s="19"/>
      <c r="J6" s="19"/>
      <c r="K6" s="19"/>
      <c r="L6" s="30">
        <f t="shared" ref="L6:R6" si="0">SUM(L7:L104)</f>
        <v>10770000</v>
      </c>
      <c r="M6" s="30">
        <f t="shared" si="0"/>
        <v>1440000</v>
      </c>
      <c r="N6" s="30">
        <f t="shared" si="0"/>
        <v>1811085</v>
      </c>
      <c r="O6" s="30">
        <f t="shared" si="0"/>
        <v>2209586</v>
      </c>
      <c r="P6" s="30">
        <f t="shared" si="0"/>
        <v>2249584</v>
      </c>
      <c r="Q6" s="30">
        <f t="shared" si="0"/>
        <v>6889132</v>
      </c>
      <c r="R6" s="30">
        <f t="shared" si="0"/>
        <v>25369387</v>
      </c>
      <c r="S6" s="37"/>
      <c r="T6" s="37"/>
      <c r="U6" s="37"/>
      <c r="V6" s="33"/>
      <c r="W6" s="5"/>
    </row>
    <row r="7" s="1" customFormat="1" ht="26.25" customHeight="1" spans="1:23">
      <c r="A7" s="22">
        <v>1</v>
      </c>
      <c r="B7" s="21" t="s">
        <v>28</v>
      </c>
      <c r="C7" s="21" t="s">
        <v>29</v>
      </c>
      <c r="D7" s="21">
        <v>1097</v>
      </c>
      <c r="E7" s="21">
        <v>2940</v>
      </c>
      <c r="F7" s="21">
        <v>5260</v>
      </c>
      <c r="G7" s="21">
        <v>3890</v>
      </c>
      <c r="H7" s="23" t="s">
        <v>30</v>
      </c>
      <c r="I7" s="23">
        <v>500</v>
      </c>
      <c r="J7" s="23" t="s">
        <v>31</v>
      </c>
      <c r="K7" s="23" t="s">
        <v>32</v>
      </c>
      <c r="L7" s="31">
        <v>40000</v>
      </c>
      <c r="M7" s="31"/>
      <c r="N7" s="30">
        <v>8000</v>
      </c>
      <c r="O7" s="21"/>
      <c r="P7" s="21"/>
      <c r="Q7" s="21">
        <v>1040</v>
      </c>
      <c r="R7" s="38">
        <f>SUM(L7:Q7)</f>
        <v>49040</v>
      </c>
      <c r="S7" s="38" t="s">
        <v>33</v>
      </c>
      <c r="T7" s="38" t="s">
        <v>34</v>
      </c>
      <c r="U7" s="38" t="s">
        <v>35</v>
      </c>
      <c r="V7" s="21"/>
      <c r="W7" s="5"/>
    </row>
    <row r="8" s="1" customFormat="1" ht="26.25" customHeight="1" spans="1:23">
      <c r="A8" s="22">
        <v>2</v>
      </c>
      <c r="B8" s="21" t="s">
        <v>28</v>
      </c>
      <c r="C8" s="21" t="s">
        <v>36</v>
      </c>
      <c r="D8" s="21">
        <v>1252</v>
      </c>
      <c r="E8" s="21">
        <v>3251</v>
      </c>
      <c r="F8" s="21">
        <v>5447</v>
      </c>
      <c r="G8" s="21">
        <v>2981</v>
      </c>
      <c r="H8" s="23" t="s">
        <v>37</v>
      </c>
      <c r="I8" s="23">
        <v>267</v>
      </c>
      <c r="J8" s="23" t="s">
        <v>38</v>
      </c>
      <c r="K8" s="23" t="s">
        <v>39</v>
      </c>
      <c r="L8" s="31">
        <v>20000</v>
      </c>
      <c r="M8" s="31"/>
      <c r="N8" s="30">
        <v>4000</v>
      </c>
      <c r="O8" s="21">
        <v>5000</v>
      </c>
      <c r="P8" s="21">
        <v>5000</v>
      </c>
      <c r="Q8" s="21">
        <v>400</v>
      </c>
      <c r="R8" s="38">
        <f>SUM(L8:Q8)</f>
        <v>34400</v>
      </c>
      <c r="S8" s="38" t="s">
        <v>40</v>
      </c>
      <c r="T8" s="38" t="s">
        <v>41</v>
      </c>
      <c r="U8" s="38" t="s">
        <v>35</v>
      </c>
      <c r="V8" s="21"/>
      <c r="W8" s="5"/>
    </row>
    <row r="9" s="1" customFormat="1" ht="26.25" customHeight="1" spans="1:23">
      <c r="A9" s="22">
        <v>3</v>
      </c>
      <c r="B9" s="21" t="s">
        <v>28</v>
      </c>
      <c r="C9" s="21" t="s">
        <v>42</v>
      </c>
      <c r="D9" s="21">
        <v>918</v>
      </c>
      <c r="E9" s="21">
        <v>2028</v>
      </c>
      <c r="F9" s="21">
        <v>3591</v>
      </c>
      <c r="G9" s="21">
        <v>2727</v>
      </c>
      <c r="H9" s="23" t="s">
        <v>43</v>
      </c>
      <c r="I9" s="23">
        <v>267</v>
      </c>
      <c r="J9" s="23" t="s">
        <v>44</v>
      </c>
      <c r="K9" s="23" t="s">
        <v>45</v>
      </c>
      <c r="L9" s="31">
        <v>20000</v>
      </c>
      <c r="M9" s="31"/>
      <c r="N9" s="30">
        <v>4000</v>
      </c>
      <c r="O9" s="31">
        <v>3000</v>
      </c>
      <c r="P9" s="31">
        <v>12400</v>
      </c>
      <c r="Q9" s="31"/>
      <c r="R9" s="38">
        <f>SUM(L9:Q9)</f>
        <v>39400</v>
      </c>
      <c r="S9" s="38" t="s">
        <v>46</v>
      </c>
      <c r="T9" s="38" t="s">
        <v>47</v>
      </c>
      <c r="U9" s="38" t="s">
        <v>35</v>
      </c>
      <c r="V9" s="21"/>
      <c r="W9" s="5"/>
    </row>
    <row r="10" s="1" customFormat="1" ht="26.25" customHeight="1" spans="1:23">
      <c r="A10" s="22">
        <v>4</v>
      </c>
      <c r="B10" s="21" t="s">
        <v>28</v>
      </c>
      <c r="C10" s="21" t="s">
        <v>48</v>
      </c>
      <c r="D10" s="21">
        <v>697</v>
      </c>
      <c r="E10" s="21">
        <v>1905</v>
      </c>
      <c r="F10" s="21">
        <v>3176</v>
      </c>
      <c r="G10" s="21">
        <v>4662</v>
      </c>
      <c r="H10" s="23" t="s">
        <v>49</v>
      </c>
      <c r="I10" s="23">
        <v>2000</v>
      </c>
      <c r="J10" s="23" t="s">
        <v>50</v>
      </c>
      <c r="K10" s="24" t="s">
        <v>51</v>
      </c>
      <c r="L10" s="31">
        <v>150000</v>
      </c>
      <c r="M10" s="31">
        <v>100000</v>
      </c>
      <c r="N10" s="30">
        <v>30000</v>
      </c>
      <c r="O10" s="31"/>
      <c r="P10" s="31"/>
      <c r="Q10" s="31">
        <v>280000</v>
      </c>
      <c r="R10" s="38">
        <f>SUM(L10:Q10)</f>
        <v>560000</v>
      </c>
      <c r="S10" s="38" t="s">
        <v>52</v>
      </c>
      <c r="T10" s="38" t="s">
        <v>53</v>
      </c>
      <c r="U10" s="38" t="s">
        <v>35</v>
      </c>
      <c r="V10" s="21"/>
      <c r="W10" s="5"/>
    </row>
    <row r="11" s="1" customFormat="1" ht="26.25" customHeight="1" spans="1:23">
      <c r="A11" s="22">
        <v>5</v>
      </c>
      <c r="B11" s="21" t="s">
        <v>54</v>
      </c>
      <c r="C11" s="21" t="s">
        <v>55</v>
      </c>
      <c r="D11" s="21">
        <v>967</v>
      </c>
      <c r="E11" s="21">
        <v>2342</v>
      </c>
      <c r="F11" s="21">
        <v>4104</v>
      </c>
      <c r="G11" s="21">
        <v>4138</v>
      </c>
      <c r="H11" s="24" t="s">
        <v>56</v>
      </c>
      <c r="I11" s="24">
        <v>400</v>
      </c>
      <c r="J11" s="24" t="s">
        <v>57</v>
      </c>
      <c r="K11" s="24" t="s">
        <v>58</v>
      </c>
      <c r="L11" s="31">
        <v>120000</v>
      </c>
      <c r="M11" s="31"/>
      <c r="N11" s="31">
        <v>6000</v>
      </c>
      <c r="O11" s="31">
        <v>120000</v>
      </c>
      <c r="P11" s="31">
        <v>30000</v>
      </c>
      <c r="Q11" s="31">
        <v>50000</v>
      </c>
      <c r="R11" s="31">
        <f t="shared" ref="R11:R49" si="1">SUM(L11:Q11)</f>
        <v>326000</v>
      </c>
      <c r="S11" s="31" t="s">
        <v>59</v>
      </c>
      <c r="T11" s="31" t="s">
        <v>60</v>
      </c>
      <c r="U11" s="38" t="s">
        <v>35</v>
      </c>
      <c r="V11" s="33"/>
      <c r="W11" s="5"/>
    </row>
    <row r="12" s="1" customFormat="1" ht="26.25" customHeight="1" spans="1:23">
      <c r="A12" s="22">
        <v>6</v>
      </c>
      <c r="B12" s="21" t="s">
        <v>54</v>
      </c>
      <c r="C12" s="21" t="s">
        <v>61</v>
      </c>
      <c r="D12" s="21">
        <v>1312</v>
      </c>
      <c r="E12" s="21">
        <v>2620</v>
      </c>
      <c r="F12" s="21">
        <v>4362</v>
      </c>
      <c r="G12" s="21">
        <v>4585</v>
      </c>
      <c r="H12" s="24" t="s">
        <v>62</v>
      </c>
      <c r="I12" s="24">
        <v>104</v>
      </c>
      <c r="J12" s="24" t="s">
        <v>63</v>
      </c>
      <c r="K12" s="24" t="s">
        <v>64</v>
      </c>
      <c r="L12" s="31">
        <v>50000</v>
      </c>
      <c r="M12" s="31">
        <v>50000</v>
      </c>
      <c r="N12" s="31">
        <v>1560</v>
      </c>
      <c r="O12" s="31">
        <v>2440</v>
      </c>
      <c r="P12" s="31"/>
      <c r="Q12" s="31">
        <v>80000</v>
      </c>
      <c r="R12" s="31">
        <f t="shared" si="1"/>
        <v>184000</v>
      </c>
      <c r="S12" s="31" t="s">
        <v>65</v>
      </c>
      <c r="T12" s="31" t="s">
        <v>66</v>
      </c>
      <c r="U12" s="38" t="s">
        <v>35</v>
      </c>
      <c r="V12" s="33"/>
      <c r="W12" s="5"/>
    </row>
    <row r="13" s="1" customFormat="1" ht="26.25" customHeight="1" spans="1:23">
      <c r="A13" s="22">
        <v>7</v>
      </c>
      <c r="B13" s="21" t="s">
        <v>54</v>
      </c>
      <c r="C13" s="21" t="s">
        <v>67</v>
      </c>
      <c r="D13" s="21">
        <v>810</v>
      </c>
      <c r="E13" s="21">
        <v>1686</v>
      </c>
      <c r="F13" s="21">
        <v>2910</v>
      </c>
      <c r="G13" s="21">
        <v>2821</v>
      </c>
      <c r="H13" s="24" t="s">
        <v>68</v>
      </c>
      <c r="I13" s="24">
        <v>400</v>
      </c>
      <c r="J13" s="24" t="s">
        <v>69</v>
      </c>
      <c r="K13" s="24" t="s">
        <v>70</v>
      </c>
      <c r="L13" s="31">
        <v>60000</v>
      </c>
      <c r="M13" s="31"/>
      <c r="N13" s="31">
        <v>6000</v>
      </c>
      <c r="O13" s="31">
        <v>15000</v>
      </c>
      <c r="P13" s="31">
        <v>40000</v>
      </c>
      <c r="Q13" s="31"/>
      <c r="R13" s="31">
        <f t="shared" si="1"/>
        <v>121000</v>
      </c>
      <c r="S13" s="31" t="s">
        <v>71</v>
      </c>
      <c r="T13" s="31" t="s">
        <v>72</v>
      </c>
      <c r="U13" s="38" t="s">
        <v>35</v>
      </c>
      <c r="V13" s="33"/>
      <c r="W13" s="5"/>
    </row>
    <row r="14" s="1" customFormat="1" ht="26.25" customHeight="1" spans="1:23">
      <c r="A14" s="22">
        <v>8</v>
      </c>
      <c r="B14" s="21" t="s">
        <v>54</v>
      </c>
      <c r="C14" s="21" t="s">
        <v>73</v>
      </c>
      <c r="D14" s="21">
        <v>1069</v>
      </c>
      <c r="E14" s="21">
        <v>3100</v>
      </c>
      <c r="F14" s="21">
        <v>4416</v>
      </c>
      <c r="G14" s="21">
        <v>5674</v>
      </c>
      <c r="H14" s="24" t="s">
        <v>74</v>
      </c>
      <c r="I14" s="24">
        <v>300</v>
      </c>
      <c r="J14" s="24" t="s">
        <v>75</v>
      </c>
      <c r="K14" s="24" t="s">
        <v>76</v>
      </c>
      <c r="L14" s="31">
        <v>40000</v>
      </c>
      <c r="M14" s="31"/>
      <c r="N14" s="31">
        <v>4500</v>
      </c>
      <c r="O14" s="31"/>
      <c r="P14" s="31">
        <v>38480</v>
      </c>
      <c r="Q14" s="31">
        <v>30000</v>
      </c>
      <c r="R14" s="31">
        <f t="shared" si="1"/>
        <v>112980</v>
      </c>
      <c r="S14" s="31" t="s">
        <v>77</v>
      </c>
      <c r="T14" s="31" t="s">
        <v>78</v>
      </c>
      <c r="U14" s="38" t="s">
        <v>35</v>
      </c>
      <c r="V14" s="33"/>
      <c r="W14" s="5"/>
    </row>
    <row r="15" s="1" customFormat="1" ht="26.25" customHeight="1" spans="1:23">
      <c r="A15" s="22">
        <v>9</v>
      </c>
      <c r="B15" s="21" t="s">
        <v>79</v>
      </c>
      <c r="C15" s="21" t="s">
        <v>80</v>
      </c>
      <c r="D15" s="21">
        <v>1051</v>
      </c>
      <c r="E15" s="21">
        <v>820</v>
      </c>
      <c r="F15" s="21">
        <v>4250</v>
      </c>
      <c r="G15" s="21">
        <v>2050</v>
      </c>
      <c r="H15" s="24" t="s">
        <v>81</v>
      </c>
      <c r="I15" s="24">
        <v>200</v>
      </c>
      <c r="J15" s="24" t="s">
        <v>82</v>
      </c>
      <c r="K15" s="24" t="s">
        <v>83</v>
      </c>
      <c r="L15" s="31">
        <v>50000</v>
      </c>
      <c r="M15" s="31"/>
      <c r="N15" s="31">
        <v>3000</v>
      </c>
      <c r="O15" s="31"/>
      <c r="P15" s="31">
        <v>80000</v>
      </c>
      <c r="Q15" s="31">
        <v>14000</v>
      </c>
      <c r="R15" s="31">
        <f t="shared" si="1"/>
        <v>147000</v>
      </c>
      <c r="S15" s="31" t="s">
        <v>84</v>
      </c>
      <c r="T15" s="31" t="s">
        <v>85</v>
      </c>
      <c r="U15" s="38" t="s">
        <v>35</v>
      </c>
      <c r="V15" s="33"/>
      <c r="W15" s="5"/>
    </row>
    <row r="16" s="1" customFormat="1" ht="26.25" customHeight="1" spans="1:23">
      <c r="A16" s="21">
        <v>10</v>
      </c>
      <c r="B16" s="21" t="s">
        <v>79</v>
      </c>
      <c r="C16" s="21" t="s">
        <v>86</v>
      </c>
      <c r="D16" s="21">
        <v>820</v>
      </c>
      <c r="E16" s="21">
        <v>1100</v>
      </c>
      <c r="F16" s="21">
        <v>3630</v>
      </c>
      <c r="G16" s="21">
        <v>1857</v>
      </c>
      <c r="H16" s="24" t="s">
        <v>87</v>
      </c>
      <c r="I16" s="24">
        <v>600</v>
      </c>
      <c r="J16" s="24" t="s">
        <v>88</v>
      </c>
      <c r="K16" s="24" t="s">
        <v>89</v>
      </c>
      <c r="L16" s="31">
        <v>60000</v>
      </c>
      <c r="M16" s="31"/>
      <c r="N16" s="31">
        <v>4500</v>
      </c>
      <c r="O16" s="31"/>
      <c r="P16" s="31">
        <v>20500</v>
      </c>
      <c r="Q16" s="31">
        <v>89000</v>
      </c>
      <c r="R16" s="31">
        <f t="shared" si="1"/>
        <v>174000</v>
      </c>
      <c r="S16" s="31" t="s">
        <v>90</v>
      </c>
      <c r="T16" s="31" t="s">
        <v>91</v>
      </c>
      <c r="U16" s="38" t="s">
        <v>35</v>
      </c>
      <c r="V16" s="33"/>
      <c r="W16" s="5"/>
    </row>
    <row r="17" ht="25.95" customHeight="1" spans="1:22">
      <c r="A17" s="21">
        <v>11</v>
      </c>
      <c r="B17" s="21" t="s">
        <v>79</v>
      </c>
      <c r="C17" s="21" t="s">
        <v>92</v>
      </c>
      <c r="D17" s="21">
        <v>830</v>
      </c>
      <c r="E17" s="21">
        <v>1506</v>
      </c>
      <c r="F17" s="21">
        <v>3521</v>
      </c>
      <c r="G17" s="21">
        <v>1186</v>
      </c>
      <c r="H17" s="24" t="s">
        <v>93</v>
      </c>
      <c r="I17" s="24">
        <v>200</v>
      </c>
      <c r="J17" s="24" t="s">
        <v>94</v>
      </c>
      <c r="K17" s="24" t="s">
        <v>95</v>
      </c>
      <c r="L17" s="31">
        <v>80000</v>
      </c>
      <c r="M17" s="31"/>
      <c r="N17" s="31">
        <v>12000</v>
      </c>
      <c r="O17" s="31"/>
      <c r="P17" s="31">
        <v>88000</v>
      </c>
      <c r="Q17" s="31">
        <v>50000</v>
      </c>
      <c r="R17" s="31">
        <f t="shared" si="1"/>
        <v>230000</v>
      </c>
      <c r="S17" s="31">
        <v>2019.11</v>
      </c>
      <c r="T17" s="31" t="s">
        <v>96</v>
      </c>
      <c r="U17" s="38" t="s">
        <v>35</v>
      </c>
      <c r="V17" s="39"/>
    </row>
    <row r="18" ht="25.95" customHeight="1" spans="1:22">
      <c r="A18" s="21">
        <v>12</v>
      </c>
      <c r="B18" s="21" t="s">
        <v>79</v>
      </c>
      <c r="C18" s="25" t="s">
        <v>97</v>
      </c>
      <c r="D18" s="21">
        <v>1450</v>
      </c>
      <c r="E18" s="21">
        <v>820</v>
      </c>
      <c r="F18" s="21">
        <v>5020</v>
      </c>
      <c r="G18" s="21">
        <v>1500</v>
      </c>
      <c r="H18" s="24" t="s">
        <v>98</v>
      </c>
      <c r="I18" s="24">
        <v>200</v>
      </c>
      <c r="J18" s="24" t="s">
        <v>99</v>
      </c>
      <c r="K18" s="24" t="s">
        <v>70</v>
      </c>
      <c r="L18" s="31">
        <v>200000</v>
      </c>
      <c r="M18" s="31">
        <v>100000</v>
      </c>
      <c r="N18" s="31">
        <v>3000</v>
      </c>
      <c r="O18" s="31"/>
      <c r="P18" s="31">
        <v>344000</v>
      </c>
      <c r="Q18" s="31">
        <v>600000</v>
      </c>
      <c r="R18" s="31">
        <f t="shared" si="1"/>
        <v>1247000</v>
      </c>
      <c r="S18" s="31" t="s">
        <v>100</v>
      </c>
      <c r="T18" s="31" t="s">
        <v>101</v>
      </c>
      <c r="U18" s="38" t="s">
        <v>35</v>
      </c>
      <c r="V18" s="39"/>
    </row>
    <row r="19" ht="25.95" customHeight="1" spans="1:22">
      <c r="A19" s="21">
        <v>13</v>
      </c>
      <c r="B19" s="21" t="s">
        <v>102</v>
      </c>
      <c r="C19" s="25" t="s">
        <v>103</v>
      </c>
      <c r="D19" s="21">
        <v>4056</v>
      </c>
      <c r="E19" s="21">
        <v>3215</v>
      </c>
      <c r="F19" s="21">
        <v>7008</v>
      </c>
      <c r="G19" s="21">
        <v>2436</v>
      </c>
      <c r="H19" s="24" t="s">
        <v>104</v>
      </c>
      <c r="I19" s="24">
        <v>748</v>
      </c>
      <c r="J19" s="24" t="s">
        <v>105</v>
      </c>
      <c r="K19" s="24" t="s">
        <v>106</v>
      </c>
      <c r="L19" s="31">
        <v>170000</v>
      </c>
      <c r="M19" s="31"/>
      <c r="N19" s="31">
        <v>12000</v>
      </c>
      <c r="O19" s="31">
        <v>73000</v>
      </c>
      <c r="P19" s="31">
        <v>60000</v>
      </c>
      <c r="Q19" s="31">
        <v>5000</v>
      </c>
      <c r="R19" s="31">
        <f t="shared" si="1"/>
        <v>320000</v>
      </c>
      <c r="S19" s="31" t="s">
        <v>85</v>
      </c>
      <c r="T19" s="31" t="s">
        <v>107</v>
      </c>
      <c r="U19" s="38" t="s">
        <v>35</v>
      </c>
      <c r="V19" s="39"/>
    </row>
    <row r="20" ht="25.95" customHeight="1" spans="1:22">
      <c r="A20" s="21">
        <v>14</v>
      </c>
      <c r="B20" s="21" t="s">
        <v>102</v>
      </c>
      <c r="C20" s="25" t="s">
        <v>103</v>
      </c>
      <c r="D20" s="21">
        <v>4056</v>
      </c>
      <c r="E20" s="21">
        <v>3215</v>
      </c>
      <c r="F20" s="21">
        <v>7008</v>
      </c>
      <c r="G20" s="21">
        <v>2436</v>
      </c>
      <c r="H20" s="24" t="s">
        <v>108</v>
      </c>
      <c r="I20" s="24">
        <v>595</v>
      </c>
      <c r="J20" s="24" t="s">
        <v>109</v>
      </c>
      <c r="K20" s="24" t="s">
        <v>110</v>
      </c>
      <c r="L20" s="31">
        <v>200000</v>
      </c>
      <c r="M20" s="31">
        <v>100000</v>
      </c>
      <c r="N20" s="31">
        <v>8925</v>
      </c>
      <c r="O20" s="31">
        <v>290000</v>
      </c>
      <c r="P20" s="31">
        <v>65000</v>
      </c>
      <c r="Q20" s="31">
        <v>52339</v>
      </c>
      <c r="R20" s="31">
        <f t="shared" si="1"/>
        <v>716264</v>
      </c>
      <c r="S20" s="31" t="s">
        <v>111</v>
      </c>
      <c r="T20" s="31" t="s">
        <v>112</v>
      </c>
      <c r="U20" s="38" t="s">
        <v>35</v>
      </c>
      <c r="V20" s="39"/>
    </row>
    <row r="21" ht="25.95" customHeight="1" spans="1:22">
      <c r="A21" s="21">
        <v>15</v>
      </c>
      <c r="B21" s="21" t="s">
        <v>102</v>
      </c>
      <c r="C21" s="21" t="s">
        <v>113</v>
      </c>
      <c r="D21" s="21">
        <v>710</v>
      </c>
      <c r="E21" s="21">
        <v>1090</v>
      </c>
      <c r="F21" s="21">
        <v>3300</v>
      </c>
      <c r="G21" s="21">
        <v>3500</v>
      </c>
      <c r="H21" s="24" t="s">
        <v>114</v>
      </c>
      <c r="I21" s="24">
        <v>168</v>
      </c>
      <c r="J21" s="24" t="s">
        <v>115</v>
      </c>
      <c r="K21" s="24" t="s">
        <v>64</v>
      </c>
      <c r="L21" s="31">
        <v>40000</v>
      </c>
      <c r="M21" s="31"/>
      <c r="N21" s="31">
        <v>2520</v>
      </c>
      <c r="O21" s="31">
        <v>5000</v>
      </c>
      <c r="P21" s="31">
        <v>10000</v>
      </c>
      <c r="Q21" s="31">
        <v>6260</v>
      </c>
      <c r="R21" s="31">
        <f t="shared" si="1"/>
        <v>63780</v>
      </c>
      <c r="S21" s="31" t="s">
        <v>116</v>
      </c>
      <c r="T21" s="31" t="s">
        <v>117</v>
      </c>
      <c r="U21" s="38" t="s">
        <v>35</v>
      </c>
      <c r="V21" s="39"/>
    </row>
    <row r="22" ht="25.95" customHeight="1" spans="1:22">
      <c r="A22" s="21">
        <v>16</v>
      </c>
      <c r="B22" s="21" t="s">
        <v>102</v>
      </c>
      <c r="C22" s="21" t="s">
        <v>118</v>
      </c>
      <c r="D22" s="21">
        <v>935</v>
      </c>
      <c r="E22" s="21">
        <v>1105</v>
      </c>
      <c r="F22" s="21">
        <v>4018</v>
      </c>
      <c r="G22" s="21">
        <v>6500</v>
      </c>
      <c r="H22" s="24" t="s">
        <v>119</v>
      </c>
      <c r="I22" s="24">
        <v>805</v>
      </c>
      <c r="J22" s="24" t="s">
        <v>120</v>
      </c>
      <c r="K22" s="24" t="s">
        <v>106</v>
      </c>
      <c r="L22" s="31">
        <v>60000</v>
      </c>
      <c r="M22" s="31"/>
      <c r="N22" s="31">
        <v>12080</v>
      </c>
      <c r="O22" s="31">
        <v>20000</v>
      </c>
      <c r="P22" s="31">
        <v>15000</v>
      </c>
      <c r="Q22" s="31">
        <v>4000</v>
      </c>
      <c r="R22" s="31">
        <f t="shared" si="1"/>
        <v>111080</v>
      </c>
      <c r="S22" s="31" t="s">
        <v>121</v>
      </c>
      <c r="T22" s="31" t="s">
        <v>122</v>
      </c>
      <c r="U22" s="38" t="s">
        <v>35</v>
      </c>
      <c r="V22" s="39"/>
    </row>
    <row r="23" ht="25.95" customHeight="1" spans="1:22">
      <c r="A23" s="21">
        <v>17</v>
      </c>
      <c r="B23" s="21" t="s">
        <v>102</v>
      </c>
      <c r="C23" s="21" t="s">
        <v>123</v>
      </c>
      <c r="D23" s="21">
        <v>916</v>
      </c>
      <c r="E23" s="21">
        <v>950</v>
      </c>
      <c r="F23" s="21">
        <v>3290</v>
      </c>
      <c r="G23" s="21">
        <v>5476</v>
      </c>
      <c r="H23" s="24" t="s">
        <v>124</v>
      </c>
      <c r="I23" s="24">
        <v>570</v>
      </c>
      <c r="J23" s="24" t="s">
        <v>125</v>
      </c>
      <c r="K23" s="24" t="s">
        <v>126</v>
      </c>
      <c r="L23" s="31">
        <v>200000</v>
      </c>
      <c r="M23" s="31"/>
      <c r="N23" s="31">
        <v>8550</v>
      </c>
      <c r="O23" s="31">
        <v>557386</v>
      </c>
      <c r="P23" s="31">
        <v>60000</v>
      </c>
      <c r="Q23" s="31">
        <v>8000</v>
      </c>
      <c r="R23" s="31">
        <f t="shared" si="1"/>
        <v>833936</v>
      </c>
      <c r="S23" s="31" t="s">
        <v>127</v>
      </c>
      <c r="T23" s="31" t="s">
        <v>128</v>
      </c>
      <c r="U23" s="38" t="s">
        <v>35</v>
      </c>
      <c r="V23" s="39"/>
    </row>
    <row r="24" ht="25.95" customHeight="1" spans="1:22">
      <c r="A24" s="21">
        <v>18</v>
      </c>
      <c r="B24" s="21" t="s">
        <v>102</v>
      </c>
      <c r="C24" s="21" t="s">
        <v>129</v>
      </c>
      <c r="D24" s="21">
        <v>1200</v>
      </c>
      <c r="E24" s="21">
        <v>2320</v>
      </c>
      <c r="F24" s="21">
        <v>3875</v>
      </c>
      <c r="G24" s="21">
        <v>5449</v>
      </c>
      <c r="H24" s="24" t="s">
        <v>130</v>
      </c>
      <c r="I24" s="24">
        <v>216</v>
      </c>
      <c r="J24" s="24" t="s">
        <v>131</v>
      </c>
      <c r="K24" s="24" t="s">
        <v>132</v>
      </c>
      <c r="L24" s="31">
        <v>130000</v>
      </c>
      <c r="M24" s="31"/>
      <c r="N24" s="31">
        <v>3240</v>
      </c>
      <c r="O24" s="31"/>
      <c r="P24" s="31">
        <v>40000</v>
      </c>
      <c r="Q24" s="31">
        <v>93</v>
      </c>
      <c r="R24" s="31">
        <f t="shared" si="1"/>
        <v>173333</v>
      </c>
      <c r="S24" s="31" t="s">
        <v>90</v>
      </c>
      <c r="T24" s="31" t="s">
        <v>133</v>
      </c>
      <c r="U24" s="38" t="s">
        <v>35</v>
      </c>
      <c r="V24" s="39"/>
    </row>
    <row r="25" ht="25.95" customHeight="1" spans="1:22">
      <c r="A25" s="21">
        <v>19</v>
      </c>
      <c r="B25" s="21" t="s">
        <v>102</v>
      </c>
      <c r="C25" s="21" t="s">
        <v>129</v>
      </c>
      <c r="D25" s="21">
        <v>1200</v>
      </c>
      <c r="E25" s="21">
        <v>2320</v>
      </c>
      <c r="F25" s="21">
        <v>3875</v>
      </c>
      <c r="G25" s="21">
        <v>5449</v>
      </c>
      <c r="H25" s="24" t="s">
        <v>134</v>
      </c>
      <c r="I25" s="24">
        <v>240</v>
      </c>
      <c r="J25" s="24" t="s">
        <v>135</v>
      </c>
      <c r="K25" s="24" t="s">
        <v>106</v>
      </c>
      <c r="L25" s="31">
        <v>100000</v>
      </c>
      <c r="M25" s="31">
        <v>100000</v>
      </c>
      <c r="N25" s="31">
        <v>3600</v>
      </c>
      <c r="O25" s="31">
        <v>180000</v>
      </c>
      <c r="P25" s="31">
        <v>46400</v>
      </c>
      <c r="Q25" s="31"/>
      <c r="R25" s="31">
        <f t="shared" si="1"/>
        <v>430000</v>
      </c>
      <c r="S25" s="31" t="s">
        <v>133</v>
      </c>
      <c r="T25" s="31" t="s">
        <v>136</v>
      </c>
      <c r="U25" s="38" t="s">
        <v>35</v>
      </c>
      <c r="V25" s="39"/>
    </row>
    <row r="26" ht="25.95" customHeight="1" spans="1:22">
      <c r="A26" s="21">
        <v>20</v>
      </c>
      <c r="B26" s="21" t="s">
        <v>137</v>
      </c>
      <c r="C26" s="21" t="s">
        <v>138</v>
      </c>
      <c r="D26" s="21">
        <v>1089</v>
      </c>
      <c r="E26" s="21">
        <v>2354</v>
      </c>
      <c r="F26" s="21">
        <v>4313</v>
      </c>
      <c r="G26" s="21">
        <v>3021</v>
      </c>
      <c r="H26" s="24" t="s">
        <v>139</v>
      </c>
      <c r="I26" s="24">
        <v>2666</v>
      </c>
      <c r="J26" s="24" t="s">
        <v>140</v>
      </c>
      <c r="K26" s="24" t="s">
        <v>141</v>
      </c>
      <c r="L26" s="31">
        <v>200000</v>
      </c>
      <c r="M26" s="31"/>
      <c r="N26" s="31">
        <v>40000</v>
      </c>
      <c r="O26" s="31"/>
      <c r="P26" s="31"/>
      <c r="Q26" s="31"/>
      <c r="R26" s="31">
        <f t="shared" si="1"/>
        <v>240000</v>
      </c>
      <c r="S26" s="31" t="s">
        <v>142</v>
      </c>
      <c r="T26" s="31" t="s">
        <v>143</v>
      </c>
      <c r="U26" s="38" t="s">
        <v>35</v>
      </c>
      <c r="V26" s="39"/>
    </row>
    <row r="27" ht="25.95" customHeight="1" spans="1:22">
      <c r="A27" s="21">
        <v>21</v>
      </c>
      <c r="B27" s="21" t="s">
        <v>137</v>
      </c>
      <c r="C27" s="21" t="s">
        <v>138</v>
      </c>
      <c r="D27" s="21">
        <v>1089</v>
      </c>
      <c r="E27" s="21">
        <v>2354</v>
      </c>
      <c r="F27" s="21">
        <v>4313</v>
      </c>
      <c r="G27" s="21">
        <v>3021</v>
      </c>
      <c r="H27" s="24" t="s">
        <v>144</v>
      </c>
      <c r="I27" s="24">
        <v>2666</v>
      </c>
      <c r="J27" s="24" t="s">
        <v>145</v>
      </c>
      <c r="K27" s="24" t="s">
        <v>146</v>
      </c>
      <c r="L27" s="31">
        <v>200000</v>
      </c>
      <c r="M27" s="31"/>
      <c r="N27" s="31">
        <v>40000</v>
      </c>
      <c r="O27" s="31"/>
      <c r="P27" s="31"/>
      <c r="Q27" s="31">
        <v>20000</v>
      </c>
      <c r="R27" s="31">
        <f t="shared" si="1"/>
        <v>260000</v>
      </c>
      <c r="S27" s="31" t="s">
        <v>65</v>
      </c>
      <c r="T27" s="31" t="s">
        <v>147</v>
      </c>
      <c r="U27" s="38" t="s">
        <v>35</v>
      </c>
      <c r="V27" s="39"/>
    </row>
    <row r="28" ht="25.95" customHeight="1" spans="1:22">
      <c r="A28" s="21">
        <v>22</v>
      </c>
      <c r="B28" s="21" t="s">
        <v>137</v>
      </c>
      <c r="C28" s="21" t="s">
        <v>148</v>
      </c>
      <c r="D28" s="21">
        <v>1325</v>
      </c>
      <c r="E28" s="21">
        <v>2891</v>
      </c>
      <c r="F28" s="21">
        <v>4100</v>
      </c>
      <c r="G28" s="21">
        <v>3300</v>
      </c>
      <c r="H28" s="24" t="s">
        <v>149</v>
      </c>
      <c r="I28" s="24">
        <v>2666</v>
      </c>
      <c r="J28" s="24" t="s">
        <v>150</v>
      </c>
      <c r="K28" s="24" t="s">
        <v>151</v>
      </c>
      <c r="L28" s="31">
        <v>150000</v>
      </c>
      <c r="M28" s="31">
        <v>100000</v>
      </c>
      <c r="N28" s="31">
        <v>30000</v>
      </c>
      <c r="O28" s="31"/>
      <c r="P28" s="31"/>
      <c r="Q28" s="31">
        <v>548200</v>
      </c>
      <c r="R28" s="31">
        <f t="shared" si="1"/>
        <v>828200</v>
      </c>
      <c r="S28" s="31" t="s">
        <v>152</v>
      </c>
      <c r="T28" s="31" t="s">
        <v>153</v>
      </c>
      <c r="U28" s="38" t="s">
        <v>35</v>
      </c>
      <c r="V28" s="39"/>
    </row>
    <row r="29" ht="25.95" customHeight="1" spans="1:22">
      <c r="A29" s="21">
        <v>23</v>
      </c>
      <c r="B29" s="21" t="s">
        <v>137</v>
      </c>
      <c r="C29" s="21" t="s">
        <v>138</v>
      </c>
      <c r="D29" s="21">
        <v>1089</v>
      </c>
      <c r="E29" s="21">
        <v>2354</v>
      </c>
      <c r="F29" s="21">
        <v>4313</v>
      </c>
      <c r="G29" s="21">
        <v>3021</v>
      </c>
      <c r="H29" s="24" t="s">
        <v>154</v>
      </c>
      <c r="I29" s="24">
        <v>2533</v>
      </c>
      <c r="J29" s="24" t="s">
        <v>155</v>
      </c>
      <c r="K29" s="24" t="s">
        <v>156</v>
      </c>
      <c r="L29" s="31">
        <v>190000</v>
      </c>
      <c r="M29" s="31"/>
      <c r="N29" s="31">
        <v>38000</v>
      </c>
      <c r="O29" s="31"/>
      <c r="P29" s="31"/>
      <c r="Q29" s="31">
        <v>10000</v>
      </c>
      <c r="R29" s="31">
        <f t="shared" si="1"/>
        <v>238000</v>
      </c>
      <c r="S29" s="31" t="s">
        <v>157</v>
      </c>
      <c r="T29" s="31" t="s">
        <v>143</v>
      </c>
      <c r="U29" s="38" t="s">
        <v>35</v>
      </c>
      <c r="V29" s="39"/>
    </row>
    <row r="30" ht="25.95" customHeight="1" spans="1:22">
      <c r="A30" s="21">
        <v>24</v>
      </c>
      <c r="B30" s="21" t="s">
        <v>137</v>
      </c>
      <c r="C30" s="21" t="s">
        <v>158</v>
      </c>
      <c r="D30" s="21">
        <v>883</v>
      </c>
      <c r="E30" s="21">
        <v>1578</v>
      </c>
      <c r="F30" s="21">
        <v>3922</v>
      </c>
      <c r="G30" s="21">
        <v>2785</v>
      </c>
      <c r="H30" s="24" t="s">
        <v>159</v>
      </c>
      <c r="I30" s="24">
        <v>933</v>
      </c>
      <c r="J30" s="24" t="s">
        <v>160</v>
      </c>
      <c r="K30" s="24" t="s">
        <v>161</v>
      </c>
      <c r="L30" s="31">
        <v>70000</v>
      </c>
      <c r="M30" s="31"/>
      <c r="N30" s="31">
        <v>14000</v>
      </c>
      <c r="O30" s="31"/>
      <c r="P30" s="31"/>
      <c r="Q30" s="31">
        <v>5000</v>
      </c>
      <c r="R30" s="31">
        <f t="shared" si="1"/>
        <v>89000</v>
      </c>
      <c r="S30" s="31" t="s">
        <v>65</v>
      </c>
      <c r="T30" s="31" t="s">
        <v>66</v>
      </c>
      <c r="U30" s="38" t="s">
        <v>35</v>
      </c>
      <c r="V30" s="39"/>
    </row>
    <row r="31" ht="25.95" customHeight="1" spans="1:22">
      <c r="A31" s="21">
        <v>25</v>
      </c>
      <c r="B31" s="21" t="s">
        <v>137</v>
      </c>
      <c r="C31" s="21" t="s">
        <v>162</v>
      </c>
      <c r="D31" s="21">
        <v>1050</v>
      </c>
      <c r="E31" s="21">
        <v>1220</v>
      </c>
      <c r="F31" s="21">
        <v>4540</v>
      </c>
      <c r="G31" s="21">
        <v>3250</v>
      </c>
      <c r="H31" s="24" t="s">
        <v>163</v>
      </c>
      <c r="I31" s="24">
        <v>800</v>
      </c>
      <c r="J31" s="24" t="s">
        <v>164</v>
      </c>
      <c r="K31" s="24" t="s">
        <v>165</v>
      </c>
      <c r="L31" s="31">
        <v>60000</v>
      </c>
      <c r="M31" s="31"/>
      <c r="N31" s="31">
        <v>12000</v>
      </c>
      <c r="O31" s="31"/>
      <c r="P31" s="31"/>
      <c r="Q31" s="31">
        <v>235600</v>
      </c>
      <c r="R31" s="31">
        <f t="shared" si="1"/>
        <v>307600</v>
      </c>
      <c r="S31" s="31" t="s">
        <v>65</v>
      </c>
      <c r="T31" s="31" t="s">
        <v>107</v>
      </c>
      <c r="U31" s="38" t="s">
        <v>35</v>
      </c>
      <c r="V31" s="39"/>
    </row>
    <row r="32" ht="25.95" customHeight="1" spans="1:22">
      <c r="A32" s="21">
        <v>26</v>
      </c>
      <c r="B32" s="21" t="s">
        <v>137</v>
      </c>
      <c r="C32" s="21" t="s">
        <v>166</v>
      </c>
      <c r="D32" s="21">
        <v>917</v>
      </c>
      <c r="E32" s="21">
        <v>1551</v>
      </c>
      <c r="F32" s="21">
        <v>3980</v>
      </c>
      <c r="G32" s="21">
        <v>4100</v>
      </c>
      <c r="H32" s="24" t="s">
        <v>167</v>
      </c>
      <c r="I32" s="24">
        <v>800</v>
      </c>
      <c r="J32" s="24" t="s">
        <v>168</v>
      </c>
      <c r="K32" s="24" t="s">
        <v>169</v>
      </c>
      <c r="L32" s="31">
        <v>60000</v>
      </c>
      <c r="M32" s="31">
        <v>50000</v>
      </c>
      <c r="N32" s="31">
        <v>12000</v>
      </c>
      <c r="O32" s="31"/>
      <c r="P32" s="31"/>
      <c r="Q32" s="31">
        <v>100000</v>
      </c>
      <c r="R32" s="31">
        <f t="shared" si="1"/>
        <v>222000</v>
      </c>
      <c r="S32" s="31" t="s">
        <v>152</v>
      </c>
      <c r="T32" s="31" t="s">
        <v>170</v>
      </c>
      <c r="U32" s="38" t="s">
        <v>35</v>
      </c>
      <c r="V32" s="39"/>
    </row>
    <row r="33" ht="25.95" customHeight="1" spans="1:22">
      <c r="A33" s="21">
        <v>27</v>
      </c>
      <c r="B33" s="21" t="s">
        <v>137</v>
      </c>
      <c r="C33" s="21" t="s">
        <v>171</v>
      </c>
      <c r="D33" s="21">
        <v>879</v>
      </c>
      <c r="E33" s="21">
        <v>1254</v>
      </c>
      <c r="F33" s="21">
        <v>3684</v>
      </c>
      <c r="G33" s="21">
        <v>2671</v>
      </c>
      <c r="H33" s="24" t="s">
        <v>172</v>
      </c>
      <c r="I33" s="24">
        <v>2666</v>
      </c>
      <c r="J33" s="24" t="s">
        <v>173</v>
      </c>
      <c r="K33" s="24" t="s">
        <v>174</v>
      </c>
      <c r="L33" s="31">
        <v>200000</v>
      </c>
      <c r="M33" s="31"/>
      <c r="N33" s="31">
        <v>40000</v>
      </c>
      <c r="O33" s="31"/>
      <c r="P33" s="31"/>
      <c r="Q33" s="31">
        <v>30000</v>
      </c>
      <c r="R33" s="31">
        <f t="shared" si="1"/>
        <v>270000</v>
      </c>
      <c r="S33" s="31" t="s">
        <v>65</v>
      </c>
      <c r="T33" s="31" t="s">
        <v>147</v>
      </c>
      <c r="U33" s="38" t="s">
        <v>35</v>
      </c>
      <c r="V33" s="39"/>
    </row>
    <row r="34" ht="25.95" customHeight="1" spans="1:22">
      <c r="A34" s="21">
        <v>28</v>
      </c>
      <c r="B34" s="21" t="s">
        <v>137</v>
      </c>
      <c r="C34" s="21" t="s">
        <v>158</v>
      </c>
      <c r="D34" s="21">
        <v>883</v>
      </c>
      <c r="E34" s="21">
        <v>1578</v>
      </c>
      <c r="F34" s="21">
        <v>3922</v>
      </c>
      <c r="G34" s="21">
        <v>2785</v>
      </c>
      <c r="H34" s="24" t="s">
        <v>175</v>
      </c>
      <c r="I34" s="24">
        <v>2533</v>
      </c>
      <c r="J34" s="24" t="s">
        <v>176</v>
      </c>
      <c r="K34" s="24" t="s">
        <v>161</v>
      </c>
      <c r="L34" s="31">
        <v>190000</v>
      </c>
      <c r="M34" s="31"/>
      <c r="N34" s="31">
        <v>38000</v>
      </c>
      <c r="O34" s="31"/>
      <c r="P34" s="31"/>
      <c r="Q34" s="31">
        <v>20000</v>
      </c>
      <c r="R34" s="31">
        <f t="shared" si="1"/>
        <v>248000</v>
      </c>
      <c r="S34" s="31" t="s">
        <v>65</v>
      </c>
      <c r="T34" s="31" t="s">
        <v>147</v>
      </c>
      <c r="U34" s="38" t="s">
        <v>35</v>
      </c>
      <c r="V34" s="39"/>
    </row>
    <row r="35" ht="25.95" customHeight="1" spans="1:22">
      <c r="A35" s="21">
        <v>29</v>
      </c>
      <c r="B35" s="21" t="s">
        <v>137</v>
      </c>
      <c r="C35" s="21" t="s">
        <v>177</v>
      </c>
      <c r="D35" s="21">
        <v>1125</v>
      </c>
      <c r="E35" s="21">
        <v>2657</v>
      </c>
      <c r="F35" s="21">
        <v>4613</v>
      </c>
      <c r="G35" s="21">
        <v>3220</v>
      </c>
      <c r="H35" s="24" t="s">
        <v>178</v>
      </c>
      <c r="I35" s="24">
        <v>666</v>
      </c>
      <c r="J35" s="24" t="s">
        <v>179</v>
      </c>
      <c r="K35" s="24" t="s">
        <v>180</v>
      </c>
      <c r="L35" s="31">
        <v>50000</v>
      </c>
      <c r="M35" s="31"/>
      <c r="N35" s="31">
        <v>10000</v>
      </c>
      <c r="O35" s="31"/>
      <c r="P35" s="31"/>
      <c r="Q35" s="31">
        <v>10000</v>
      </c>
      <c r="R35" s="31">
        <f t="shared" si="1"/>
        <v>70000</v>
      </c>
      <c r="S35" s="31" t="s">
        <v>65</v>
      </c>
      <c r="T35" s="31" t="s">
        <v>128</v>
      </c>
      <c r="U35" s="38" t="s">
        <v>35</v>
      </c>
      <c r="V35" s="39"/>
    </row>
    <row r="36" ht="25.95" customHeight="1" spans="1:22">
      <c r="A36" s="21">
        <v>30</v>
      </c>
      <c r="B36" s="21" t="s">
        <v>137</v>
      </c>
      <c r="C36" s="21" t="s">
        <v>181</v>
      </c>
      <c r="D36" s="21">
        <v>959</v>
      </c>
      <c r="E36" s="21">
        <v>2833</v>
      </c>
      <c r="F36" s="21">
        <v>3341</v>
      </c>
      <c r="G36" s="21">
        <v>2771</v>
      </c>
      <c r="H36" s="24" t="s">
        <v>182</v>
      </c>
      <c r="I36" s="24">
        <v>2533</v>
      </c>
      <c r="J36" s="24" t="s">
        <v>183</v>
      </c>
      <c r="K36" s="24" t="s">
        <v>83</v>
      </c>
      <c r="L36" s="31">
        <v>190000</v>
      </c>
      <c r="M36" s="31"/>
      <c r="N36" s="31">
        <v>38000</v>
      </c>
      <c r="O36" s="31"/>
      <c r="P36" s="31"/>
      <c r="Q36" s="31">
        <v>10000</v>
      </c>
      <c r="R36" s="31">
        <f t="shared" si="1"/>
        <v>238000</v>
      </c>
      <c r="S36" s="31" t="s">
        <v>184</v>
      </c>
      <c r="T36" s="31" t="s">
        <v>143</v>
      </c>
      <c r="U36" s="38" t="s">
        <v>35</v>
      </c>
      <c r="V36" s="39"/>
    </row>
    <row r="37" ht="25.95" customHeight="1" spans="1:22">
      <c r="A37" s="21">
        <v>31</v>
      </c>
      <c r="B37" s="21" t="s">
        <v>137</v>
      </c>
      <c r="C37" s="21" t="s">
        <v>185</v>
      </c>
      <c r="D37" s="21">
        <v>1120</v>
      </c>
      <c r="E37" s="21">
        <v>2356</v>
      </c>
      <c r="F37" s="21">
        <v>4692</v>
      </c>
      <c r="G37" s="21">
        <v>3250</v>
      </c>
      <c r="H37" s="24" t="s">
        <v>186</v>
      </c>
      <c r="I37" s="24">
        <v>666</v>
      </c>
      <c r="J37" s="24" t="s">
        <v>187</v>
      </c>
      <c r="K37" s="24" t="s">
        <v>188</v>
      </c>
      <c r="L37" s="31">
        <v>50000</v>
      </c>
      <c r="M37" s="31"/>
      <c r="N37" s="31">
        <v>10000</v>
      </c>
      <c r="O37" s="31"/>
      <c r="P37" s="31"/>
      <c r="Q37" s="31">
        <v>29600</v>
      </c>
      <c r="R37" s="31">
        <f t="shared" si="1"/>
        <v>89600</v>
      </c>
      <c r="S37" s="31" t="s">
        <v>152</v>
      </c>
      <c r="T37" s="31" t="s">
        <v>143</v>
      </c>
      <c r="U37" s="38" t="s">
        <v>35</v>
      </c>
      <c r="V37" s="39"/>
    </row>
    <row r="38" ht="25.95" customHeight="1" spans="1:22">
      <c r="A38" s="21">
        <v>32</v>
      </c>
      <c r="B38" s="21" t="s">
        <v>137</v>
      </c>
      <c r="C38" s="21" t="s">
        <v>189</v>
      </c>
      <c r="D38" s="21">
        <v>940</v>
      </c>
      <c r="E38" s="21">
        <v>2657</v>
      </c>
      <c r="F38" s="21">
        <v>4200</v>
      </c>
      <c r="G38" s="21">
        <v>2980</v>
      </c>
      <c r="H38" s="24" t="s">
        <v>190</v>
      </c>
      <c r="I38" s="24">
        <v>667</v>
      </c>
      <c r="J38" s="24" t="s">
        <v>191</v>
      </c>
      <c r="K38" s="24" t="s">
        <v>192</v>
      </c>
      <c r="L38" s="31">
        <v>50000</v>
      </c>
      <c r="M38" s="31"/>
      <c r="N38" s="31">
        <v>10000</v>
      </c>
      <c r="O38" s="31"/>
      <c r="P38" s="31"/>
      <c r="Q38" s="31">
        <v>100000</v>
      </c>
      <c r="R38" s="31">
        <f t="shared" si="1"/>
        <v>160000</v>
      </c>
      <c r="S38" s="31" t="s">
        <v>142</v>
      </c>
      <c r="T38" s="31" t="s">
        <v>193</v>
      </c>
      <c r="U38" s="38" t="s">
        <v>35</v>
      </c>
      <c r="V38" s="39"/>
    </row>
    <row r="39" ht="25.95" customHeight="1" spans="1:22">
      <c r="A39" s="21">
        <v>33</v>
      </c>
      <c r="B39" s="21" t="s">
        <v>194</v>
      </c>
      <c r="C39" s="21" t="s">
        <v>195</v>
      </c>
      <c r="D39" s="21">
        <v>684</v>
      </c>
      <c r="E39" s="21">
        <v>1215</v>
      </c>
      <c r="F39" s="21">
        <v>2855</v>
      </c>
      <c r="G39" s="21">
        <v>3399</v>
      </c>
      <c r="H39" s="24" t="s">
        <v>196</v>
      </c>
      <c r="I39" s="24">
        <v>1333</v>
      </c>
      <c r="J39" s="24" t="s">
        <v>197</v>
      </c>
      <c r="K39" s="24" t="s">
        <v>198</v>
      </c>
      <c r="L39" s="31">
        <v>100000</v>
      </c>
      <c r="M39" s="31"/>
      <c r="N39" s="31">
        <v>20000</v>
      </c>
      <c r="O39" s="31">
        <v>1000</v>
      </c>
      <c r="P39" s="31">
        <v>1000</v>
      </c>
      <c r="Q39" s="31">
        <v>600</v>
      </c>
      <c r="R39" s="31">
        <f t="shared" si="1"/>
        <v>122600</v>
      </c>
      <c r="S39" s="31" t="s">
        <v>199</v>
      </c>
      <c r="T39" s="31" t="s">
        <v>200</v>
      </c>
      <c r="U39" s="38" t="s">
        <v>35</v>
      </c>
      <c r="V39" s="39"/>
    </row>
    <row r="40" ht="25.95" customHeight="1" spans="1:22">
      <c r="A40" s="21">
        <v>34</v>
      </c>
      <c r="B40" s="21" t="s">
        <v>194</v>
      </c>
      <c r="C40" s="21" t="s">
        <v>201</v>
      </c>
      <c r="D40" s="21">
        <v>1257</v>
      </c>
      <c r="E40" s="21">
        <v>2430</v>
      </c>
      <c r="F40" s="21">
        <v>4956</v>
      </c>
      <c r="G40" s="21">
        <v>4571</v>
      </c>
      <c r="H40" s="24" t="s">
        <v>202</v>
      </c>
      <c r="I40" s="24">
        <v>1333</v>
      </c>
      <c r="J40" s="24" t="s">
        <v>203</v>
      </c>
      <c r="K40" s="24" t="s">
        <v>204</v>
      </c>
      <c r="L40" s="31">
        <v>100000</v>
      </c>
      <c r="M40" s="31"/>
      <c r="N40" s="31">
        <v>20000</v>
      </c>
      <c r="O40" s="31">
        <v>1000</v>
      </c>
      <c r="P40" s="31">
        <v>3000</v>
      </c>
      <c r="Q40" s="31">
        <v>700</v>
      </c>
      <c r="R40" s="31">
        <f t="shared" si="1"/>
        <v>124700</v>
      </c>
      <c r="S40" s="31" t="s">
        <v>46</v>
      </c>
      <c r="T40" s="31" t="s">
        <v>205</v>
      </c>
      <c r="U40" s="38" t="s">
        <v>35</v>
      </c>
      <c r="V40" s="39"/>
    </row>
    <row r="41" ht="25.95" customHeight="1" spans="1:22">
      <c r="A41" s="21">
        <v>35</v>
      </c>
      <c r="B41" s="21" t="s">
        <v>194</v>
      </c>
      <c r="C41" s="21" t="s">
        <v>206</v>
      </c>
      <c r="D41" s="21">
        <v>763</v>
      </c>
      <c r="E41" s="21">
        <v>1600</v>
      </c>
      <c r="F41" s="21">
        <v>3169</v>
      </c>
      <c r="G41" s="21">
        <v>2976</v>
      </c>
      <c r="H41" s="24" t="s">
        <v>207</v>
      </c>
      <c r="I41" s="24">
        <v>1333</v>
      </c>
      <c r="J41" s="24" t="s">
        <v>208</v>
      </c>
      <c r="K41" s="24" t="s">
        <v>209</v>
      </c>
      <c r="L41" s="31">
        <v>100000</v>
      </c>
      <c r="M41" s="31"/>
      <c r="N41" s="31">
        <v>20000</v>
      </c>
      <c r="O41" s="31">
        <v>4000</v>
      </c>
      <c r="P41" s="31">
        <v>6000</v>
      </c>
      <c r="Q41" s="31">
        <v>1000</v>
      </c>
      <c r="R41" s="31">
        <f t="shared" si="1"/>
        <v>131000</v>
      </c>
      <c r="S41" s="31" t="s">
        <v>210</v>
      </c>
      <c r="T41" s="31" t="s">
        <v>211</v>
      </c>
      <c r="U41" s="38" t="s">
        <v>35</v>
      </c>
      <c r="V41" s="39"/>
    </row>
    <row r="42" ht="25.95" customHeight="1" spans="1:22">
      <c r="A42" s="21">
        <v>36</v>
      </c>
      <c r="B42" s="21" t="s">
        <v>194</v>
      </c>
      <c r="C42" s="21" t="s">
        <v>212</v>
      </c>
      <c r="D42" s="21">
        <v>1135</v>
      </c>
      <c r="E42" s="21">
        <v>2400</v>
      </c>
      <c r="F42" s="21">
        <v>4608</v>
      </c>
      <c r="G42" s="21">
        <v>4648</v>
      </c>
      <c r="H42" s="24" t="s">
        <v>213</v>
      </c>
      <c r="I42" s="24">
        <v>1333</v>
      </c>
      <c r="J42" s="24" t="s">
        <v>214</v>
      </c>
      <c r="K42" s="24" t="s">
        <v>215</v>
      </c>
      <c r="L42" s="31">
        <v>100000</v>
      </c>
      <c r="M42" s="31"/>
      <c r="N42" s="31">
        <v>20000</v>
      </c>
      <c r="O42" s="31">
        <v>2000</v>
      </c>
      <c r="P42" s="31">
        <v>5000</v>
      </c>
      <c r="Q42" s="31">
        <v>600</v>
      </c>
      <c r="R42" s="31">
        <f t="shared" si="1"/>
        <v>127600</v>
      </c>
      <c r="S42" s="31" t="s">
        <v>216</v>
      </c>
      <c r="T42" s="31" t="s">
        <v>217</v>
      </c>
      <c r="U42" s="38" t="s">
        <v>35</v>
      </c>
      <c r="V42" s="39"/>
    </row>
    <row r="43" ht="25.95" customHeight="1" spans="1:22">
      <c r="A43" s="21">
        <v>37</v>
      </c>
      <c r="B43" s="21" t="s">
        <v>218</v>
      </c>
      <c r="C43" s="21" t="s">
        <v>219</v>
      </c>
      <c r="D43" s="21">
        <v>301</v>
      </c>
      <c r="E43" s="21">
        <v>472</v>
      </c>
      <c r="F43" s="21">
        <v>1417</v>
      </c>
      <c r="G43" s="21">
        <v>2834</v>
      </c>
      <c r="H43" s="24" t="s">
        <v>220</v>
      </c>
      <c r="I43" s="24">
        <v>121</v>
      </c>
      <c r="J43" s="24" t="s">
        <v>221</v>
      </c>
      <c r="K43" s="24" t="s">
        <v>222</v>
      </c>
      <c r="L43" s="31">
        <v>70000</v>
      </c>
      <c r="M43" s="31"/>
      <c r="N43" s="31">
        <v>1815</v>
      </c>
      <c r="O43" s="31"/>
      <c r="P43" s="31"/>
      <c r="Q43" s="31"/>
      <c r="R43" s="31">
        <f t="shared" si="1"/>
        <v>71815</v>
      </c>
      <c r="S43" s="31" t="s">
        <v>153</v>
      </c>
      <c r="T43" s="31" t="s">
        <v>223</v>
      </c>
      <c r="U43" s="38" t="s">
        <v>35</v>
      </c>
      <c r="V43" s="39"/>
    </row>
    <row r="44" ht="25.95" customHeight="1" spans="1:22">
      <c r="A44" s="21">
        <v>38</v>
      </c>
      <c r="B44" s="21" t="s">
        <v>218</v>
      </c>
      <c r="C44" s="21" t="s">
        <v>224</v>
      </c>
      <c r="D44" s="21">
        <v>807</v>
      </c>
      <c r="E44" s="21">
        <v>1900</v>
      </c>
      <c r="F44" s="21">
        <v>3320</v>
      </c>
      <c r="G44" s="21">
        <v>6101</v>
      </c>
      <c r="H44" s="24" t="s">
        <v>225</v>
      </c>
      <c r="I44" s="24">
        <v>2000</v>
      </c>
      <c r="J44" s="24" t="s">
        <v>226</v>
      </c>
      <c r="K44" s="24" t="s">
        <v>227</v>
      </c>
      <c r="L44" s="31">
        <v>90000</v>
      </c>
      <c r="M44" s="31">
        <v>100000</v>
      </c>
      <c r="N44" s="31">
        <v>30000</v>
      </c>
      <c r="O44" s="31"/>
      <c r="P44" s="31">
        <v>478410</v>
      </c>
      <c r="Q44" s="31"/>
      <c r="R44" s="31">
        <f t="shared" si="1"/>
        <v>698410</v>
      </c>
      <c r="S44" s="31" t="s">
        <v>157</v>
      </c>
      <c r="T44" s="31" t="s">
        <v>228</v>
      </c>
      <c r="U44" s="38" t="s">
        <v>35</v>
      </c>
      <c r="V44" s="39"/>
    </row>
    <row r="45" ht="25.95" customHeight="1" spans="1:22">
      <c r="A45" s="21">
        <v>39</v>
      </c>
      <c r="B45" s="21" t="s">
        <v>218</v>
      </c>
      <c r="C45" s="21" t="s">
        <v>229</v>
      </c>
      <c r="D45" s="21">
        <v>421</v>
      </c>
      <c r="E45" s="21">
        <v>1600</v>
      </c>
      <c r="F45" s="21">
        <v>3696</v>
      </c>
      <c r="G45" s="21">
        <v>4596</v>
      </c>
      <c r="H45" s="24" t="s">
        <v>230</v>
      </c>
      <c r="I45" s="24">
        <v>1000</v>
      </c>
      <c r="J45" s="24" t="s">
        <v>231</v>
      </c>
      <c r="K45" s="24" t="s">
        <v>232</v>
      </c>
      <c r="L45" s="31">
        <v>70000</v>
      </c>
      <c r="M45" s="31"/>
      <c r="N45" s="31">
        <v>24000</v>
      </c>
      <c r="O45" s="31"/>
      <c r="P45" s="31"/>
      <c r="Q45" s="31"/>
      <c r="R45" s="31">
        <f t="shared" si="1"/>
        <v>94000</v>
      </c>
      <c r="S45" s="31" t="s">
        <v>233</v>
      </c>
      <c r="T45" s="31" t="s">
        <v>128</v>
      </c>
      <c r="U45" s="38" t="s">
        <v>35</v>
      </c>
      <c r="V45" s="39"/>
    </row>
    <row r="46" ht="25.95" customHeight="1" spans="1:22">
      <c r="A46" s="21">
        <v>40</v>
      </c>
      <c r="B46" s="21" t="s">
        <v>234</v>
      </c>
      <c r="C46" s="21" t="s">
        <v>235</v>
      </c>
      <c r="D46" s="21">
        <v>1585</v>
      </c>
      <c r="E46" s="21">
        <v>980</v>
      </c>
      <c r="F46" s="21">
        <v>3786</v>
      </c>
      <c r="G46" s="21">
        <v>2630</v>
      </c>
      <c r="H46" s="24" t="s">
        <v>236</v>
      </c>
      <c r="I46" s="24">
        <v>400</v>
      </c>
      <c r="J46" s="24" t="s">
        <v>237</v>
      </c>
      <c r="K46" s="24" t="s">
        <v>238</v>
      </c>
      <c r="L46" s="31">
        <v>30000</v>
      </c>
      <c r="M46" s="31"/>
      <c r="N46" s="31">
        <v>6000</v>
      </c>
      <c r="O46" s="31"/>
      <c r="P46" s="31"/>
      <c r="Q46" s="31"/>
      <c r="R46" s="31">
        <f t="shared" si="1"/>
        <v>36000</v>
      </c>
      <c r="S46" s="31" t="s">
        <v>239</v>
      </c>
      <c r="T46" s="31" t="s">
        <v>101</v>
      </c>
      <c r="U46" s="38" t="s">
        <v>35</v>
      </c>
      <c r="V46" s="39"/>
    </row>
    <row r="47" ht="25.95" customHeight="1" spans="1:22">
      <c r="A47" s="21">
        <v>41</v>
      </c>
      <c r="B47" s="21" t="s">
        <v>234</v>
      </c>
      <c r="C47" s="21" t="s">
        <v>240</v>
      </c>
      <c r="D47" s="21">
        <v>850</v>
      </c>
      <c r="E47" s="21">
        <v>960</v>
      </c>
      <c r="F47" s="21">
        <v>3685</v>
      </c>
      <c r="G47" s="21">
        <v>800</v>
      </c>
      <c r="H47" s="24" t="s">
        <v>241</v>
      </c>
      <c r="I47" s="24">
        <v>1100</v>
      </c>
      <c r="J47" s="24" t="s">
        <v>242</v>
      </c>
      <c r="K47" s="24" t="s">
        <v>151</v>
      </c>
      <c r="L47" s="31">
        <v>140000</v>
      </c>
      <c r="M47" s="31"/>
      <c r="N47" s="31">
        <v>16500</v>
      </c>
      <c r="O47" s="31"/>
      <c r="P47" s="31"/>
      <c r="Q47" s="31">
        <v>211500</v>
      </c>
      <c r="R47" s="31">
        <f t="shared" si="1"/>
        <v>368000</v>
      </c>
      <c r="S47" s="31" t="s">
        <v>243</v>
      </c>
      <c r="T47" s="31" t="s">
        <v>244</v>
      </c>
      <c r="U47" s="38" t="s">
        <v>35</v>
      </c>
      <c r="V47" s="39"/>
    </row>
    <row r="48" ht="25.95" customHeight="1" spans="1:22">
      <c r="A48" s="21">
        <v>42</v>
      </c>
      <c r="B48" s="21" t="s">
        <v>234</v>
      </c>
      <c r="C48" s="21" t="s">
        <v>245</v>
      </c>
      <c r="D48" s="21">
        <v>1068</v>
      </c>
      <c r="E48" s="21">
        <v>2020</v>
      </c>
      <c r="F48" s="21">
        <v>3720</v>
      </c>
      <c r="G48" s="21">
        <v>6200</v>
      </c>
      <c r="H48" s="24" t="s">
        <v>246</v>
      </c>
      <c r="I48" s="24">
        <v>400</v>
      </c>
      <c r="J48" s="24" t="s">
        <v>247</v>
      </c>
      <c r="K48" s="24" t="s">
        <v>161</v>
      </c>
      <c r="L48" s="31">
        <v>40000</v>
      </c>
      <c r="M48" s="31"/>
      <c r="N48" s="31">
        <v>6000</v>
      </c>
      <c r="O48" s="31"/>
      <c r="P48" s="31"/>
      <c r="Q48" s="31">
        <v>30000</v>
      </c>
      <c r="R48" s="31">
        <f t="shared" si="1"/>
        <v>76000</v>
      </c>
      <c r="S48" s="31" t="s">
        <v>248</v>
      </c>
      <c r="T48" s="31" t="s">
        <v>249</v>
      </c>
      <c r="U48" s="38" t="s">
        <v>35</v>
      </c>
      <c r="V48" s="39"/>
    </row>
    <row r="49" ht="25.95" customHeight="1" spans="1:22">
      <c r="A49" s="21">
        <v>43</v>
      </c>
      <c r="B49" s="21" t="s">
        <v>234</v>
      </c>
      <c r="C49" s="21" t="s">
        <v>250</v>
      </c>
      <c r="D49" s="21">
        <v>2485</v>
      </c>
      <c r="E49" s="21">
        <v>1326</v>
      </c>
      <c r="F49" s="21">
        <v>6749</v>
      </c>
      <c r="G49" s="21">
        <v>7280</v>
      </c>
      <c r="H49" s="24" t="s">
        <v>251</v>
      </c>
      <c r="I49" s="24">
        <v>1000</v>
      </c>
      <c r="J49" s="24" t="s">
        <v>252</v>
      </c>
      <c r="K49" s="24" t="s">
        <v>253</v>
      </c>
      <c r="L49" s="31">
        <v>70000</v>
      </c>
      <c r="M49" s="31"/>
      <c r="N49" s="31">
        <v>15000</v>
      </c>
      <c r="O49" s="31"/>
      <c r="P49" s="31"/>
      <c r="Q49" s="31">
        <v>40000</v>
      </c>
      <c r="R49" s="31">
        <f t="shared" si="1"/>
        <v>125000</v>
      </c>
      <c r="S49" s="31" t="s">
        <v>254</v>
      </c>
      <c r="T49" s="31" t="s">
        <v>255</v>
      </c>
      <c r="U49" s="38" t="s">
        <v>35</v>
      </c>
      <c r="V49" s="39"/>
    </row>
    <row r="50" ht="25.95" customHeight="1" spans="1:22">
      <c r="A50" s="21">
        <v>44</v>
      </c>
      <c r="B50" s="21" t="s">
        <v>234</v>
      </c>
      <c r="C50" s="21" t="s">
        <v>256</v>
      </c>
      <c r="D50" s="21">
        <v>932</v>
      </c>
      <c r="E50" s="21">
        <v>1200</v>
      </c>
      <c r="F50" s="21">
        <v>3975</v>
      </c>
      <c r="G50" s="21">
        <v>2150</v>
      </c>
      <c r="H50" s="24" t="s">
        <v>257</v>
      </c>
      <c r="I50" s="24">
        <v>1533</v>
      </c>
      <c r="J50" s="24" t="s">
        <v>258</v>
      </c>
      <c r="K50" s="24" t="s">
        <v>259</v>
      </c>
      <c r="L50" s="31">
        <v>80000</v>
      </c>
      <c r="M50" s="31"/>
      <c r="N50" s="31">
        <v>23000</v>
      </c>
      <c r="O50" s="31"/>
      <c r="P50" s="31">
        <v>25664</v>
      </c>
      <c r="Q50" s="31">
        <v>450000</v>
      </c>
      <c r="R50" s="31">
        <f t="shared" ref="R50:R61" si="2">SUM(L50:Q50)</f>
        <v>578664</v>
      </c>
      <c r="S50" s="31" t="s">
        <v>260</v>
      </c>
      <c r="T50" s="31" t="s">
        <v>261</v>
      </c>
      <c r="U50" s="38" t="s">
        <v>35</v>
      </c>
      <c r="V50" s="39"/>
    </row>
    <row r="51" ht="25.95" customHeight="1" spans="1:22">
      <c r="A51" s="21">
        <v>45</v>
      </c>
      <c r="B51" s="21" t="s">
        <v>234</v>
      </c>
      <c r="C51" s="21" t="s">
        <v>262</v>
      </c>
      <c r="D51" s="21">
        <v>1085</v>
      </c>
      <c r="E51" s="21">
        <v>2180</v>
      </c>
      <c r="F51" s="21">
        <v>4320</v>
      </c>
      <c r="G51" s="21">
        <v>7630</v>
      </c>
      <c r="H51" s="24" t="s">
        <v>263</v>
      </c>
      <c r="I51" s="24">
        <v>1000</v>
      </c>
      <c r="J51" s="24" t="s">
        <v>264</v>
      </c>
      <c r="K51" s="24" t="s">
        <v>45</v>
      </c>
      <c r="L51" s="31">
        <v>70000</v>
      </c>
      <c r="M51" s="31"/>
      <c r="N51" s="31">
        <v>15000</v>
      </c>
      <c r="O51" s="31">
        <v>5000</v>
      </c>
      <c r="P51" s="31"/>
      <c r="Q51" s="31">
        <v>60000</v>
      </c>
      <c r="R51" s="31">
        <f t="shared" si="2"/>
        <v>150000</v>
      </c>
      <c r="S51" s="31" t="s">
        <v>265</v>
      </c>
      <c r="T51" s="31" t="s">
        <v>266</v>
      </c>
      <c r="U51" s="38" t="s">
        <v>35</v>
      </c>
      <c r="V51" s="39"/>
    </row>
    <row r="52" ht="25.95" customHeight="1" spans="1:22">
      <c r="A52" s="21">
        <v>46</v>
      </c>
      <c r="B52" s="21" t="s">
        <v>234</v>
      </c>
      <c r="C52" s="21" t="s">
        <v>267</v>
      </c>
      <c r="D52" s="21">
        <v>213</v>
      </c>
      <c r="E52" s="21">
        <v>682</v>
      </c>
      <c r="F52" s="21">
        <v>1800</v>
      </c>
      <c r="G52" s="21">
        <v>2964</v>
      </c>
      <c r="H52" s="24" t="s">
        <v>268</v>
      </c>
      <c r="I52" s="24">
        <v>1800</v>
      </c>
      <c r="J52" s="24" t="s">
        <v>160</v>
      </c>
      <c r="K52" s="24" t="s">
        <v>161</v>
      </c>
      <c r="L52" s="31">
        <v>90000</v>
      </c>
      <c r="M52" s="31"/>
      <c r="N52" s="31">
        <v>30000</v>
      </c>
      <c r="O52" s="31"/>
      <c r="P52" s="31"/>
      <c r="Q52" s="31">
        <v>8000</v>
      </c>
      <c r="R52" s="31">
        <f t="shared" si="2"/>
        <v>128000</v>
      </c>
      <c r="S52" s="31" t="s">
        <v>47</v>
      </c>
      <c r="T52" s="31" t="s">
        <v>260</v>
      </c>
      <c r="U52" s="38" t="s">
        <v>35</v>
      </c>
      <c r="V52" s="39"/>
    </row>
    <row r="53" ht="25.95" customHeight="1" spans="1:22">
      <c r="A53" s="21">
        <v>47</v>
      </c>
      <c r="B53" s="21" t="s">
        <v>234</v>
      </c>
      <c r="C53" s="21" t="s">
        <v>269</v>
      </c>
      <c r="D53" s="21">
        <v>1286</v>
      </c>
      <c r="E53" s="21">
        <v>2600</v>
      </c>
      <c r="F53" s="21">
        <v>4780</v>
      </c>
      <c r="G53" s="21">
        <v>5160</v>
      </c>
      <c r="H53" s="24" t="s">
        <v>270</v>
      </c>
      <c r="I53" s="24">
        <v>1200</v>
      </c>
      <c r="J53" s="24" t="s">
        <v>271</v>
      </c>
      <c r="K53" s="24" t="s">
        <v>272</v>
      </c>
      <c r="L53" s="31">
        <v>90000</v>
      </c>
      <c r="M53" s="31"/>
      <c r="N53" s="31">
        <v>18000</v>
      </c>
      <c r="O53" s="31"/>
      <c r="P53" s="31"/>
      <c r="Q53" s="31">
        <v>12000</v>
      </c>
      <c r="R53" s="31">
        <f t="shared" si="2"/>
        <v>120000</v>
      </c>
      <c r="S53" s="31" t="s">
        <v>47</v>
      </c>
      <c r="T53" s="31" t="s">
        <v>153</v>
      </c>
      <c r="U53" s="38" t="s">
        <v>35</v>
      </c>
      <c r="V53" s="39"/>
    </row>
    <row r="54" ht="25.95" customHeight="1" spans="1:22">
      <c r="A54" s="21">
        <v>48</v>
      </c>
      <c r="B54" s="21" t="s">
        <v>234</v>
      </c>
      <c r="C54" s="21" t="s">
        <v>262</v>
      </c>
      <c r="D54" s="21">
        <v>1085</v>
      </c>
      <c r="E54" s="21">
        <v>2180</v>
      </c>
      <c r="F54" s="21">
        <v>4320</v>
      </c>
      <c r="G54" s="21">
        <v>7630</v>
      </c>
      <c r="H54" s="24" t="s">
        <v>273</v>
      </c>
      <c r="I54" s="24">
        <v>3000</v>
      </c>
      <c r="J54" s="24" t="s">
        <v>274</v>
      </c>
      <c r="K54" s="24" t="s">
        <v>161</v>
      </c>
      <c r="L54" s="31">
        <v>130000</v>
      </c>
      <c r="M54" s="31">
        <v>50000</v>
      </c>
      <c r="N54" s="31">
        <v>45000</v>
      </c>
      <c r="O54" s="31"/>
      <c r="P54" s="31">
        <v>10000</v>
      </c>
      <c r="Q54" s="31">
        <v>44000</v>
      </c>
      <c r="R54" s="31">
        <f t="shared" si="2"/>
        <v>279000</v>
      </c>
      <c r="S54" s="31" t="s">
        <v>275</v>
      </c>
      <c r="T54" s="31" t="s">
        <v>217</v>
      </c>
      <c r="U54" s="38" t="s">
        <v>35</v>
      </c>
      <c r="V54" s="39"/>
    </row>
    <row r="55" ht="25.95" customHeight="1" spans="1:22">
      <c r="A55" s="21">
        <v>49</v>
      </c>
      <c r="B55" s="21" t="s">
        <v>234</v>
      </c>
      <c r="C55" s="21" t="s">
        <v>276</v>
      </c>
      <c r="D55" s="21">
        <v>2010</v>
      </c>
      <c r="E55" s="21">
        <v>2180</v>
      </c>
      <c r="F55" s="21">
        <v>6380</v>
      </c>
      <c r="G55" s="21">
        <v>2630</v>
      </c>
      <c r="H55" s="24" t="s">
        <v>277</v>
      </c>
      <c r="I55" s="24">
        <v>2666</v>
      </c>
      <c r="J55" s="24" t="s">
        <v>278</v>
      </c>
      <c r="K55" s="24" t="s">
        <v>279</v>
      </c>
      <c r="L55" s="31">
        <v>140000</v>
      </c>
      <c r="M55" s="31">
        <v>50000</v>
      </c>
      <c r="N55" s="31">
        <v>40000</v>
      </c>
      <c r="O55" s="31"/>
      <c r="P55" s="31">
        <v>4000</v>
      </c>
      <c r="Q55" s="31">
        <v>30000</v>
      </c>
      <c r="R55" s="31">
        <f t="shared" si="2"/>
        <v>264000</v>
      </c>
      <c r="S55" s="31" t="s">
        <v>280</v>
      </c>
      <c r="T55" s="31" t="s">
        <v>281</v>
      </c>
      <c r="U55" s="38" t="s">
        <v>35</v>
      </c>
      <c r="V55" s="39"/>
    </row>
    <row r="56" ht="25.95" customHeight="1" spans="1:22">
      <c r="A56" s="21">
        <v>50</v>
      </c>
      <c r="B56" s="21" t="s">
        <v>234</v>
      </c>
      <c r="C56" s="21" t="s">
        <v>282</v>
      </c>
      <c r="D56" s="21">
        <v>1635</v>
      </c>
      <c r="E56" s="21">
        <v>1180</v>
      </c>
      <c r="F56" s="21">
        <v>4168</v>
      </c>
      <c r="G56" s="21">
        <v>5080</v>
      </c>
      <c r="H56" s="24" t="s">
        <v>283</v>
      </c>
      <c r="I56" s="24">
        <v>3000</v>
      </c>
      <c r="J56" s="24" t="s">
        <v>284</v>
      </c>
      <c r="K56" s="24" t="s">
        <v>285</v>
      </c>
      <c r="L56" s="31">
        <v>130000</v>
      </c>
      <c r="M56" s="31">
        <v>50000</v>
      </c>
      <c r="N56" s="31">
        <v>45000</v>
      </c>
      <c r="O56" s="31"/>
      <c r="P56" s="31">
        <v>10000</v>
      </c>
      <c r="Q56" s="31">
        <v>50000</v>
      </c>
      <c r="R56" s="31">
        <f t="shared" si="2"/>
        <v>285000</v>
      </c>
      <c r="S56" s="31" t="s">
        <v>280</v>
      </c>
      <c r="T56" s="31" t="s">
        <v>281</v>
      </c>
      <c r="U56" s="38" t="s">
        <v>35</v>
      </c>
      <c r="V56" s="39"/>
    </row>
    <row r="57" ht="25.95" customHeight="1" spans="1:22">
      <c r="A57" s="21">
        <v>51</v>
      </c>
      <c r="B57" s="21" t="s">
        <v>234</v>
      </c>
      <c r="C57" s="21" t="s">
        <v>250</v>
      </c>
      <c r="D57" s="21">
        <v>2485</v>
      </c>
      <c r="E57" s="21">
        <v>1326</v>
      </c>
      <c r="F57" s="21">
        <v>6749</v>
      </c>
      <c r="G57" s="21">
        <v>7280</v>
      </c>
      <c r="H57" s="24" t="s">
        <v>286</v>
      </c>
      <c r="I57" s="24">
        <v>3330</v>
      </c>
      <c r="J57" s="24" t="s">
        <v>287</v>
      </c>
      <c r="K57" s="24" t="s">
        <v>288</v>
      </c>
      <c r="L57" s="31">
        <v>170000</v>
      </c>
      <c r="M57" s="31"/>
      <c r="N57" s="31">
        <v>50000</v>
      </c>
      <c r="O57" s="31"/>
      <c r="P57" s="31">
        <v>10000</v>
      </c>
      <c r="Q57" s="31">
        <v>65000</v>
      </c>
      <c r="R57" s="31">
        <f t="shared" si="2"/>
        <v>295000</v>
      </c>
      <c r="S57" s="31" t="s">
        <v>216</v>
      </c>
      <c r="T57" s="31" t="s">
        <v>289</v>
      </c>
      <c r="U57" s="38" t="s">
        <v>35</v>
      </c>
      <c r="V57" s="39"/>
    </row>
    <row r="58" ht="25.95" customHeight="1" spans="1:22">
      <c r="A58" s="21">
        <v>52</v>
      </c>
      <c r="B58" s="21" t="s">
        <v>234</v>
      </c>
      <c r="C58" s="21" t="s">
        <v>290</v>
      </c>
      <c r="D58" s="21">
        <v>1085</v>
      </c>
      <c r="E58" s="21">
        <v>1800</v>
      </c>
      <c r="F58" s="21">
        <v>3668</v>
      </c>
      <c r="G58" s="21">
        <v>7630</v>
      </c>
      <c r="H58" s="24" t="s">
        <v>291</v>
      </c>
      <c r="I58" s="24">
        <v>2000</v>
      </c>
      <c r="J58" s="24" t="s">
        <v>160</v>
      </c>
      <c r="K58" s="24" t="s">
        <v>161</v>
      </c>
      <c r="L58" s="31">
        <v>180000</v>
      </c>
      <c r="M58" s="31"/>
      <c r="N58" s="31">
        <v>30000</v>
      </c>
      <c r="O58" s="31"/>
      <c r="P58" s="31">
        <v>17000</v>
      </c>
      <c r="Q58" s="31">
        <v>40000</v>
      </c>
      <c r="R58" s="31">
        <f t="shared" si="2"/>
        <v>267000</v>
      </c>
      <c r="S58" s="31" t="s">
        <v>292</v>
      </c>
      <c r="T58" s="31" t="s">
        <v>293</v>
      </c>
      <c r="U58" s="38" t="s">
        <v>35</v>
      </c>
      <c r="V58" s="39"/>
    </row>
    <row r="59" ht="25.95" customHeight="1" spans="1:22">
      <c r="A59" s="21">
        <v>53</v>
      </c>
      <c r="B59" s="21" t="s">
        <v>234</v>
      </c>
      <c r="C59" s="21" t="s">
        <v>294</v>
      </c>
      <c r="D59" s="21">
        <v>796</v>
      </c>
      <c r="E59" s="21">
        <v>1542</v>
      </c>
      <c r="F59" s="21">
        <v>4968</v>
      </c>
      <c r="G59" s="21">
        <v>5600</v>
      </c>
      <c r="H59" s="24" t="s">
        <v>295</v>
      </c>
      <c r="I59" s="24">
        <v>3000</v>
      </c>
      <c r="J59" s="24" t="s">
        <v>296</v>
      </c>
      <c r="K59" s="24" t="s">
        <v>232</v>
      </c>
      <c r="L59" s="31">
        <v>190000</v>
      </c>
      <c r="M59" s="31"/>
      <c r="N59" s="31">
        <v>45000</v>
      </c>
      <c r="O59" s="31"/>
      <c r="P59" s="31">
        <v>15000</v>
      </c>
      <c r="Q59" s="31">
        <v>64000</v>
      </c>
      <c r="R59" s="31">
        <f t="shared" si="2"/>
        <v>314000</v>
      </c>
      <c r="S59" s="31" t="s">
        <v>297</v>
      </c>
      <c r="T59" s="31" t="s">
        <v>298</v>
      </c>
      <c r="U59" s="38" t="s">
        <v>35</v>
      </c>
      <c r="V59" s="39"/>
    </row>
    <row r="60" ht="25.95" customHeight="1" spans="1:22">
      <c r="A60" s="21">
        <v>54</v>
      </c>
      <c r="B60" s="21" t="s">
        <v>234</v>
      </c>
      <c r="C60" s="21" t="s">
        <v>235</v>
      </c>
      <c r="D60" s="21">
        <v>1585</v>
      </c>
      <c r="E60" s="21">
        <v>980</v>
      </c>
      <c r="F60" s="21">
        <v>3786</v>
      </c>
      <c r="G60" s="21">
        <v>2630</v>
      </c>
      <c r="H60" s="24" t="s">
        <v>299</v>
      </c>
      <c r="I60" s="24">
        <v>2000</v>
      </c>
      <c r="J60" s="24" t="s">
        <v>160</v>
      </c>
      <c r="K60" s="24" t="s">
        <v>161</v>
      </c>
      <c r="L60" s="31">
        <v>180000</v>
      </c>
      <c r="M60" s="31"/>
      <c r="N60" s="31">
        <v>30000</v>
      </c>
      <c r="O60" s="31"/>
      <c r="P60" s="31">
        <v>14000</v>
      </c>
      <c r="Q60" s="31">
        <v>30000</v>
      </c>
      <c r="R60" s="31">
        <f t="shared" si="2"/>
        <v>254000</v>
      </c>
      <c r="S60" s="31" t="s">
        <v>300</v>
      </c>
      <c r="T60" s="31" t="s">
        <v>301</v>
      </c>
      <c r="U60" s="38" t="s">
        <v>35</v>
      </c>
      <c r="V60" s="39"/>
    </row>
    <row r="61" ht="25.95" customHeight="1" spans="1:22">
      <c r="A61" s="21">
        <v>55</v>
      </c>
      <c r="B61" s="21" t="s">
        <v>302</v>
      </c>
      <c r="C61" s="21" t="s">
        <v>303</v>
      </c>
      <c r="D61" s="21">
        <v>1050</v>
      </c>
      <c r="E61" s="21">
        <v>2500</v>
      </c>
      <c r="F61" s="21">
        <v>4100</v>
      </c>
      <c r="G61" s="21">
        <v>3020</v>
      </c>
      <c r="H61" s="24" t="s">
        <v>114</v>
      </c>
      <c r="I61" s="24">
        <v>800</v>
      </c>
      <c r="J61" s="24" t="s">
        <v>304</v>
      </c>
      <c r="K61" s="24" t="s">
        <v>305</v>
      </c>
      <c r="L61" s="31">
        <v>60000</v>
      </c>
      <c r="M61" s="31"/>
      <c r="N61" s="31">
        <v>12000</v>
      </c>
      <c r="O61" s="31"/>
      <c r="P61" s="31"/>
      <c r="Q61" s="31"/>
      <c r="R61" s="31">
        <f t="shared" si="2"/>
        <v>72000</v>
      </c>
      <c r="S61" s="31" t="s">
        <v>306</v>
      </c>
      <c r="T61" s="31" t="s">
        <v>307</v>
      </c>
      <c r="U61" s="38" t="s">
        <v>35</v>
      </c>
      <c r="V61" s="39"/>
    </row>
    <row r="62" ht="25.95" customHeight="1" spans="1:22">
      <c r="A62" s="21">
        <v>56</v>
      </c>
      <c r="B62" s="21" t="s">
        <v>302</v>
      </c>
      <c r="C62" s="21" t="s">
        <v>308</v>
      </c>
      <c r="D62" s="21">
        <v>1500</v>
      </c>
      <c r="E62" s="21">
        <v>2850</v>
      </c>
      <c r="F62" s="21">
        <v>4100</v>
      </c>
      <c r="G62" s="21">
        <v>4952</v>
      </c>
      <c r="H62" s="24" t="s">
        <v>309</v>
      </c>
      <c r="I62" s="24">
        <v>1066</v>
      </c>
      <c r="J62" s="24" t="s">
        <v>310</v>
      </c>
      <c r="K62" s="24" t="s">
        <v>311</v>
      </c>
      <c r="L62" s="31">
        <v>80000</v>
      </c>
      <c r="M62" s="31"/>
      <c r="N62" s="31">
        <v>16000</v>
      </c>
      <c r="O62" s="31"/>
      <c r="P62" s="31"/>
      <c r="Q62" s="31"/>
      <c r="R62" s="31">
        <f t="shared" ref="R62:R89" si="3">SUM(L62:Q62)</f>
        <v>96000</v>
      </c>
      <c r="S62" s="31" t="s">
        <v>143</v>
      </c>
      <c r="T62" s="31" t="s">
        <v>312</v>
      </c>
      <c r="U62" s="38" t="s">
        <v>35</v>
      </c>
      <c r="V62" s="39"/>
    </row>
    <row r="63" ht="25.95" customHeight="1" spans="1:22">
      <c r="A63" s="21">
        <v>57</v>
      </c>
      <c r="B63" s="21" t="s">
        <v>302</v>
      </c>
      <c r="C63" s="21" t="s">
        <v>313</v>
      </c>
      <c r="D63" s="21">
        <v>982</v>
      </c>
      <c r="E63" s="21">
        <v>3250</v>
      </c>
      <c r="F63" s="21">
        <v>4400</v>
      </c>
      <c r="G63" s="21">
        <v>5070</v>
      </c>
      <c r="H63" s="24" t="s">
        <v>314</v>
      </c>
      <c r="I63" s="24">
        <v>2666</v>
      </c>
      <c r="J63" s="24" t="s">
        <v>315</v>
      </c>
      <c r="K63" s="24" t="s">
        <v>316</v>
      </c>
      <c r="L63" s="31">
        <v>200000</v>
      </c>
      <c r="M63" s="31"/>
      <c r="N63" s="31">
        <v>40000</v>
      </c>
      <c r="O63" s="31"/>
      <c r="P63" s="31"/>
      <c r="Q63" s="31"/>
      <c r="R63" s="31">
        <f t="shared" si="3"/>
        <v>240000</v>
      </c>
      <c r="S63" s="31" t="s">
        <v>317</v>
      </c>
      <c r="T63" s="31" t="s">
        <v>223</v>
      </c>
      <c r="U63" s="38" t="s">
        <v>35</v>
      </c>
      <c r="V63" s="39"/>
    </row>
    <row r="64" ht="25.95" customHeight="1" spans="1:22">
      <c r="A64" s="21">
        <v>58</v>
      </c>
      <c r="B64" s="21" t="s">
        <v>302</v>
      </c>
      <c r="C64" s="21" t="s">
        <v>318</v>
      </c>
      <c r="D64" s="21">
        <v>1080</v>
      </c>
      <c r="E64" s="21">
        <v>2180</v>
      </c>
      <c r="F64" s="21">
        <v>3672</v>
      </c>
      <c r="G64" s="21">
        <v>2186</v>
      </c>
      <c r="H64" s="24" t="s">
        <v>319</v>
      </c>
      <c r="I64" s="24">
        <v>1066</v>
      </c>
      <c r="J64" s="24" t="s">
        <v>160</v>
      </c>
      <c r="K64" s="24" t="s">
        <v>161</v>
      </c>
      <c r="L64" s="31">
        <v>80000</v>
      </c>
      <c r="M64" s="31"/>
      <c r="N64" s="31">
        <v>16000</v>
      </c>
      <c r="O64" s="31"/>
      <c r="P64" s="31"/>
      <c r="Q64" s="31"/>
      <c r="R64" s="31">
        <f t="shared" si="3"/>
        <v>96000</v>
      </c>
      <c r="S64" s="31" t="s">
        <v>320</v>
      </c>
      <c r="T64" s="31" t="s">
        <v>321</v>
      </c>
      <c r="U64" s="38" t="s">
        <v>35</v>
      </c>
      <c r="V64" s="39"/>
    </row>
    <row r="65" ht="25.95" customHeight="1" spans="1:22">
      <c r="A65" s="21">
        <v>59</v>
      </c>
      <c r="B65" s="21" t="s">
        <v>322</v>
      </c>
      <c r="C65" s="21" t="s">
        <v>323</v>
      </c>
      <c r="D65" s="21">
        <v>687</v>
      </c>
      <c r="E65" s="21">
        <v>1371</v>
      </c>
      <c r="F65" s="21">
        <v>2724</v>
      </c>
      <c r="G65" s="21">
        <v>1467</v>
      </c>
      <c r="H65" s="24" t="s">
        <v>324</v>
      </c>
      <c r="I65" s="24">
        <v>38</v>
      </c>
      <c r="J65" s="24"/>
      <c r="K65" s="24" t="s">
        <v>325</v>
      </c>
      <c r="L65" s="31">
        <v>90000</v>
      </c>
      <c r="M65" s="31"/>
      <c r="N65" s="31">
        <v>570</v>
      </c>
      <c r="O65" s="31"/>
      <c r="P65" s="31">
        <v>17430</v>
      </c>
      <c r="Q65" s="31">
        <v>9000</v>
      </c>
      <c r="R65" s="31">
        <f t="shared" si="3"/>
        <v>117000</v>
      </c>
      <c r="S65" s="31">
        <v>2019.5</v>
      </c>
      <c r="T65" s="31">
        <v>2019.6</v>
      </c>
      <c r="U65" s="38" t="s">
        <v>35</v>
      </c>
      <c r="V65" s="39"/>
    </row>
    <row r="66" ht="25.95" customHeight="1" spans="1:22">
      <c r="A66" s="21">
        <v>60</v>
      </c>
      <c r="B66" s="21" t="s">
        <v>322</v>
      </c>
      <c r="C66" s="21" t="s">
        <v>326</v>
      </c>
      <c r="D66" s="21">
        <v>895</v>
      </c>
      <c r="E66" s="21">
        <v>1790</v>
      </c>
      <c r="F66" s="21">
        <v>3328</v>
      </c>
      <c r="G66" s="21">
        <v>2505</v>
      </c>
      <c r="H66" s="24" t="s">
        <v>327</v>
      </c>
      <c r="I66" s="24">
        <v>210</v>
      </c>
      <c r="J66" s="24" t="s">
        <v>160</v>
      </c>
      <c r="K66" s="24" t="s">
        <v>161</v>
      </c>
      <c r="L66" s="31">
        <v>70000</v>
      </c>
      <c r="M66" s="31"/>
      <c r="N66" s="31">
        <v>3150</v>
      </c>
      <c r="O66" s="31"/>
      <c r="P66" s="31"/>
      <c r="Q66" s="31"/>
      <c r="R66" s="31">
        <f t="shared" si="3"/>
        <v>73150</v>
      </c>
      <c r="S66" s="31" t="s">
        <v>228</v>
      </c>
      <c r="T66" s="31" t="s">
        <v>328</v>
      </c>
      <c r="U66" s="38" t="s">
        <v>35</v>
      </c>
      <c r="V66" s="39"/>
    </row>
    <row r="67" ht="25.95" customHeight="1" spans="1:22">
      <c r="A67" s="21">
        <v>61</v>
      </c>
      <c r="B67" s="21" t="s">
        <v>322</v>
      </c>
      <c r="C67" s="21" t="s">
        <v>329</v>
      </c>
      <c r="D67" s="21">
        <v>1192</v>
      </c>
      <c r="E67" s="21">
        <v>2010</v>
      </c>
      <c r="F67" s="21">
        <v>5120</v>
      </c>
      <c r="G67" s="21">
        <v>1467</v>
      </c>
      <c r="H67" s="24" t="s">
        <v>330</v>
      </c>
      <c r="I67" s="24">
        <v>273</v>
      </c>
      <c r="J67" s="24" t="s">
        <v>331</v>
      </c>
      <c r="K67" s="24" t="s">
        <v>332</v>
      </c>
      <c r="L67" s="31">
        <v>50000</v>
      </c>
      <c r="M67" s="31"/>
      <c r="N67" s="31">
        <v>4095</v>
      </c>
      <c r="O67" s="31"/>
      <c r="P67" s="31"/>
      <c r="Q67" s="31">
        <v>361905</v>
      </c>
      <c r="R67" s="31">
        <f t="shared" si="3"/>
        <v>416000</v>
      </c>
      <c r="S67" s="31" t="s">
        <v>333</v>
      </c>
      <c r="T67" s="31" t="s">
        <v>334</v>
      </c>
      <c r="U67" s="38" t="s">
        <v>35</v>
      </c>
      <c r="V67" s="39"/>
    </row>
    <row r="68" ht="25.95" customHeight="1" spans="1:22">
      <c r="A68" s="21">
        <v>62</v>
      </c>
      <c r="B68" s="21" t="s">
        <v>322</v>
      </c>
      <c r="C68" s="21" t="s">
        <v>335</v>
      </c>
      <c r="D68" s="21">
        <v>762</v>
      </c>
      <c r="E68" s="21">
        <v>1032</v>
      </c>
      <c r="F68" s="21">
        <v>2553</v>
      </c>
      <c r="G68" s="21">
        <v>1350</v>
      </c>
      <c r="H68" s="24" t="s">
        <v>336</v>
      </c>
      <c r="I68" s="24">
        <v>150</v>
      </c>
      <c r="J68" s="24" t="s">
        <v>337</v>
      </c>
      <c r="K68" s="24" t="s">
        <v>338</v>
      </c>
      <c r="L68" s="31">
        <v>50000</v>
      </c>
      <c r="M68" s="31"/>
      <c r="N68" s="31">
        <v>2250</v>
      </c>
      <c r="O68" s="31"/>
      <c r="P68" s="31"/>
      <c r="Q68" s="31"/>
      <c r="R68" s="31">
        <f t="shared" si="3"/>
        <v>52250</v>
      </c>
      <c r="S68" s="31" t="s">
        <v>339</v>
      </c>
      <c r="T68" s="31" t="s">
        <v>65</v>
      </c>
      <c r="U68" s="38" t="s">
        <v>35</v>
      </c>
      <c r="V68" s="39"/>
    </row>
    <row r="69" ht="25.95" customHeight="1" spans="1:22">
      <c r="A69" s="21">
        <v>63</v>
      </c>
      <c r="B69" s="21" t="s">
        <v>322</v>
      </c>
      <c r="C69" s="25" t="s">
        <v>340</v>
      </c>
      <c r="D69" s="21">
        <v>519</v>
      </c>
      <c r="E69" s="21">
        <v>1083</v>
      </c>
      <c r="F69" s="21">
        <v>2263</v>
      </c>
      <c r="G69" s="21">
        <v>2938</v>
      </c>
      <c r="H69" s="24" t="s">
        <v>341</v>
      </c>
      <c r="I69" s="24">
        <v>350</v>
      </c>
      <c r="J69" s="24"/>
      <c r="K69" s="24" t="s">
        <v>161</v>
      </c>
      <c r="L69" s="31">
        <v>280000</v>
      </c>
      <c r="M69" s="31">
        <v>390000</v>
      </c>
      <c r="N69" s="31">
        <v>5250</v>
      </c>
      <c r="O69" s="31"/>
      <c r="P69" s="31">
        <v>200000</v>
      </c>
      <c r="Q69" s="31">
        <f>4750+390000</f>
        <v>394750</v>
      </c>
      <c r="R69" s="31">
        <f t="shared" si="3"/>
        <v>1270000</v>
      </c>
      <c r="S69" s="31" t="s">
        <v>342</v>
      </c>
      <c r="T69" s="31" t="s">
        <v>343</v>
      </c>
      <c r="U69" s="38" t="s">
        <v>35</v>
      </c>
      <c r="V69" s="39"/>
    </row>
    <row r="70" ht="25.95" customHeight="1" spans="1:22">
      <c r="A70" s="21">
        <v>64</v>
      </c>
      <c r="B70" s="21" t="s">
        <v>322</v>
      </c>
      <c r="C70" s="21" t="s">
        <v>344</v>
      </c>
      <c r="D70" s="21">
        <v>382</v>
      </c>
      <c r="E70" s="21">
        <v>953</v>
      </c>
      <c r="F70" s="21">
        <v>1520</v>
      </c>
      <c r="G70" s="21">
        <v>890</v>
      </c>
      <c r="H70" s="24" t="s">
        <v>345</v>
      </c>
      <c r="I70" s="24">
        <v>200</v>
      </c>
      <c r="J70" s="24"/>
      <c r="K70" s="24" t="s">
        <v>161</v>
      </c>
      <c r="L70" s="31">
        <v>50000</v>
      </c>
      <c r="M70" s="31"/>
      <c r="N70" s="31">
        <v>3000</v>
      </c>
      <c r="O70" s="31"/>
      <c r="P70" s="31">
        <v>26000</v>
      </c>
      <c r="Q70" s="31">
        <v>435000</v>
      </c>
      <c r="R70" s="31">
        <f t="shared" si="3"/>
        <v>514000</v>
      </c>
      <c r="S70" s="31" t="s">
        <v>71</v>
      </c>
      <c r="T70" s="31" t="s">
        <v>153</v>
      </c>
      <c r="U70" s="38" t="s">
        <v>35</v>
      </c>
      <c r="V70" s="39"/>
    </row>
    <row r="71" ht="25.95" customHeight="1" spans="1:22">
      <c r="A71" s="21">
        <v>65</v>
      </c>
      <c r="B71" s="21" t="s">
        <v>346</v>
      </c>
      <c r="C71" s="21" t="s">
        <v>347</v>
      </c>
      <c r="D71" s="21">
        <v>958</v>
      </c>
      <c r="E71" s="21">
        <v>2143</v>
      </c>
      <c r="F71" s="21">
        <v>4282</v>
      </c>
      <c r="G71" s="21">
        <v>4833</v>
      </c>
      <c r="H71" s="24" t="s">
        <v>348</v>
      </c>
      <c r="I71" s="24">
        <v>80</v>
      </c>
      <c r="J71" s="24" t="s">
        <v>349</v>
      </c>
      <c r="K71" s="24" t="s">
        <v>350</v>
      </c>
      <c r="L71" s="31">
        <v>150000</v>
      </c>
      <c r="M71" s="31">
        <v>50000</v>
      </c>
      <c r="N71" s="31">
        <v>1200</v>
      </c>
      <c r="O71" s="31">
        <v>8550</v>
      </c>
      <c r="P71" s="31"/>
      <c r="Q71" s="31">
        <v>200000</v>
      </c>
      <c r="R71" s="31">
        <f t="shared" si="3"/>
        <v>409750</v>
      </c>
      <c r="S71" s="31" t="s">
        <v>351</v>
      </c>
      <c r="T71" s="31" t="s">
        <v>184</v>
      </c>
      <c r="U71" s="38" t="s">
        <v>35</v>
      </c>
      <c r="V71" s="39"/>
    </row>
    <row r="72" ht="25.95" customHeight="1" spans="1:22">
      <c r="A72" s="21">
        <v>66</v>
      </c>
      <c r="B72" s="21" t="s">
        <v>346</v>
      </c>
      <c r="C72" s="21" t="s">
        <v>352</v>
      </c>
      <c r="D72" s="21">
        <v>738</v>
      </c>
      <c r="E72" s="21">
        <v>2461</v>
      </c>
      <c r="F72" s="21">
        <v>3264</v>
      </c>
      <c r="G72" s="21">
        <v>3533</v>
      </c>
      <c r="H72" s="24" t="s">
        <v>353</v>
      </c>
      <c r="I72" s="24">
        <v>105</v>
      </c>
      <c r="J72" s="24" t="s">
        <v>354</v>
      </c>
      <c r="K72" s="24" t="s">
        <v>209</v>
      </c>
      <c r="L72" s="31">
        <v>150000</v>
      </c>
      <c r="M72" s="31">
        <v>50000</v>
      </c>
      <c r="N72" s="31">
        <v>1575</v>
      </c>
      <c r="O72" s="31">
        <v>91345</v>
      </c>
      <c r="P72" s="31">
        <v>20000</v>
      </c>
      <c r="Q72" s="31">
        <v>150000</v>
      </c>
      <c r="R72" s="31">
        <f t="shared" si="3"/>
        <v>462920</v>
      </c>
      <c r="S72" s="31" t="s">
        <v>355</v>
      </c>
      <c r="T72" s="31" t="s">
        <v>142</v>
      </c>
      <c r="U72" s="38" t="s">
        <v>35</v>
      </c>
      <c r="V72" s="39"/>
    </row>
    <row r="73" ht="25.95" customHeight="1" spans="1:22">
      <c r="A73" s="21">
        <v>67</v>
      </c>
      <c r="B73" s="21" t="s">
        <v>346</v>
      </c>
      <c r="C73" s="21" t="s">
        <v>356</v>
      </c>
      <c r="D73" s="21">
        <v>1441</v>
      </c>
      <c r="E73" s="21">
        <v>2809</v>
      </c>
      <c r="F73" s="21">
        <v>6027</v>
      </c>
      <c r="G73" s="21">
        <v>4205</v>
      </c>
      <c r="H73" s="24" t="s">
        <v>357</v>
      </c>
      <c r="I73" s="24">
        <v>400</v>
      </c>
      <c r="J73" s="24" t="s">
        <v>358</v>
      </c>
      <c r="K73" s="24" t="s">
        <v>51</v>
      </c>
      <c r="L73" s="31">
        <v>150000</v>
      </c>
      <c r="M73" s="31"/>
      <c r="N73" s="31">
        <v>6000</v>
      </c>
      <c r="O73" s="31">
        <v>33980</v>
      </c>
      <c r="P73" s="31">
        <v>50000</v>
      </c>
      <c r="Q73" s="31">
        <v>140000</v>
      </c>
      <c r="R73" s="31">
        <f t="shared" si="3"/>
        <v>379980</v>
      </c>
      <c r="S73" s="31" t="s">
        <v>359</v>
      </c>
      <c r="T73" s="31" t="s">
        <v>360</v>
      </c>
      <c r="U73" s="38" t="s">
        <v>35</v>
      </c>
      <c r="V73" s="39"/>
    </row>
    <row r="74" ht="25.95" customHeight="1" spans="1:22">
      <c r="A74" s="21">
        <v>68</v>
      </c>
      <c r="B74" s="21" t="s">
        <v>346</v>
      </c>
      <c r="C74" s="21" t="s">
        <v>361</v>
      </c>
      <c r="D74" s="21">
        <v>1132</v>
      </c>
      <c r="E74" s="21">
        <v>1865</v>
      </c>
      <c r="F74" s="21">
        <v>4482</v>
      </c>
      <c r="G74" s="21">
        <v>4839</v>
      </c>
      <c r="H74" s="24" t="s">
        <v>362</v>
      </c>
      <c r="I74" s="24">
        <v>80</v>
      </c>
      <c r="J74" s="24" t="s">
        <v>363</v>
      </c>
      <c r="K74" s="24" t="s">
        <v>45</v>
      </c>
      <c r="L74" s="31">
        <v>80000</v>
      </c>
      <c r="M74" s="31"/>
      <c r="N74" s="31">
        <v>1200</v>
      </c>
      <c r="O74" s="31">
        <v>42800</v>
      </c>
      <c r="P74" s="31">
        <v>20000</v>
      </c>
      <c r="Q74" s="31"/>
      <c r="R74" s="31">
        <f t="shared" si="3"/>
        <v>144000</v>
      </c>
      <c r="S74" s="31" t="s">
        <v>351</v>
      </c>
      <c r="T74" s="31" t="s">
        <v>91</v>
      </c>
      <c r="U74" s="38" t="s">
        <v>35</v>
      </c>
      <c r="V74" s="39"/>
    </row>
    <row r="75" ht="25.95" customHeight="1" spans="1:22">
      <c r="A75" s="21">
        <v>69</v>
      </c>
      <c r="B75" s="21" t="s">
        <v>346</v>
      </c>
      <c r="C75" s="21" t="s">
        <v>364</v>
      </c>
      <c r="D75" s="21">
        <v>785</v>
      </c>
      <c r="E75" s="21">
        <v>1427</v>
      </c>
      <c r="F75" s="21">
        <v>3245</v>
      </c>
      <c r="G75" s="21">
        <v>4385</v>
      </c>
      <c r="H75" s="24" t="s">
        <v>365</v>
      </c>
      <c r="I75" s="24">
        <v>200</v>
      </c>
      <c r="J75" s="24" t="s">
        <v>366</v>
      </c>
      <c r="K75" s="24" t="s">
        <v>232</v>
      </c>
      <c r="L75" s="31">
        <v>200000</v>
      </c>
      <c r="M75" s="31"/>
      <c r="N75" s="31">
        <v>3000</v>
      </c>
      <c r="O75" s="31">
        <v>20560</v>
      </c>
      <c r="P75" s="31">
        <v>20000</v>
      </c>
      <c r="Q75" s="31"/>
      <c r="R75" s="31">
        <f t="shared" si="3"/>
        <v>243560</v>
      </c>
      <c r="S75" s="31" t="s">
        <v>367</v>
      </c>
      <c r="T75" s="31" t="s">
        <v>142</v>
      </c>
      <c r="U75" s="38" t="s">
        <v>35</v>
      </c>
      <c r="V75" s="39"/>
    </row>
    <row r="76" ht="25.95" customHeight="1" spans="1:22">
      <c r="A76" s="21">
        <v>70</v>
      </c>
      <c r="B76" s="21" t="s">
        <v>346</v>
      </c>
      <c r="C76" s="21" t="s">
        <v>361</v>
      </c>
      <c r="D76" s="21">
        <v>1132</v>
      </c>
      <c r="E76" s="21">
        <v>1865</v>
      </c>
      <c r="F76" s="21">
        <v>4482</v>
      </c>
      <c r="G76" s="21">
        <v>4839</v>
      </c>
      <c r="H76" s="24" t="s">
        <v>368</v>
      </c>
      <c r="I76" s="24">
        <v>70</v>
      </c>
      <c r="J76" s="24" t="s">
        <v>369</v>
      </c>
      <c r="K76" s="24" t="s">
        <v>370</v>
      </c>
      <c r="L76" s="31">
        <v>60000</v>
      </c>
      <c r="M76" s="31"/>
      <c r="N76" s="31">
        <v>1050</v>
      </c>
      <c r="O76" s="31">
        <v>304000</v>
      </c>
      <c r="P76" s="31"/>
      <c r="Q76" s="31">
        <f>52905+323000</f>
        <v>375905</v>
      </c>
      <c r="R76" s="31">
        <f t="shared" si="3"/>
        <v>740955</v>
      </c>
      <c r="S76" s="31" t="s">
        <v>317</v>
      </c>
      <c r="T76" s="31" t="s">
        <v>170</v>
      </c>
      <c r="U76" s="38" t="s">
        <v>35</v>
      </c>
      <c r="V76" s="39"/>
    </row>
    <row r="77" ht="25.95" customHeight="1" spans="1:22">
      <c r="A77" s="21">
        <v>71</v>
      </c>
      <c r="B77" s="21" t="s">
        <v>346</v>
      </c>
      <c r="C77" s="25" t="s">
        <v>371</v>
      </c>
      <c r="D77" s="21">
        <v>775</v>
      </c>
      <c r="E77" s="21">
        <v>799</v>
      </c>
      <c r="F77" s="21">
        <v>3865</v>
      </c>
      <c r="G77" s="21">
        <v>366</v>
      </c>
      <c r="H77" s="24" t="s">
        <v>372</v>
      </c>
      <c r="I77" s="24">
        <v>71</v>
      </c>
      <c r="J77" s="24"/>
      <c r="K77" s="24" t="s">
        <v>285</v>
      </c>
      <c r="L77" s="31">
        <v>80000</v>
      </c>
      <c r="M77" s="31"/>
      <c r="N77" s="31">
        <v>1065</v>
      </c>
      <c r="O77" s="31">
        <v>29335</v>
      </c>
      <c r="P77" s="31">
        <v>100000</v>
      </c>
      <c r="Q77" s="31"/>
      <c r="R77" s="31">
        <f t="shared" si="3"/>
        <v>210400</v>
      </c>
      <c r="S77" s="31" t="s">
        <v>373</v>
      </c>
      <c r="T77" s="31" t="s">
        <v>321</v>
      </c>
      <c r="U77" s="38" t="s">
        <v>35</v>
      </c>
      <c r="V77" s="39"/>
    </row>
    <row r="78" ht="25.95" customHeight="1" spans="1:22">
      <c r="A78" s="21">
        <v>72</v>
      </c>
      <c r="B78" s="21" t="s">
        <v>346</v>
      </c>
      <c r="C78" s="21" t="s">
        <v>347</v>
      </c>
      <c r="D78" s="21">
        <v>958</v>
      </c>
      <c r="E78" s="21">
        <v>2143</v>
      </c>
      <c r="F78" s="21">
        <v>4284</v>
      </c>
      <c r="G78" s="21">
        <v>4833</v>
      </c>
      <c r="H78" s="24" t="s">
        <v>374</v>
      </c>
      <c r="I78" s="24">
        <v>50</v>
      </c>
      <c r="J78" s="24" t="s">
        <v>375</v>
      </c>
      <c r="K78" s="24" t="s">
        <v>376</v>
      </c>
      <c r="L78" s="31">
        <v>80000</v>
      </c>
      <c r="M78" s="31"/>
      <c r="N78" s="31">
        <v>750</v>
      </c>
      <c r="O78" s="31"/>
      <c r="P78" s="31"/>
      <c r="Q78" s="31">
        <v>12650</v>
      </c>
      <c r="R78" s="31">
        <f t="shared" si="3"/>
        <v>93400</v>
      </c>
      <c r="S78" s="31" t="s">
        <v>377</v>
      </c>
      <c r="T78" s="31" t="s">
        <v>100</v>
      </c>
      <c r="U78" s="38" t="s">
        <v>35</v>
      </c>
      <c r="V78" s="39"/>
    </row>
    <row r="79" ht="25.95" customHeight="1" spans="1:22">
      <c r="A79" s="21">
        <v>73</v>
      </c>
      <c r="B79" s="21" t="s">
        <v>346</v>
      </c>
      <c r="C79" s="21" t="s">
        <v>356</v>
      </c>
      <c r="D79" s="21">
        <v>1441</v>
      </c>
      <c r="E79" s="21">
        <v>2809</v>
      </c>
      <c r="F79" s="21">
        <v>6027</v>
      </c>
      <c r="G79" s="21">
        <v>4205</v>
      </c>
      <c r="H79" s="24" t="s">
        <v>378</v>
      </c>
      <c r="I79" s="24">
        <v>70</v>
      </c>
      <c r="J79" s="24" t="s">
        <v>379</v>
      </c>
      <c r="K79" s="24" t="s">
        <v>380</v>
      </c>
      <c r="L79" s="31">
        <v>110000</v>
      </c>
      <c r="M79" s="31"/>
      <c r="N79" s="31">
        <v>1050</v>
      </c>
      <c r="O79" s="31"/>
      <c r="P79" s="31"/>
      <c r="Q79" s="31"/>
      <c r="R79" s="31">
        <f t="shared" si="3"/>
        <v>111050</v>
      </c>
      <c r="S79" s="31" t="s">
        <v>381</v>
      </c>
      <c r="T79" s="31" t="s">
        <v>382</v>
      </c>
      <c r="U79" s="38" t="s">
        <v>35</v>
      </c>
      <c r="V79" s="39"/>
    </row>
    <row r="80" ht="25.95" customHeight="1" spans="1:22">
      <c r="A80" s="21">
        <v>74</v>
      </c>
      <c r="B80" s="21" t="s">
        <v>346</v>
      </c>
      <c r="C80" s="21" t="s">
        <v>364</v>
      </c>
      <c r="D80" s="21">
        <v>785</v>
      </c>
      <c r="E80" s="21">
        <v>1427</v>
      </c>
      <c r="F80" s="21">
        <v>3245</v>
      </c>
      <c r="G80" s="21">
        <v>4385</v>
      </c>
      <c r="H80" s="24" t="s">
        <v>383</v>
      </c>
      <c r="I80" s="24">
        <v>120</v>
      </c>
      <c r="J80" s="24" t="s">
        <v>384</v>
      </c>
      <c r="K80" s="24" t="s">
        <v>45</v>
      </c>
      <c r="L80" s="31">
        <v>50000</v>
      </c>
      <c r="M80" s="31"/>
      <c r="N80" s="31">
        <v>1800</v>
      </c>
      <c r="O80" s="31"/>
      <c r="P80" s="31">
        <v>13200</v>
      </c>
      <c r="Q80" s="31"/>
      <c r="R80" s="31">
        <f t="shared" si="3"/>
        <v>65000</v>
      </c>
      <c r="S80" s="31" t="s">
        <v>385</v>
      </c>
      <c r="T80" s="31" t="s">
        <v>386</v>
      </c>
      <c r="U80" s="38" t="s">
        <v>35</v>
      </c>
      <c r="V80" s="39"/>
    </row>
    <row r="81" ht="25.95" customHeight="1" spans="1:22">
      <c r="A81" s="21">
        <v>75</v>
      </c>
      <c r="B81" s="21" t="s">
        <v>346</v>
      </c>
      <c r="C81" s="21" t="s">
        <v>387</v>
      </c>
      <c r="D81" s="21">
        <v>652</v>
      </c>
      <c r="E81" s="21">
        <v>1600</v>
      </c>
      <c r="F81" s="21">
        <v>3166</v>
      </c>
      <c r="G81" s="21">
        <v>3964</v>
      </c>
      <c r="H81" s="24" t="s">
        <v>388</v>
      </c>
      <c r="I81" s="24">
        <v>50</v>
      </c>
      <c r="J81" s="24" t="s">
        <v>389</v>
      </c>
      <c r="K81" s="24" t="s">
        <v>390</v>
      </c>
      <c r="L81" s="31">
        <v>50000</v>
      </c>
      <c r="M81" s="31"/>
      <c r="N81" s="31">
        <v>750</v>
      </c>
      <c r="O81" s="31">
        <v>99250</v>
      </c>
      <c r="P81" s="31"/>
      <c r="Q81" s="31"/>
      <c r="R81" s="31">
        <f t="shared" si="3"/>
        <v>150000</v>
      </c>
      <c r="S81" s="31" t="s">
        <v>391</v>
      </c>
      <c r="T81" s="31" t="s">
        <v>392</v>
      </c>
      <c r="U81" s="38" t="s">
        <v>35</v>
      </c>
      <c r="V81" s="39"/>
    </row>
    <row r="82" ht="25.95" customHeight="1" spans="1:22">
      <c r="A82" s="21">
        <v>76</v>
      </c>
      <c r="B82" s="21" t="s">
        <v>346</v>
      </c>
      <c r="C82" s="21" t="s">
        <v>393</v>
      </c>
      <c r="D82" s="21">
        <v>1263</v>
      </c>
      <c r="E82" s="21">
        <v>2013</v>
      </c>
      <c r="F82" s="21">
        <v>4673</v>
      </c>
      <c r="G82" s="21">
        <v>19065</v>
      </c>
      <c r="H82" s="24"/>
      <c r="I82" s="24">
        <v>42</v>
      </c>
      <c r="J82" s="24" t="s">
        <v>394</v>
      </c>
      <c r="K82" s="24" t="s">
        <v>395</v>
      </c>
      <c r="L82" s="31">
        <v>70000</v>
      </c>
      <c r="M82" s="31"/>
      <c r="N82" s="31">
        <v>630</v>
      </c>
      <c r="O82" s="31"/>
      <c r="P82" s="31">
        <v>150000</v>
      </c>
      <c r="Q82" s="31"/>
      <c r="R82" s="31">
        <f t="shared" si="3"/>
        <v>220630</v>
      </c>
      <c r="S82" s="31" t="s">
        <v>367</v>
      </c>
      <c r="T82" s="31" t="s">
        <v>396</v>
      </c>
      <c r="U82" s="38" t="s">
        <v>35</v>
      </c>
      <c r="V82" s="39"/>
    </row>
    <row r="83" ht="25.95" customHeight="1" spans="1:22">
      <c r="A83" s="21">
        <v>77</v>
      </c>
      <c r="B83" s="21" t="s">
        <v>346</v>
      </c>
      <c r="C83" s="21" t="s">
        <v>352</v>
      </c>
      <c r="D83" s="21">
        <v>738</v>
      </c>
      <c r="E83" s="21">
        <v>2461</v>
      </c>
      <c r="F83" s="21">
        <v>3264</v>
      </c>
      <c r="G83" s="21">
        <v>3533</v>
      </c>
      <c r="H83" s="24" t="s">
        <v>397</v>
      </c>
      <c r="I83" s="24">
        <v>144</v>
      </c>
      <c r="J83" s="24" t="s">
        <v>398</v>
      </c>
      <c r="K83" s="24" t="s">
        <v>209</v>
      </c>
      <c r="L83" s="31">
        <v>178000</v>
      </c>
      <c r="M83" s="31"/>
      <c r="N83" s="31">
        <v>2160</v>
      </c>
      <c r="O83" s="31">
        <v>140000</v>
      </c>
      <c r="P83" s="31"/>
      <c r="Q83" s="31">
        <v>29840</v>
      </c>
      <c r="R83" s="31">
        <f t="shared" si="3"/>
        <v>350000</v>
      </c>
      <c r="S83" s="31" t="s">
        <v>77</v>
      </c>
      <c r="T83" s="31" t="s">
        <v>399</v>
      </c>
      <c r="U83" s="38" t="s">
        <v>35</v>
      </c>
      <c r="V83" s="39"/>
    </row>
    <row r="84" ht="25.95" customHeight="1" spans="1:22">
      <c r="A84" s="21">
        <v>78</v>
      </c>
      <c r="B84" s="21" t="s">
        <v>346</v>
      </c>
      <c r="C84" s="21" t="s">
        <v>352</v>
      </c>
      <c r="D84" s="21">
        <v>738</v>
      </c>
      <c r="E84" s="21">
        <v>2461</v>
      </c>
      <c r="F84" s="21">
        <v>3264</v>
      </c>
      <c r="G84" s="21">
        <v>3533</v>
      </c>
      <c r="H84" s="24" t="s">
        <v>400</v>
      </c>
      <c r="I84" s="24">
        <v>104</v>
      </c>
      <c r="J84" s="24" t="s">
        <v>160</v>
      </c>
      <c r="K84" s="24" t="s">
        <v>161</v>
      </c>
      <c r="L84" s="31">
        <v>180000</v>
      </c>
      <c r="M84" s="31"/>
      <c r="N84" s="31">
        <v>1560</v>
      </c>
      <c r="O84" s="31">
        <v>93440</v>
      </c>
      <c r="P84" s="31"/>
      <c r="Q84" s="31">
        <v>200000</v>
      </c>
      <c r="R84" s="31">
        <f t="shared" si="3"/>
        <v>475000</v>
      </c>
      <c r="S84" s="31" t="s">
        <v>401</v>
      </c>
      <c r="T84" s="31" t="s">
        <v>301</v>
      </c>
      <c r="U84" s="38" t="s">
        <v>35</v>
      </c>
      <c r="V84" s="39"/>
    </row>
    <row r="85" ht="25.95" customHeight="1" spans="1:22">
      <c r="A85" s="21">
        <v>79</v>
      </c>
      <c r="B85" s="21" t="s">
        <v>346</v>
      </c>
      <c r="C85" s="21" t="s">
        <v>352</v>
      </c>
      <c r="D85" s="21">
        <v>738</v>
      </c>
      <c r="E85" s="21">
        <v>2461</v>
      </c>
      <c r="F85" s="21">
        <v>3264</v>
      </c>
      <c r="G85" s="21">
        <v>3533</v>
      </c>
      <c r="H85" s="24" t="s">
        <v>402</v>
      </c>
      <c r="I85" s="24">
        <v>84</v>
      </c>
      <c r="J85" s="24" t="s">
        <v>403</v>
      </c>
      <c r="K85" s="24" t="s">
        <v>232</v>
      </c>
      <c r="L85" s="31">
        <v>92000</v>
      </c>
      <c r="M85" s="31"/>
      <c r="N85" s="31">
        <v>1260</v>
      </c>
      <c r="O85" s="31">
        <v>62500</v>
      </c>
      <c r="P85" s="31"/>
      <c r="Q85" s="31">
        <v>6240</v>
      </c>
      <c r="R85" s="31">
        <f t="shared" si="3"/>
        <v>162000</v>
      </c>
      <c r="S85" s="31" t="s">
        <v>404</v>
      </c>
      <c r="T85" s="31" t="s">
        <v>405</v>
      </c>
      <c r="U85" s="38" t="s">
        <v>35</v>
      </c>
      <c r="V85" s="39"/>
    </row>
    <row r="86" ht="25.95" customHeight="1" spans="1:22">
      <c r="A86" s="21">
        <v>80</v>
      </c>
      <c r="B86" s="21" t="s">
        <v>406</v>
      </c>
      <c r="C86" s="21" t="s">
        <v>407</v>
      </c>
      <c r="D86" s="21">
        <v>1287</v>
      </c>
      <c r="E86" s="21">
        <v>2125</v>
      </c>
      <c r="F86" s="21">
        <v>4207</v>
      </c>
      <c r="G86" s="21">
        <v>6720</v>
      </c>
      <c r="H86" s="23" t="s">
        <v>408</v>
      </c>
      <c r="I86" s="23">
        <v>2000</v>
      </c>
      <c r="J86" s="23" t="s">
        <v>409</v>
      </c>
      <c r="K86" s="24" t="s">
        <v>51</v>
      </c>
      <c r="L86" s="31">
        <v>90000</v>
      </c>
      <c r="M86" s="31"/>
      <c r="N86" s="30">
        <v>30000</v>
      </c>
      <c r="O86" s="31"/>
      <c r="P86" s="31"/>
      <c r="Q86" s="31">
        <v>3000</v>
      </c>
      <c r="R86" s="31">
        <f t="shared" si="3"/>
        <v>123000</v>
      </c>
      <c r="S86" s="31" t="s">
        <v>410</v>
      </c>
      <c r="T86" s="31" t="s">
        <v>142</v>
      </c>
      <c r="U86" s="38" t="s">
        <v>35</v>
      </c>
      <c r="V86" s="39"/>
    </row>
    <row r="87" ht="25.95" customHeight="1" spans="1:22">
      <c r="A87" s="21">
        <v>81</v>
      </c>
      <c r="B87" s="21" t="s">
        <v>406</v>
      </c>
      <c r="C87" s="40" t="s">
        <v>411</v>
      </c>
      <c r="D87" s="21">
        <v>779</v>
      </c>
      <c r="E87" s="21">
        <v>1840</v>
      </c>
      <c r="F87" s="21">
        <v>3498</v>
      </c>
      <c r="G87" s="21">
        <v>5620</v>
      </c>
      <c r="H87" s="24" t="s">
        <v>412</v>
      </c>
      <c r="I87" s="24">
        <v>1770</v>
      </c>
      <c r="J87" s="24" t="s">
        <v>413</v>
      </c>
      <c r="K87" s="24" t="s">
        <v>161</v>
      </c>
      <c r="L87" s="31">
        <v>80000</v>
      </c>
      <c r="M87" s="31"/>
      <c r="N87" s="37">
        <v>26670</v>
      </c>
      <c r="O87" s="41"/>
      <c r="P87" s="41"/>
      <c r="Q87" s="41">
        <v>5730</v>
      </c>
      <c r="R87" s="31">
        <f t="shared" si="3"/>
        <v>112400</v>
      </c>
      <c r="S87" s="31" t="s">
        <v>414</v>
      </c>
      <c r="T87" s="31" t="s">
        <v>415</v>
      </c>
      <c r="U87" s="38" t="s">
        <v>35</v>
      </c>
      <c r="V87" s="39"/>
    </row>
    <row r="88" ht="25.95" customHeight="1" spans="1:22">
      <c r="A88" s="21">
        <v>82</v>
      </c>
      <c r="B88" s="21" t="s">
        <v>406</v>
      </c>
      <c r="C88" s="40" t="s">
        <v>416</v>
      </c>
      <c r="D88" s="21">
        <v>999</v>
      </c>
      <c r="E88" s="21">
        <v>2100</v>
      </c>
      <c r="F88" s="21">
        <v>3890</v>
      </c>
      <c r="G88" s="21">
        <v>7100</v>
      </c>
      <c r="H88" s="24" t="s">
        <v>417</v>
      </c>
      <c r="I88" s="24">
        <v>2445</v>
      </c>
      <c r="J88" s="24" t="s">
        <v>418</v>
      </c>
      <c r="K88" s="24" t="s">
        <v>232</v>
      </c>
      <c r="L88" s="31">
        <v>110000</v>
      </c>
      <c r="M88" s="31"/>
      <c r="N88" s="37">
        <v>36675</v>
      </c>
      <c r="O88" s="41"/>
      <c r="P88" s="41"/>
      <c r="Q88" s="41">
        <v>3325</v>
      </c>
      <c r="R88" s="31">
        <f t="shared" si="3"/>
        <v>150000</v>
      </c>
      <c r="S88" s="31" t="s">
        <v>121</v>
      </c>
      <c r="T88" s="31" t="s">
        <v>419</v>
      </c>
      <c r="U88" s="38" t="s">
        <v>35</v>
      </c>
      <c r="V88" s="39"/>
    </row>
    <row r="89" ht="25.95" customHeight="1" spans="1:22">
      <c r="A89" s="21">
        <v>83</v>
      </c>
      <c r="B89" s="21" t="s">
        <v>406</v>
      </c>
      <c r="C89" s="21" t="s">
        <v>420</v>
      </c>
      <c r="D89" s="21">
        <v>972</v>
      </c>
      <c r="E89" s="21">
        <v>2320</v>
      </c>
      <c r="F89" s="21">
        <v>4805</v>
      </c>
      <c r="G89" s="21">
        <v>7620</v>
      </c>
      <c r="H89" s="24" t="s">
        <v>421</v>
      </c>
      <c r="I89" s="24">
        <v>2889</v>
      </c>
      <c r="J89" s="24" t="s">
        <v>422</v>
      </c>
      <c r="K89" s="24" t="s">
        <v>232</v>
      </c>
      <c r="L89" s="31">
        <v>130000</v>
      </c>
      <c r="M89" s="31"/>
      <c r="N89" s="37">
        <v>43335</v>
      </c>
      <c r="O89" s="41"/>
      <c r="P89" s="41"/>
      <c r="Q89" s="41">
        <v>2000</v>
      </c>
      <c r="R89" s="31">
        <f t="shared" si="3"/>
        <v>175335</v>
      </c>
      <c r="S89" s="31" t="s">
        <v>423</v>
      </c>
      <c r="T89" s="31" t="s">
        <v>424</v>
      </c>
      <c r="U89" s="38" t="s">
        <v>35</v>
      </c>
      <c r="V89" s="39"/>
    </row>
    <row r="90" ht="25.95" customHeight="1" spans="1:22">
      <c r="A90" s="21">
        <v>84</v>
      </c>
      <c r="B90" s="21" t="s">
        <v>406</v>
      </c>
      <c r="C90" s="21" t="s">
        <v>425</v>
      </c>
      <c r="D90" s="21">
        <v>1230</v>
      </c>
      <c r="E90" s="21">
        <v>2117</v>
      </c>
      <c r="F90" s="21">
        <v>4540</v>
      </c>
      <c r="G90" s="21">
        <v>7430</v>
      </c>
      <c r="H90" s="24" t="s">
        <v>426</v>
      </c>
      <c r="I90" s="24">
        <v>2800</v>
      </c>
      <c r="J90" s="24" t="s">
        <v>427</v>
      </c>
      <c r="K90" s="24" t="s">
        <v>232</v>
      </c>
      <c r="L90" s="31">
        <v>130000</v>
      </c>
      <c r="M90" s="31"/>
      <c r="N90" s="37">
        <v>42000</v>
      </c>
      <c r="O90" s="41"/>
      <c r="P90" s="41">
        <v>20000</v>
      </c>
      <c r="Q90" s="41">
        <v>5200</v>
      </c>
      <c r="R90" s="31">
        <f t="shared" ref="R90:R104" si="4">SUM(L90:Q90)</f>
        <v>197200</v>
      </c>
      <c r="S90" s="31" t="s">
        <v>142</v>
      </c>
      <c r="T90" s="31" t="s">
        <v>66</v>
      </c>
      <c r="U90" s="38" t="s">
        <v>35</v>
      </c>
      <c r="V90" s="39"/>
    </row>
    <row r="91" ht="25.95" customHeight="1" spans="1:22">
      <c r="A91" s="21">
        <v>85</v>
      </c>
      <c r="B91" s="21" t="s">
        <v>406</v>
      </c>
      <c r="C91" s="21" t="s">
        <v>428</v>
      </c>
      <c r="D91" s="21">
        <v>880</v>
      </c>
      <c r="E91" s="21">
        <v>2100</v>
      </c>
      <c r="F91" s="21">
        <v>3082</v>
      </c>
      <c r="G91" s="21">
        <v>6300</v>
      </c>
      <c r="H91" s="24" t="s">
        <v>429</v>
      </c>
      <c r="I91" s="24">
        <v>3000</v>
      </c>
      <c r="J91" s="24" t="s">
        <v>430</v>
      </c>
      <c r="K91" s="24" t="s">
        <v>431</v>
      </c>
      <c r="L91" s="31">
        <v>190000</v>
      </c>
      <c r="M91" s="31"/>
      <c r="N91" s="37">
        <v>45000</v>
      </c>
      <c r="O91" s="41"/>
      <c r="P91" s="41"/>
      <c r="Q91" s="41">
        <v>157000</v>
      </c>
      <c r="R91" s="31">
        <f t="shared" si="4"/>
        <v>392000</v>
      </c>
      <c r="S91" s="31" t="s">
        <v>121</v>
      </c>
      <c r="T91" s="31" t="s">
        <v>432</v>
      </c>
      <c r="U91" s="38" t="s">
        <v>35</v>
      </c>
      <c r="V91" s="39"/>
    </row>
    <row r="92" ht="25.95" customHeight="1" spans="1:22">
      <c r="A92" s="21">
        <v>86</v>
      </c>
      <c r="B92" s="21" t="s">
        <v>406</v>
      </c>
      <c r="C92" s="21" t="s">
        <v>433</v>
      </c>
      <c r="D92" s="21">
        <v>734</v>
      </c>
      <c r="E92" s="21">
        <v>1649</v>
      </c>
      <c r="F92" s="21">
        <v>3152</v>
      </c>
      <c r="G92" s="21">
        <v>7100</v>
      </c>
      <c r="H92" s="24" t="s">
        <v>434</v>
      </c>
      <c r="I92" s="24">
        <v>2889</v>
      </c>
      <c r="J92" s="24" t="s">
        <v>430</v>
      </c>
      <c r="K92" s="24" t="s">
        <v>435</v>
      </c>
      <c r="L92" s="31">
        <v>130000</v>
      </c>
      <c r="M92" s="31"/>
      <c r="N92" s="37">
        <v>43335</v>
      </c>
      <c r="O92" s="41"/>
      <c r="P92" s="41">
        <v>20000</v>
      </c>
      <c r="Q92" s="41">
        <v>5265</v>
      </c>
      <c r="R92" s="31">
        <f t="shared" si="4"/>
        <v>198600</v>
      </c>
      <c r="S92" s="31" t="s">
        <v>121</v>
      </c>
      <c r="T92" s="31" t="s">
        <v>436</v>
      </c>
      <c r="U92" s="38" t="s">
        <v>35</v>
      </c>
      <c r="V92" s="39"/>
    </row>
    <row r="93" ht="25.95" customHeight="1" spans="1:22">
      <c r="A93" s="21">
        <v>87</v>
      </c>
      <c r="B93" s="21" t="s">
        <v>437</v>
      </c>
      <c r="C93" s="21" t="s">
        <v>438</v>
      </c>
      <c r="D93" s="21">
        <v>760</v>
      </c>
      <c r="E93" s="21">
        <v>2180</v>
      </c>
      <c r="F93" s="21">
        <v>2980</v>
      </c>
      <c r="G93" s="21">
        <v>2730</v>
      </c>
      <c r="H93" s="23" t="s">
        <v>439</v>
      </c>
      <c r="I93" s="23">
        <v>334</v>
      </c>
      <c r="J93" s="23" t="s">
        <v>440</v>
      </c>
      <c r="K93" s="23" t="s">
        <v>441</v>
      </c>
      <c r="L93" s="31">
        <v>100000</v>
      </c>
      <c r="M93" s="31"/>
      <c r="N93" s="41">
        <v>5000</v>
      </c>
      <c r="O93" s="41"/>
      <c r="P93" s="41">
        <v>30000</v>
      </c>
      <c r="Q93" s="41"/>
      <c r="R93" s="31">
        <f t="shared" si="4"/>
        <v>135000</v>
      </c>
      <c r="S93" s="31" t="s">
        <v>442</v>
      </c>
      <c r="T93" s="31" t="s">
        <v>205</v>
      </c>
      <c r="U93" s="38" t="s">
        <v>35</v>
      </c>
      <c r="V93" s="39"/>
    </row>
    <row r="94" ht="25.95" customHeight="1" spans="1:22">
      <c r="A94" s="21">
        <v>88</v>
      </c>
      <c r="B94" s="21" t="s">
        <v>437</v>
      </c>
      <c r="C94" s="21" t="s">
        <v>443</v>
      </c>
      <c r="D94" s="21">
        <v>997</v>
      </c>
      <c r="E94" s="21">
        <v>3026</v>
      </c>
      <c r="F94" s="21">
        <v>4118</v>
      </c>
      <c r="G94" s="21">
        <v>2865</v>
      </c>
      <c r="H94" s="23" t="s">
        <v>444</v>
      </c>
      <c r="I94" s="23">
        <v>2667</v>
      </c>
      <c r="J94" s="23" t="s">
        <v>445</v>
      </c>
      <c r="K94" s="23" t="s">
        <v>169</v>
      </c>
      <c r="L94" s="31">
        <v>160000</v>
      </c>
      <c r="M94" s="31"/>
      <c r="N94" s="41">
        <v>40000</v>
      </c>
      <c r="O94" s="41"/>
      <c r="P94" s="41"/>
      <c r="Q94" s="41"/>
      <c r="R94" s="31">
        <f t="shared" si="4"/>
        <v>200000</v>
      </c>
      <c r="S94" s="31" t="s">
        <v>446</v>
      </c>
      <c r="T94" s="31" t="s">
        <v>377</v>
      </c>
      <c r="U94" s="38" t="s">
        <v>35</v>
      </c>
      <c r="V94" s="39"/>
    </row>
    <row r="95" ht="25.95" customHeight="1" spans="1:22">
      <c r="A95" s="21">
        <v>89</v>
      </c>
      <c r="B95" s="21" t="s">
        <v>437</v>
      </c>
      <c r="C95" s="21" t="s">
        <v>447</v>
      </c>
      <c r="D95" s="21">
        <v>529</v>
      </c>
      <c r="E95" s="21">
        <v>1980</v>
      </c>
      <c r="F95" s="21">
        <v>2538</v>
      </c>
      <c r="G95" s="21">
        <v>2114</v>
      </c>
      <c r="H95" s="23" t="s">
        <v>448</v>
      </c>
      <c r="I95" s="23">
        <v>665</v>
      </c>
      <c r="J95" s="23" t="s">
        <v>449</v>
      </c>
      <c r="K95" s="23" t="s">
        <v>450</v>
      </c>
      <c r="L95" s="31">
        <v>210000</v>
      </c>
      <c r="M95" s="31"/>
      <c r="N95" s="41">
        <v>10000</v>
      </c>
      <c r="O95" s="41"/>
      <c r="P95" s="41"/>
      <c r="Q95" s="41">
        <v>392000</v>
      </c>
      <c r="R95" s="31">
        <f t="shared" si="4"/>
        <v>612000</v>
      </c>
      <c r="S95" s="31" t="s">
        <v>292</v>
      </c>
      <c r="T95" s="31" t="s">
        <v>321</v>
      </c>
      <c r="U95" s="38" t="s">
        <v>35</v>
      </c>
      <c r="V95" s="39"/>
    </row>
    <row r="96" ht="25.95" customHeight="1" spans="1:22">
      <c r="A96" s="21">
        <v>90</v>
      </c>
      <c r="B96" s="21" t="s">
        <v>437</v>
      </c>
      <c r="C96" s="21" t="s">
        <v>451</v>
      </c>
      <c r="D96" s="21">
        <v>1052</v>
      </c>
      <c r="E96" s="21">
        <v>2500</v>
      </c>
      <c r="F96" s="21">
        <v>4586</v>
      </c>
      <c r="G96" s="21">
        <v>3200</v>
      </c>
      <c r="H96" s="23" t="s">
        <v>452</v>
      </c>
      <c r="I96" s="23">
        <v>1500</v>
      </c>
      <c r="J96" s="23" t="s">
        <v>453</v>
      </c>
      <c r="K96" s="24" t="s">
        <v>83</v>
      </c>
      <c r="L96" s="31">
        <v>100000</v>
      </c>
      <c r="M96" s="31"/>
      <c r="N96" s="41">
        <v>22000</v>
      </c>
      <c r="O96" s="41"/>
      <c r="P96" s="41"/>
      <c r="Q96" s="41">
        <v>60000</v>
      </c>
      <c r="R96" s="31">
        <f t="shared" si="4"/>
        <v>182000</v>
      </c>
      <c r="S96" s="31" t="s">
        <v>280</v>
      </c>
      <c r="T96" s="31" t="s">
        <v>320</v>
      </c>
      <c r="U96" s="38" t="s">
        <v>35</v>
      </c>
      <c r="V96" s="39"/>
    </row>
    <row r="97" ht="25.95" customHeight="1" spans="1:22">
      <c r="A97" s="21">
        <v>91</v>
      </c>
      <c r="B97" s="21" t="s">
        <v>454</v>
      </c>
      <c r="C97" s="21" t="s">
        <v>455</v>
      </c>
      <c r="D97" s="21">
        <v>658</v>
      </c>
      <c r="E97" s="21">
        <v>947</v>
      </c>
      <c r="F97" s="21">
        <v>2200</v>
      </c>
      <c r="G97" s="21">
        <v>1100</v>
      </c>
      <c r="H97" s="23" t="s">
        <v>456</v>
      </c>
      <c r="I97" s="23">
        <v>1600</v>
      </c>
      <c r="J97" s="23" t="s">
        <v>457</v>
      </c>
      <c r="K97" s="23" t="s">
        <v>458</v>
      </c>
      <c r="L97" s="31">
        <v>100000</v>
      </c>
      <c r="M97" s="31"/>
      <c r="N97" s="41">
        <v>24000</v>
      </c>
      <c r="O97" s="41"/>
      <c r="P97" s="41"/>
      <c r="Q97" s="41"/>
      <c r="R97" s="31">
        <f t="shared" si="4"/>
        <v>124000</v>
      </c>
      <c r="S97" s="31" t="s">
        <v>459</v>
      </c>
      <c r="T97" s="31" t="s">
        <v>460</v>
      </c>
      <c r="U97" s="38" t="s">
        <v>35</v>
      </c>
      <c r="V97" s="39"/>
    </row>
    <row r="98" ht="25.95" customHeight="1" spans="1:22">
      <c r="A98" s="21">
        <v>92</v>
      </c>
      <c r="B98" s="21" t="s">
        <v>454</v>
      </c>
      <c r="C98" s="40" t="s">
        <v>461</v>
      </c>
      <c r="D98" s="21">
        <v>960</v>
      </c>
      <c r="E98" s="21">
        <v>1620</v>
      </c>
      <c r="F98" s="21">
        <v>3840</v>
      </c>
      <c r="G98" s="21">
        <v>3743</v>
      </c>
      <c r="H98" s="24" t="s">
        <v>462</v>
      </c>
      <c r="I98" s="24">
        <v>2167</v>
      </c>
      <c r="J98" s="24" t="s">
        <v>462</v>
      </c>
      <c r="K98" s="23" t="s">
        <v>463</v>
      </c>
      <c r="L98" s="31">
        <v>130000</v>
      </c>
      <c r="M98" s="31"/>
      <c r="N98" s="41">
        <v>32500</v>
      </c>
      <c r="O98" s="41"/>
      <c r="P98" s="41"/>
      <c r="Q98" s="41"/>
      <c r="R98" s="31">
        <f t="shared" si="4"/>
        <v>162500</v>
      </c>
      <c r="S98" s="31" t="s">
        <v>460</v>
      </c>
      <c r="T98" s="31" t="s">
        <v>170</v>
      </c>
      <c r="U98" s="38" t="s">
        <v>35</v>
      </c>
      <c r="V98" s="39"/>
    </row>
    <row r="99" ht="25.95" customHeight="1" spans="1:22">
      <c r="A99" s="21">
        <v>93</v>
      </c>
      <c r="B99" s="21" t="s">
        <v>454</v>
      </c>
      <c r="C99" s="40" t="s">
        <v>464</v>
      </c>
      <c r="D99" s="21">
        <v>685</v>
      </c>
      <c r="E99" s="21">
        <v>1354</v>
      </c>
      <c r="F99" s="21">
        <v>2698</v>
      </c>
      <c r="G99" s="21">
        <v>2485</v>
      </c>
      <c r="H99" s="24" t="s">
        <v>465</v>
      </c>
      <c r="I99" s="24">
        <v>2326</v>
      </c>
      <c r="J99" s="24" t="s">
        <v>466</v>
      </c>
      <c r="K99" s="23" t="s">
        <v>467</v>
      </c>
      <c r="L99" s="31">
        <v>140000</v>
      </c>
      <c r="M99" s="31"/>
      <c r="N99" s="41">
        <v>34890</v>
      </c>
      <c r="O99" s="41"/>
      <c r="P99" s="41"/>
      <c r="Q99" s="41"/>
      <c r="R99" s="31">
        <f t="shared" si="4"/>
        <v>174890</v>
      </c>
      <c r="S99" s="31" t="s">
        <v>468</v>
      </c>
      <c r="T99" s="31" t="s">
        <v>111</v>
      </c>
      <c r="U99" s="38" t="s">
        <v>35</v>
      </c>
      <c r="V99" s="39"/>
    </row>
    <row r="100" ht="25.95" customHeight="1" spans="1:22">
      <c r="A100" s="21">
        <v>94</v>
      </c>
      <c r="B100" s="21" t="s">
        <v>454</v>
      </c>
      <c r="C100" s="21" t="s">
        <v>469</v>
      </c>
      <c r="D100" s="21">
        <v>960</v>
      </c>
      <c r="E100" s="21">
        <v>1800</v>
      </c>
      <c r="F100" s="21">
        <v>3765</v>
      </c>
      <c r="G100" s="21">
        <v>1126</v>
      </c>
      <c r="H100" s="24" t="s">
        <v>470</v>
      </c>
      <c r="I100" s="24">
        <v>1100</v>
      </c>
      <c r="J100" s="24" t="s">
        <v>471</v>
      </c>
      <c r="K100" s="23" t="s">
        <v>472</v>
      </c>
      <c r="L100" s="31">
        <v>100000</v>
      </c>
      <c r="M100" s="31"/>
      <c r="N100" s="41">
        <v>16500</v>
      </c>
      <c r="O100" s="41"/>
      <c r="P100" s="41">
        <v>9100</v>
      </c>
      <c r="Q100" s="41"/>
      <c r="R100" s="31">
        <f t="shared" si="4"/>
        <v>125600</v>
      </c>
      <c r="S100" s="31" t="s">
        <v>205</v>
      </c>
      <c r="T100" s="31" t="s">
        <v>473</v>
      </c>
      <c r="U100" s="38" t="s">
        <v>35</v>
      </c>
      <c r="V100" s="39"/>
    </row>
    <row r="101" ht="25.95" customHeight="1" spans="1:22">
      <c r="A101" s="21">
        <v>95</v>
      </c>
      <c r="B101" s="21" t="s">
        <v>474</v>
      </c>
      <c r="C101" s="21" t="s">
        <v>475</v>
      </c>
      <c r="D101" s="21">
        <v>1193</v>
      </c>
      <c r="E101" s="21">
        <v>2694</v>
      </c>
      <c r="F101" s="21">
        <v>5608</v>
      </c>
      <c r="G101" s="21">
        <v>4486</v>
      </c>
      <c r="H101" s="24" t="s">
        <v>476</v>
      </c>
      <c r="I101" s="24">
        <v>5608</v>
      </c>
      <c r="J101" s="24" t="s">
        <v>477</v>
      </c>
      <c r="K101" s="24" t="s">
        <v>478</v>
      </c>
      <c r="L101" s="31">
        <v>90000</v>
      </c>
      <c r="M101" s="31"/>
      <c r="N101" s="31">
        <v>84120</v>
      </c>
      <c r="O101" s="31"/>
      <c r="P101" s="31"/>
      <c r="Q101" s="31">
        <v>60000</v>
      </c>
      <c r="R101" s="31">
        <f t="shared" si="4"/>
        <v>234120</v>
      </c>
      <c r="S101" s="31">
        <v>2019.6</v>
      </c>
      <c r="T101" s="31">
        <v>2019.8</v>
      </c>
      <c r="U101" s="38" t="s">
        <v>35</v>
      </c>
      <c r="V101" s="39"/>
    </row>
    <row r="102" ht="25.95" customHeight="1" spans="1:22">
      <c r="A102" s="21">
        <v>96</v>
      </c>
      <c r="B102" s="21" t="s">
        <v>474</v>
      </c>
      <c r="C102" s="21" t="s">
        <v>479</v>
      </c>
      <c r="D102" s="21">
        <v>952</v>
      </c>
      <c r="E102" s="21">
        <v>1860</v>
      </c>
      <c r="F102" s="21">
        <v>3633</v>
      </c>
      <c r="G102" s="21">
        <v>1765</v>
      </c>
      <c r="H102" s="24" t="s">
        <v>480</v>
      </c>
      <c r="I102" s="24">
        <v>3633</v>
      </c>
      <c r="J102" s="24" t="s">
        <v>429</v>
      </c>
      <c r="K102" s="24" t="s">
        <v>481</v>
      </c>
      <c r="L102" s="31">
        <v>120000</v>
      </c>
      <c r="M102" s="31"/>
      <c r="N102" s="31">
        <v>54495</v>
      </c>
      <c r="O102" s="31"/>
      <c r="P102" s="31"/>
      <c r="Q102" s="31">
        <v>80000</v>
      </c>
      <c r="R102" s="31">
        <f t="shared" si="4"/>
        <v>254495</v>
      </c>
      <c r="S102" s="31" t="s">
        <v>205</v>
      </c>
      <c r="T102" s="31" t="s">
        <v>260</v>
      </c>
      <c r="U102" s="38" t="s">
        <v>35</v>
      </c>
      <c r="V102" s="39"/>
    </row>
    <row r="103" ht="25.95" customHeight="1" spans="1:22">
      <c r="A103" s="21">
        <v>97</v>
      </c>
      <c r="B103" s="21" t="s">
        <v>474</v>
      </c>
      <c r="C103" s="21" t="s">
        <v>482</v>
      </c>
      <c r="D103" s="21">
        <v>539</v>
      </c>
      <c r="E103" s="21">
        <v>1467</v>
      </c>
      <c r="F103" s="21">
        <v>2573</v>
      </c>
      <c r="G103" s="21">
        <v>720</v>
      </c>
      <c r="H103" s="24" t="s">
        <v>483</v>
      </c>
      <c r="I103" s="24">
        <v>2573</v>
      </c>
      <c r="J103" s="24" t="s">
        <v>429</v>
      </c>
      <c r="K103" s="24" t="s">
        <v>83</v>
      </c>
      <c r="L103" s="31">
        <v>80000</v>
      </c>
      <c r="M103" s="31"/>
      <c r="N103" s="31">
        <v>38595</v>
      </c>
      <c r="O103" s="31"/>
      <c r="P103" s="31"/>
      <c r="Q103" s="31">
        <v>74005</v>
      </c>
      <c r="R103" s="31">
        <f t="shared" si="4"/>
        <v>192600</v>
      </c>
      <c r="S103" s="31">
        <v>2019.3</v>
      </c>
      <c r="T103" s="31">
        <v>2019.5</v>
      </c>
      <c r="U103" s="38" t="s">
        <v>35</v>
      </c>
      <c r="V103" s="39"/>
    </row>
    <row r="104" ht="25.95" customHeight="1" spans="1:22">
      <c r="A104" s="21">
        <v>98</v>
      </c>
      <c r="B104" s="21" t="s">
        <v>474</v>
      </c>
      <c r="C104" s="21" t="s">
        <v>484</v>
      </c>
      <c r="D104" s="21">
        <v>587</v>
      </c>
      <c r="E104" s="21">
        <v>563</v>
      </c>
      <c r="F104" s="21">
        <v>2321</v>
      </c>
      <c r="G104" s="21">
        <v>922</v>
      </c>
      <c r="H104" s="24" t="s">
        <v>485</v>
      </c>
      <c r="I104" s="24">
        <v>2321</v>
      </c>
      <c r="J104" s="24" t="s">
        <v>486</v>
      </c>
      <c r="K104" s="24" t="s">
        <v>83</v>
      </c>
      <c r="L104" s="31">
        <v>80000</v>
      </c>
      <c r="M104" s="31">
        <v>100000</v>
      </c>
      <c r="N104" s="31">
        <v>34815</v>
      </c>
      <c r="O104" s="31"/>
      <c r="P104" s="31"/>
      <c r="Q104" s="31">
        <v>200385</v>
      </c>
      <c r="R104" s="31">
        <f t="shared" si="4"/>
        <v>415200</v>
      </c>
      <c r="S104" s="31">
        <v>2019.6</v>
      </c>
      <c r="T104" s="31">
        <v>2019.8</v>
      </c>
      <c r="U104" s="38" t="s">
        <v>35</v>
      </c>
      <c r="V104" s="39"/>
    </row>
  </sheetData>
  <mergeCells count="26">
    <mergeCell ref="A1:V1"/>
    <mergeCell ref="A2:D2"/>
    <mergeCell ref="Q2:V2"/>
    <mergeCell ref="B3:G3"/>
    <mergeCell ref="L3:R3"/>
    <mergeCell ref="L4:M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N4:N5"/>
    <mergeCell ref="O4:O5"/>
    <mergeCell ref="P4:P5"/>
    <mergeCell ref="Q4:Q5"/>
    <mergeCell ref="R4:R5"/>
    <mergeCell ref="S4:S5"/>
    <mergeCell ref="T4:T5"/>
    <mergeCell ref="U4:U5"/>
    <mergeCell ref="V4:V5"/>
  </mergeCells>
  <pageMargins left="0.118055555555556" right="0.0388888888888889" top="0.196527777777778" bottom="0.236111111111111" header="0.196527777777778" footer="0.156944444444444"/>
  <pageSetup paperSize="9" orientation="landscape" horizontalDpi="200" verticalDpi="30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卡农旋律</cp:lastModifiedBy>
  <dcterms:created xsi:type="dcterms:W3CDTF">2006-09-13T11:21:00Z</dcterms:created>
  <dcterms:modified xsi:type="dcterms:W3CDTF">2020-02-13T10:47:16Z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