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<sst xmlns="http://schemas.openxmlformats.org/spreadsheetml/2006/main" count="864" uniqueCount="364">
  <si>
    <t>2023年部门预算公开表</t>
  </si>
  <si>
    <t>单位编码：</t>
  </si>
  <si>
    <t>单位名称：</t>
  </si>
  <si>
    <t>岳阳县铁山渠道管理所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</si>
  <si>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</si>
  <si>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</si>
  <si>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</si>
  <si>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</si>
  <si>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</si>
  <si>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</si>
  <si>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</si>
  <si>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</si>
  <si>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</si>
  <si>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</si>
  <si>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</si>
  <si>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</si>
  <si>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</si>
  <si>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</si>
  <si>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</si>
  <si>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</si>
  <si>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</si>
  <si>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</si>
  <si>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</si>
  <si>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</si>
  <si>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</si>
  <si>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</si>
  <si>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</si>
  <si>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</si>
  <si>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</si>
  <si>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</si>
  <si>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单位：岳阳县水资源与水土保持监测中心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</si>
  <si>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</si>
  <si>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</si>
  <si>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</si>
  <si>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</si>
  <si>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</si>
  <si>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</si>
  <si>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</si>
  <si>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</si>
  <si>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</si>
  <si>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</si>
  <si>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</si>
  <si>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</si>
  <si>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</si>
  <si>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</si>
  <si>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</si>
  <si>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</si>
  <si>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</si>
  <si>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</si>
  <si>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</si>
  <si>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</si>
  <si>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</si>
  <si>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</si>
  <si>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</si>
  <si>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</si>
  <si>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</si>
  <si>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</si>
  <si>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</si>
  <si>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</si>
  <si>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</si>
  <si>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</si>
  <si>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</si>
  <si>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</si>
  <si>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</si>
  <si>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</si>
  <si>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</si>
  <si>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</si>
  <si>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</si>
  <si>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</si>
  <si>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</si>
  <si>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</si>
  <si>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</si>
  <si>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</si>
  <si>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</si>
  <si>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</si>
  <si>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</si>
  <si>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</si>
  <si>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</si>
  <si>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</si>
  <si>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</si>
  <si>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</si>
  <si>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</si>
  <si>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</si>
  <si>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</si>
  <si>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</si>
  <si>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</si>
  <si>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</si>
  <si>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</si>
  <si>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</si>
  <si>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</si>
  <si>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</si>
  <si>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</si>
  <si>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</si>
  <si>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</si>
  <si>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</si>
  <si>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</si>
  <si>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</si>
  <si>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</si>
  <si>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</si>
  <si>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</si>
  <si>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</si>
  <si>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</si>
  <si>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</si>
  <si>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</si>
  <si>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</si>
  <si>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</si>
  <si>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</si>
  <si>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</si>
  <si>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</si>
  <si>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</si>
  <si>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</si>
  <si>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</si>
  <si>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</si>
  <si>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</si>
  <si>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</si>
  <si>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</si>
  <si>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</si>
  <si>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</si>
  <si>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</si>
  <si>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</si>
  <si>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</si>
  <si>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</si>
  <si>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</si>
  <si>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</si>
  <si>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</si>
  <si>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</si>
  <si>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</si>
  <si>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</si>
  <si>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</si>
  <si>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</si>
  <si>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</si>
  <si>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</si>
  <si>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单位：XXX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</si>
  <si>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</si>
  <si>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</si>
  <si>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</si>
  <si>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</si>
  <si>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</si>
  <si>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</si>
  <si>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</si>
  <si>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</si>
  <si>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</si>
  <si>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</si>
  <si>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</si>
  <si>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</si>
  <si>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</si>
  <si>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</si>
  <si>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</si>
  <si>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</si>
  <si>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</si>
  <si>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</si>
  <si>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</si>
  <si>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</si>
  <si>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</si>
  <si>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</si>
  <si>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</si>
  <si>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</si>
  <si>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</si>
  <si>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</si>
  <si>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</si>
  <si>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</si>
  <si>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</si>
  <si>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</si>
  <si>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</si>
  <si>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</si>
  <si>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421</t>
  </si>
  <si>
    <t xml:space="preserve">  421003</t>
  </si>
  <si>
    <t xml:space="preserve">  岳阳县铁山渠道管理所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</si>
  <si>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</si>
  <si>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</si>
  <si>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</si>
  <si>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</si>
  <si>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</si>
  <si>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</si>
  <si>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</si>
  <si>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</si>
  <si>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</si>
  <si>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</si>
  <si>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</si>
  <si>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</si>
  <si>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</si>
  <si>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</si>
  <si>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>06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</si>
  <si>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</si>
  <si>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</si>
  <si>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</si>
  <si>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</si>
  <si>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</si>
  <si>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</si>
  <si>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</si>
  <si>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</si>
  <si>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</si>
  <si>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</si>
  <si>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</si>
  <si>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</si>
  <si>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</si>
  <si>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</si>
  <si>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</si>
  <si>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</si>
  <si>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</si>
  <si>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</si>
  <si>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</si>
  <si>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</si>
  <si>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</si>
  <si>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</si>
  <si>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</si>
  <si>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</si>
  <si>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</si>
  <si>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</si>
  <si>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</si>
  <si>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</si>
  <si>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</si>
  <si>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</si>
  <si>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</si>
  <si>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</si>
  <si>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</si>
  <si>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</si>
  <si>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</si>
  <si>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</si>
  <si>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</si>
  <si>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</si>
  <si>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</si>
  <si>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</si>
  <si>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</si>
  <si>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</si>
  <si>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</si>
  <si>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</si>
  <si>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</si>
  <si>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</si>
  <si>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</si>
  <si>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</si>
  <si>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2089999</t>
  </si>
  <si>
    <t xml:space="preserve">     2101102</t>
  </si>
  <si>
    <t xml:space="preserve">     2130306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</si>
  <si>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</si>
  <si>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</si>
  <si>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</si>
  <si>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</si>
  <si>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</si>
  <si>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</si>
  <si>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</si>
  <si>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</si>
  <si>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</si>
  <si>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</si>
  <si>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</si>
  <si>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</si>
  <si>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</si>
  <si>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</si>
  <si>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</si>
  <si>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</si>
  <si>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</si>
  <si>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</si>
  <si>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</si>
  <si>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</si>
  <si>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</si>
  <si>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</si>
  <si>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</si>
  <si>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</si>
  <si>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</si>
  <si>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</si>
  <si>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</si>
  <si>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</si>
  <si>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</si>
  <si>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</si>
  <si>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</si>
  <si>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</si>
  <si>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</si>
  <si>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</si>
  <si>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</si>
  <si>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</si>
  <si>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</si>
  <si>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</si>
  <si>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</si>
  <si>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</si>
  <si>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</si>
  <si>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</si>
  <si>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</si>
  <si>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</si>
  <si>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</si>
  <si>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</si>
  <si>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</si>
  <si>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</si>
  <si>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</si>
  <si>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</si>
  <si>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</si>
  <si>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</si>
  <si>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</si>
  <si>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</si>
  <si>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</si>
  <si>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</si>
  <si>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</si>
  <si>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</si>
  <si>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</si>
  <si>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</si>
  <si>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</si>
  <si>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</si>
  <si>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</si>
  <si>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</si>
  <si>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</si>
  <si>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</si>
  <si>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</si>
  <si>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</si>
  <si>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</si>
  <si>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</si>
  <si>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</si>
  <si>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</si>
  <si>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</si>
  <si>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</si>
  <si>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</si>
  <si>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</si>
  <si>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</si>
  <si>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</si>
  <si>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</si>
  <si>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</si>
  <si>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</si>
  <si>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</si>
  <si>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</si>
  <si>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</si>
  <si>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</si>
  <si>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</si>
  <si>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</si>
  <si>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</si>
  <si>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</si>
  <si>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</si>
  <si>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</si>
  <si>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</si>
  <si>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</si>
  <si>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</si>
  <si>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</si>
  <si>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</si>
  <si>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</si>
  <si>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</si>
  <si>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</si>
  <si>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</si>
  <si>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</si>
  <si>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</si>
  <si>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</si>
  <si>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</si>
  <si>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</si>
  <si>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</si>
  <si>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</si>
  <si>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</si>
  <si>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</si>
  <si>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</si>
  <si>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</si>
  <si>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</si>
  <si>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</si>
  <si>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10"/>
        <color rgb="FF000000"/>
        <rFont val="宋体"/>
        <charset val="134"/>
      </rPr>
      <t>单位：</t>
    </r>
    <r>
      <rPr>
        <b/>
        <sz val="10"/>
        <color rgb="FFFF0000"/>
        <rFont val="宋体"/>
        <charset val="134"/>
      </rPr>
      <t>XXX</t>
    </r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</si>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</sst>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1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0" borderId="0" xfId="0" applyNumberFormat="1" applyFont="1" applyFill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15" zoomScaleNormal="115" workbookViewId="0">
      <selection activeCell="F7" sqref="F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925" customWidth="1"/>
    <col min="9" max="10" width="9.76666666666667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86"/>
      <c r="B4" s="87"/>
      <c r="C4" s="25"/>
      <c r="D4" s="86" t="s">
        <v>1</v>
      </c>
      <c r="E4" s="87">
        <v>421003</v>
      </c>
      <c r="F4" s="87"/>
      <c r="G4" s="87"/>
      <c r="H4" s="87"/>
      <c r="I4" s="25"/>
    </row>
    <row r="5" ht="54.3" customHeight="1" spans="1:9">
      <c r="A5" s="86"/>
      <c r="B5" s="87"/>
      <c r="C5" s="25"/>
      <c r="D5" s="86" t="s">
        <v>2</v>
      </c>
      <c r="E5" s="87" t="s">
        <v>3</v>
      </c>
      <c r="F5" s="87"/>
      <c r="G5" s="87"/>
      <c r="H5" s="87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H17" sqref="H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31</v>
      </c>
      <c r="N3" s="24"/>
    </row>
    <row r="4" ht="42.25" customHeight="1" spans="1:14">
      <c r="A4" s="19" t="s">
        <v>154</v>
      </c>
      <c r="B4" s="19"/>
      <c r="C4" s="19"/>
      <c r="D4" s="19" t="s">
        <v>189</v>
      </c>
      <c r="E4" s="19" t="s">
        <v>190</v>
      </c>
      <c r="F4" s="19" t="s">
        <v>207</v>
      </c>
      <c r="G4" s="19" t="s">
        <v>192</v>
      </c>
      <c r="H4" s="19"/>
      <c r="I4" s="19"/>
      <c r="J4" s="19"/>
      <c r="K4" s="19"/>
      <c r="L4" s="19" t="s">
        <v>196</v>
      </c>
      <c r="M4" s="19"/>
      <c r="N4" s="19"/>
    </row>
    <row r="5" ht="39.65" customHeight="1" spans="1:14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 t="s">
        <v>135</v>
      </c>
      <c r="H5" s="19" t="s">
        <v>235</v>
      </c>
      <c r="I5" s="19" t="s">
        <v>236</v>
      </c>
      <c r="J5" s="19" t="s">
        <v>237</v>
      </c>
      <c r="K5" s="19" t="s">
        <v>238</v>
      </c>
      <c r="L5" s="19" t="s">
        <v>135</v>
      </c>
      <c r="M5" s="19" t="s">
        <v>208</v>
      </c>
      <c r="N5" s="19" t="s">
        <v>239</v>
      </c>
    </row>
    <row r="6" ht="22.8" customHeight="1" spans="1:14">
      <c r="A6" s="29"/>
      <c r="B6" s="29"/>
      <c r="C6" s="29"/>
      <c r="D6" s="29"/>
      <c r="E6" s="29" t="s">
        <v>135</v>
      </c>
      <c r="F6" s="57">
        <f>L6+G6</f>
        <v>294.68</v>
      </c>
      <c r="G6" s="57"/>
      <c r="H6" s="57"/>
      <c r="I6" s="57"/>
      <c r="J6" s="57"/>
      <c r="K6" s="57"/>
      <c r="L6" s="57">
        <f t="shared" ref="L6:L13" si="0">M6</f>
        <v>294.68</v>
      </c>
      <c r="M6" s="57">
        <f>M7</f>
        <v>294.68</v>
      </c>
      <c r="N6" s="57"/>
    </row>
    <row r="7" ht="22.8" customHeight="1" spans="1:14">
      <c r="A7" s="29"/>
      <c r="B7" s="29"/>
      <c r="C7" s="29"/>
      <c r="D7" s="27" t="s">
        <v>165</v>
      </c>
      <c r="E7" s="27" t="s">
        <v>153</v>
      </c>
      <c r="F7" s="57">
        <f t="shared" ref="F7:F13" si="1">G7+L7</f>
        <v>294.68</v>
      </c>
      <c r="G7" s="57"/>
      <c r="H7" s="57"/>
      <c r="I7" s="57"/>
      <c r="J7" s="57"/>
      <c r="K7" s="57"/>
      <c r="L7" s="57">
        <f t="shared" si="0"/>
        <v>294.68</v>
      </c>
      <c r="M7" s="57">
        <f>M8</f>
        <v>294.68</v>
      </c>
      <c r="N7" s="57"/>
    </row>
    <row r="8" ht="22.8" customHeight="1" spans="1:14">
      <c r="A8" s="29"/>
      <c r="B8" s="29"/>
      <c r="C8" s="29"/>
      <c r="D8" s="35" t="s">
        <v>166</v>
      </c>
      <c r="E8" s="35" t="s">
        <v>167</v>
      </c>
      <c r="F8" s="57">
        <f t="shared" si="1"/>
        <v>294.68</v>
      </c>
      <c r="G8" s="57"/>
      <c r="H8" s="57"/>
      <c r="I8" s="57"/>
      <c r="J8" s="57"/>
      <c r="K8" s="57"/>
      <c r="L8" s="57">
        <f t="shared" si="0"/>
        <v>294.68</v>
      </c>
      <c r="M8" s="57">
        <f>M9+M10+M11+M12+M13</f>
        <v>294.68</v>
      </c>
      <c r="N8" s="57"/>
    </row>
    <row r="9" ht="22.8" customHeight="1" spans="1:14">
      <c r="A9" s="38" t="s">
        <v>168</v>
      </c>
      <c r="B9" s="38" t="s">
        <v>169</v>
      </c>
      <c r="C9" s="38" t="s">
        <v>169</v>
      </c>
      <c r="D9" s="34" t="s">
        <v>206</v>
      </c>
      <c r="E9" s="20" t="s">
        <v>171</v>
      </c>
      <c r="F9" s="21">
        <f t="shared" si="1"/>
        <v>29.08</v>
      </c>
      <c r="G9" s="21"/>
      <c r="H9" s="36"/>
      <c r="I9" s="36"/>
      <c r="J9" s="36"/>
      <c r="K9" s="36"/>
      <c r="L9" s="21">
        <f t="shared" si="0"/>
        <v>29.08</v>
      </c>
      <c r="M9" s="36">
        <v>29.08</v>
      </c>
      <c r="N9" s="36"/>
    </row>
    <row r="10" ht="22.8" customHeight="1" spans="1:14">
      <c r="A10" s="38" t="s">
        <v>168</v>
      </c>
      <c r="B10" s="38" t="s">
        <v>172</v>
      </c>
      <c r="C10" s="38" t="s">
        <v>172</v>
      </c>
      <c r="D10" s="34" t="s">
        <v>206</v>
      </c>
      <c r="E10" s="20" t="s">
        <v>174</v>
      </c>
      <c r="F10" s="21">
        <f t="shared" si="1"/>
        <v>1.82</v>
      </c>
      <c r="G10" s="21"/>
      <c r="H10" s="36"/>
      <c r="I10" s="36"/>
      <c r="J10" s="36"/>
      <c r="K10" s="36"/>
      <c r="L10" s="21">
        <f t="shared" si="0"/>
        <v>1.82</v>
      </c>
      <c r="M10" s="36">
        <v>1.82</v>
      </c>
      <c r="N10" s="36"/>
    </row>
    <row r="11" ht="22.8" customHeight="1" spans="1:14">
      <c r="A11" s="38" t="s">
        <v>175</v>
      </c>
      <c r="B11" s="38" t="s">
        <v>176</v>
      </c>
      <c r="C11" s="38" t="s">
        <v>177</v>
      </c>
      <c r="D11" s="34" t="s">
        <v>206</v>
      </c>
      <c r="E11" s="20" t="s">
        <v>179</v>
      </c>
      <c r="F11" s="21">
        <f t="shared" si="1"/>
        <v>17.27</v>
      </c>
      <c r="G11" s="21"/>
      <c r="H11" s="36"/>
      <c r="I11" s="36"/>
      <c r="J11" s="36"/>
      <c r="K11" s="36"/>
      <c r="L11" s="21">
        <f t="shared" si="0"/>
        <v>17.27</v>
      </c>
      <c r="M11" s="36">
        <v>17.27</v>
      </c>
      <c r="N11" s="36"/>
    </row>
    <row r="12" ht="22.8" customHeight="1" spans="1:14">
      <c r="A12" s="38" t="s">
        <v>180</v>
      </c>
      <c r="B12" s="38" t="s">
        <v>181</v>
      </c>
      <c r="C12" s="38" t="s">
        <v>182</v>
      </c>
      <c r="D12" s="34" t="s">
        <v>206</v>
      </c>
      <c r="E12" s="20" t="s">
        <v>184</v>
      </c>
      <c r="F12" s="21">
        <f t="shared" si="1"/>
        <v>224.7</v>
      </c>
      <c r="G12" s="21"/>
      <c r="H12" s="36"/>
      <c r="I12" s="36"/>
      <c r="J12" s="36"/>
      <c r="K12" s="36"/>
      <c r="L12" s="21">
        <f t="shared" si="0"/>
        <v>224.7</v>
      </c>
      <c r="M12" s="36">
        <v>224.7</v>
      </c>
      <c r="N12" s="36"/>
    </row>
    <row r="13" ht="22.8" customHeight="1" spans="1:14">
      <c r="A13" s="38" t="s">
        <v>185</v>
      </c>
      <c r="B13" s="38" t="s">
        <v>177</v>
      </c>
      <c r="C13" s="38" t="s">
        <v>186</v>
      </c>
      <c r="D13" s="34" t="s">
        <v>206</v>
      </c>
      <c r="E13" s="20" t="s">
        <v>188</v>
      </c>
      <c r="F13" s="21">
        <f t="shared" si="1"/>
        <v>21.81</v>
      </c>
      <c r="G13" s="21"/>
      <c r="H13" s="36"/>
      <c r="I13" s="36"/>
      <c r="J13" s="36"/>
      <c r="K13" s="36"/>
      <c r="L13" s="21">
        <f t="shared" si="0"/>
        <v>21.81</v>
      </c>
      <c r="M13" s="36">
        <v>21.81</v>
      </c>
      <c r="N13" s="3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C1" workbookViewId="0">
      <selection activeCell="G19" sqref="G1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132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31</v>
      </c>
      <c r="V3" s="24"/>
    </row>
    <row r="4" ht="26.7" customHeight="1" spans="1:22">
      <c r="A4" s="19" t="s">
        <v>154</v>
      </c>
      <c r="B4" s="19"/>
      <c r="C4" s="19"/>
      <c r="D4" s="19" t="s">
        <v>189</v>
      </c>
      <c r="E4" s="19" t="s">
        <v>190</v>
      </c>
      <c r="F4" s="19" t="s">
        <v>207</v>
      </c>
      <c r="G4" s="19" t="s">
        <v>240</v>
      </c>
      <c r="H4" s="19"/>
      <c r="I4" s="19"/>
      <c r="J4" s="19"/>
      <c r="K4" s="19"/>
      <c r="L4" s="19" t="s">
        <v>241</v>
      </c>
      <c r="M4" s="19"/>
      <c r="N4" s="19"/>
      <c r="O4" s="19"/>
      <c r="P4" s="19"/>
      <c r="Q4" s="19"/>
      <c r="R4" s="19" t="s">
        <v>237</v>
      </c>
      <c r="S4" s="19" t="s">
        <v>242</v>
      </c>
      <c r="T4" s="19"/>
      <c r="U4" s="19"/>
      <c r="V4" s="19"/>
    </row>
    <row r="5" ht="56.05" customHeight="1" spans="1:22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 t="s">
        <v>135</v>
      </c>
      <c r="H5" s="19" t="s">
        <v>243</v>
      </c>
      <c r="I5" s="19" t="s">
        <v>244</v>
      </c>
      <c r="J5" s="19" t="s">
        <v>245</v>
      </c>
      <c r="K5" s="19" t="s">
        <v>246</v>
      </c>
      <c r="L5" s="19" t="s">
        <v>135</v>
      </c>
      <c r="M5" s="19" t="s">
        <v>247</v>
      </c>
      <c r="N5" s="19" t="s">
        <v>248</v>
      </c>
      <c r="O5" s="19" t="s">
        <v>249</v>
      </c>
      <c r="P5" s="19" t="s">
        <v>250</v>
      </c>
      <c r="Q5" s="19" t="s">
        <v>251</v>
      </c>
      <c r="R5" s="19"/>
      <c r="S5" s="19" t="s">
        <v>135</v>
      </c>
      <c r="T5" s="19" t="s">
        <v>252</v>
      </c>
      <c r="U5" s="19" t="s">
        <v>253</v>
      </c>
      <c r="V5" s="19" t="s">
        <v>238</v>
      </c>
    </row>
    <row r="6" ht="22.8" customHeight="1" spans="1:22">
      <c r="A6" s="29"/>
      <c r="B6" s="29"/>
      <c r="C6" s="29"/>
      <c r="D6" s="29"/>
      <c r="E6" s="29" t="s">
        <v>135</v>
      </c>
      <c r="F6" s="28">
        <f>G6+L6</f>
        <v>294.68</v>
      </c>
      <c r="G6" s="28">
        <f>G7</f>
        <v>224.7</v>
      </c>
      <c r="H6" s="28">
        <f>H7</f>
        <v>118.68</v>
      </c>
      <c r="I6" s="28">
        <f>I7</f>
        <v>33.03</v>
      </c>
      <c r="J6" s="28"/>
      <c r="K6" s="28">
        <f>K7</f>
        <v>72.99</v>
      </c>
      <c r="L6" s="28">
        <f>M6+N6+O6+P6+Q6+R6</f>
        <v>69.98</v>
      </c>
      <c r="M6" s="28">
        <f>M7</f>
        <v>29.08</v>
      </c>
      <c r="N6" s="28"/>
      <c r="O6" s="28">
        <f>O7</f>
        <v>15.45</v>
      </c>
      <c r="P6" s="28">
        <f>P7</f>
        <v>1.82</v>
      </c>
      <c r="Q6" s="28">
        <f>Q7</f>
        <v>1.82</v>
      </c>
      <c r="R6" s="28">
        <f>R7</f>
        <v>21.81</v>
      </c>
      <c r="S6" s="28"/>
      <c r="T6" s="28"/>
      <c r="U6" s="28"/>
      <c r="V6" s="28"/>
    </row>
    <row r="7" ht="22.8" customHeight="1" spans="1:22">
      <c r="A7" s="29"/>
      <c r="B7" s="29"/>
      <c r="C7" s="29"/>
      <c r="D7" s="27" t="s">
        <v>165</v>
      </c>
      <c r="E7" s="27" t="s">
        <v>153</v>
      </c>
      <c r="F7" s="28">
        <f>G7+L7</f>
        <v>294.68</v>
      </c>
      <c r="G7" s="28">
        <f>H7+I7++J7+K7</f>
        <v>224.7</v>
      </c>
      <c r="H7" s="28">
        <f>H8</f>
        <v>118.68</v>
      </c>
      <c r="I7" s="28">
        <f>I8</f>
        <v>33.03</v>
      </c>
      <c r="J7" s="28"/>
      <c r="K7" s="28">
        <f>K8</f>
        <v>72.99</v>
      </c>
      <c r="L7" s="28">
        <f>M7+N7+O7+P7+Q7+R7</f>
        <v>69.98</v>
      </c>
      <c r="M7" s="28">
        <f>M8</f>
        <v>29.08</v>
      </c>
      <c r="N7" s="28"/>
      <c r="O7" s="28">
        <f>O8</f>
        <v>15.45</v>
      </c>
      <c r="P7" s="28">
        <f>P8</f>
        <v>1.82</v>
      </c>
      <c r="Q7" s="28">
        <f>Q8</f>
        <v>1.82</v>
      </c>
      <c r="R7" s="28">
        <f>R8</f>
        <v>21.81</v>
      </c>
      <c r="S7" s="28"/>
      <c r="T7" s="28"/>
      <c r="U7" s="28"/>
      <c r="V7" s="28"/>
    </row>
    <row r="8" ht="22.8" customHeight="1" spans="1:22">
      <c r="A8" s="29"/>
      <c r="B8" s="29"/>
      <c r="C8" s="29"/>
      <c r="D8" s="35" t="s">
        <v>166</v>
      </c>
      <c r="E8" s="35" t="s">
        <v>167</v>
      </c>
      <c r="F8" s="28">
        <f>F9+F10+F11+F12+F13</f>
        <v>294.68</v>
      </c>
      <c r="G8" s="28">
        <f>H8+I8+K8</f>
        <v>224.7</v>
      </c>
      <c r="H8" s="28">
        <f>H9+H10+H11+H12+H13</f>
        <v>118.68</v>
      </c>
      <c r="I8" s="28">
        <f>I9+I10+I11+I12+I13</f>
        <v>33.03</v>
      </c>
      <c r="J8" s="28"/>
      <c r="K8" s="28">
        <f>K9+K10+K11+K12+K13</f>
        <v>72.99</v>
      </c>
      <c r="L8" s="28">
        <f>L9+L10+L11+L12+L13</f>
        <v>69.98</v>
      </c>
      <c r="M8" s="28">
        <f>M9+M10+M11+M12+M13</f>
        <v>29.08</v>
      </c>
      <c r="N8" s="28"/>
      <c r="O8" s="28">
        <f>O9+O10+O11+O12+O13</f>
        <v>15.45</v>
      </c>
      <c r="P8" s="28">
        <f>P9+P10+P11+P12+P13</f>
        <v>1.82</v>
      </c>
      <c r="Q8" s="28">
        <f>Q9+Q10+Q11+Q12+Q13</f>
        <v>1.82</v>
      </c>
      <c r="R8" s="28">
        <f>R9+R10+R11+R12+R13</f>
        <v>21.81</v>
      </c>
      <c r="S8" s="28"/>
      <c r="T8" s="28"/>
      <c r="U8" s="28"/>
      <c r="V8" s="28"/>
    </row>
    <row r="9" ht="22.8" customHeight="1" spans="1:22">
      <c r="A9" s="38" t="s">
        <v>168</v>
      </c>
      <c r="B9" s="38" t="s">
        <v>169</v>
      </c>
      <c r="C9" s="38" t="s">
        <v>169</v>
      </c>
      <c r="D9" s="34" t="s">
        <v>206</v>
      </c>
      <c r="E9" s="20" t="s">
        <v>171</v>
      </c>
      <c r="F9" s="21">
        <f>G9+L9</f>
        <v>29.08</v>
      </c>
      <c r="G9" s="36"/>
      <c r="H9" s="36"/>
      <c r="I9" s="36"/>
      <c r="J9" s="36"/>
      <c r="K9" s="36"/>
      <c r="L9" s="21">
        <f>M9+N9+O9+P9+Q9+R9</f>
        <v>29.08</v>
      </c>
      <c r="M9" s="36">
        <v>29.08</v>
      </c>
      <c r="N9" s="36"/>
      <c r="O9" s="36"/>
      <c r="P9" s="36"/>
      <c r="Q9" s="36"/>
      <c r="R9" s="36"/>
      <c r="S9" s="21"/>
      <c r="T9" s="36"/>
      <c r="U9" s="36"/>
      <c r="V9" s="36"/>
    </row>
    <row r="10" ht="22.8" customHeight="1" spans="1:22">
      <c r="A10" s="38" t="s">
        <v>168</v>
      </c>
      <c r="B10" s="38" t="s">
        <v>172</v>
      </c>
      <c r="C10" s="38" t="s">
        <v>172</v>
      </c>
      <c r="D10" s="34" t="s">
        <v>206</v>
      </c>
      <c r="E10" s="20" t="s">
        <v>174</v>
      </c>
      <c r="F10" s="21">
        <f>G10+L10</f>
        <v>1.82</v>
      </c>
      <c r="G10" s="36"/>
      <c r="H10" s="36"/>
      <c r="I10" s="36"/>
      <c r="J10" s="36"/>
      <c r="K10" s="36"/>
      <c r="L10" s="21">
        <f>M10+N10+O10+P10+Q10</f>
        <v>1.82</v>
      </c>
      <c r="M10" s="36"/>
      <c r="N10" s="36"/>
      <c r="O10" s="36"/>
      <c r="P10" s="36"/>
      <c r="Q10" s="36">
        <v>1.82</v>
      </c>
      <c r="R10" s="36"/>
      <c r="S10" s="21"/>
      <c r="T10" s="36"/>
      <c r="U10" s="36"/>
      <c r="V10" s="36"/>
    </row>
    <row r="11" ht="22.8" customHeight="1" spans="1:22">
      <c r="A11" s="38" t="s">
        <v>175</v>
      </c>
      <c r="B11" s="38" t="s">
        <v>176</v>
      </c>
      <c r="C11" s="38" t="s">
        <v>177</v>
      </c>
      <c r="D11" s="34" t="s">
        <v>206</v>
      </c>
      <c r="E11" s="20" t="s">
        <v>179</v>
      </c>
      <c r="F11" s="21">
        <f>G11+L11</f>
        <v>17.27</v>
      </c>
      <c r="G11" s="36"/>
      <c r="H11" s="36"/>
      <c r="I11" s="36"/>
      <c r="J11" s="36"/>
      <c r="K11" s="36"/>
      <c r="L11" s="21">
        <f>M11+N11+O11+P11+Q11</f>
        <v>17.27</v>
      </c>
      <c r="M11" s="36"/>
      <c r="N11" s="36"/>
      <c r="O11" s="36">
        <v>15.45</v>
      </c>
      <c r="P11" s="36">
        <v>1.82</v>
      </c>
      <c r="Q11" s="36"/>
      <c r="R11" s="36"/>
      <c r="S11" s="21"/>
      <c r="T11" s="36"/>
      <c r="U11" s="36"/>
      <c r="V11" s="36"/>
    </row>
    <row r="12" ht="22.8" customHeight="1" spans="1:22">
      <c r="A12" s="38" t="s">
        <v>180</v>
      </c>
      <c r="B12" s="38" t="s">
        <v>181</v>
      </c>
      <c r="C12" s="38" t="s">
        <v>182</v>
      </c>
      <c r="D12" s="34" t="s">
        <v>206</v>
      </c>
      <c r="E12" s="20" t="s">
        <v>184</v>
      </c>
      <c r="F12" s="21">
        <f>G12+L12</f>
        <v>224.7</v>
      </c>
      <c r="G12" s="36">
        <f>H12+I12+J12+K12</f>
        <v>224.7</v>
      </c>
      <c r="H12" s="36">
        <v>118.68</v>
      </c>
      <c r="I12" s="36">
        <v>33.03</v>
      </c>
      <c r="J12" s="36"/>
      <c r="K12" s="36">
        <v>72.99</v>
      </c>
      <c r="L12" s="21">
        <f>M12+N12+O12+P12+Q12</f>
        <v>0</v>
      </c>
      <c r="M12" s="36"/>
      <c r="N12" s="36"/>
      <c r="O12" s="36"/>
      <c r="P12" s="36"/>
      <c r="Q12" s="36"/>
      <c r="R12" s="36"/>
      <c r="S12" s="21"/>
      <c r="T12" s="36"/>
      <c r="U12" s="36"/>
      <c r="V12" s="36"/>
    </row>
    <row r="13" ht="22.8" customHeight="1" spans="1:22">
      <c r="A13" s="38" t="s">
        <v>185</v>
      </c>
      <c r="B13" s="38" t="s">
        <v>177</v>
      </c>
      <c r="C13" s="38" t="s">
        <v>186</v>
      </c>
      <c r="D13" s="34" t="s">
        <v>206</v>
      </c>
      <c r="E13" s="20" t="s">
        <v>188</v>
      </c>
      <c r="F13" s="21">
        <f>G13+L13</f>
        <v>21.81</v>
      </c>
      <c r="G13" s="36"/>
      <c r="H13" s="36"/>
      <c r="I13" s="36"/>
      <c r="J13" s="36"/>
      <c r="K13" s="36"/>
      <c r="L13" s="21">
        <f>M13+N13+O13+P13+Q13+R13</f>
        <v>21.81</v>
      </c>
      <c r="M13" s="36"/>
      <c r="N13" s="36"/>
      <c r="O13" s="36"/>
      <c r="P13" s="36"/>
      <c r="Q13" s="36"/>
      <c r="R13" s="36">
        <v>21.81</v>
      </c>
      <c r="S13" s="21"/>
      <c r="T13" s="36"/>
      <c r="U13" s="36"/>
      <c r="V13" s="3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L24" sqref="L2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132</v>
      </c>
      <c r="B3" s="30"/>
      <c r="C3" s="30"/>
      <c r="D3" s="30"/>
      <c r="E3" s="30"/>
      <c r="F3" s="30"/>
      <c r="G3" s="30"/>
      <c r="H3" s="30"/>
      <c r="I3" s="30"/>
      <c r="J3" s="24" t="s">
        <v>31</v>
      </c>
      <c r="K3" s="24"/>
    </row>
    <row r="4" ht="23.25" customHeight="1" spans="1:11">
      <c r="A4" s="19" t="s">
        <v>154</v>
      </c>
      <c r="B4" s="19"/>
      <c r="C4" s="19"/>
      <c r="D4" s="19" t="s">
        <v>189</v>
      </c>
      <c r="E4" s="19" t="s">
        <v>190</v>
      </c>
      <c r="F4" s="19" t="s">
        <v>254</v>
      </c>
      <c r="G4" s="19" t="s">
        <v>255</v>
      </c>
      <c r="H4" s="19" t="s">
        <v>256</v>
      </c>
      <c r="I4" s="19" t="s">
        <v>257</v>
      </c>
      <c r="J4" s="19" t="s">
        <v>258</v>
      </c>
      <c r="K4" s="19" t="s">
        <v>259</v>
      </c>
    </row>
    <row r="5" ht="23.25" customHeight="1" spans="1:11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135</v>
      </c>
      <c r="F6" s="28"/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I14" sqref="I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31</v>
      </c>
      <c r="R3" s="24"/>
    </row>
    <row r="4" ht="24.15" customHeight="1" spans="1:18">
      <c r="A4" s="19" t="s">
        <v>154</v>
      </c>
      <c r="B4" s="19"/>
      <c r="C4" s="19"/>
      <c r="D4" s="19" t="s">
        <v>189</v>
      </c>
      <c r="E4" s="19" t="s">
        <v>190</v>
      </c>
      <c r="F4" s="19" t="s">
        <v>254</v>
      </c>
      <c r="G4" s="19" t="s">
        <v>260</v>
      </c>
      <c r="H4" s="19" t="s">
        <v>261</v>
      </c>
      <c r="I4" s="19" t="s">
        <v>262</v>
      </c>
      <c r="J4" s="19" t="s">
        <v>263</v>
      </c>
      <c r="K4" s="19" t="s">
        <v>264</v>
      </c>
      <c r="L4" s="19" t="s">
        <v>265</v>
      </c>
      <c r="M4" s="19" t="s">
        <v>266</v>
      </c>
      <c r="N4" s="19" t="s">
        <v>256</v>
      </c>
      <c r="O4" s="19" t="s">
        <v>267</v>
      </c>
      <c r="P4" s="19" t="s">
        <v>268</v>
      </c>
      <c r="Q4" s="19" t="s">
        <v>257</v>
      </c>
      <c r="R4" s="19" t="s">
        <v>259</v>
      </c>
    </row>
    <row r="5" ht="21.55" customHeight="1" spans="1:18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135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V12" sqref="V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8.45" customHeight="1" spans="1:20">
      <c r="A4" s="19" t="s">
        <v>154</v>
      </c>
      <c r="B4" s="19"/>
      <c r="C4" s="19"/>
      <c r="D4" s="19" t="s">
        <v>189</v>
      </c>
      <c r="E4" s="19" t="s">
        <v>190</v>
      </c>
      <c r="F4" s="19" t="s">
        <v>254</v>
      </c>
      <c r="G4" s="19" t="s">
        <v>193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196</v>
      </c>
      <c r="S4" s="19"/>
      <c r="T4" s="19"/>
    </row>
    <row r="5" ht="36.2" customHeight="1" spans="1:20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 t="s">
        <v>135</v>
      </c>
      <c r="H5" s="19" t="s">
        <v>269</v>
      </c>
      <c r="I5" s="19" t="s">
        <v>270</v>
      </c>
      <c r="J5" s="19" t="s">
        <v>271</v>
      </c>
      <c r="K5" s="19" t="s">
        <v>272</v>
      </c>
      <c r="L5" s="19" t="s">
        <v>273</v>
      </c>
      <c r="M5" s="19" t="s">
        <v>274</v>
      </c>
      <c r="N5" s="19" t="s">
        <v>275</v>
      </c>
      <c r="O5" s="19" t="s">
        <v>276</v>
      </c>
      <c r="P5" s="19" t="s">
        <v>277</v>
      </c>
      <c r="Q5" s="19" t="s">
        <v>278</v>
      </c>
      <c r="R5" s="19" t="s">
        <v>135</v>
      </c>
      <c r="S5" s="19" t="s">
        <v>229</v>
      </c>
      <c r="T5" s="19" t="s">
        <v>239</v>
      </c>
    </row>
    <row r="6" ht="22.8" customHeight="1" spans="1:20">
      <c r="A6" s="29"/>
      <c r="B6" s="29"/>
      <c r="C6" s="29"/>
      <c r="D6" s="29"/>
      <c r="E6" s="29" t="s">
        <v>135</v>
      </c>
      <c r="F6" s="57">
        <f>+G6+R6</f>
        <v>37.26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>
        <f>S6</f>
        <v>37.26</v>
      </c>
      <c r="S6" s="57">
        <v>37.26</v>
      </c>
      <c r="T6" s="57"/>
    </row>
    <row r="7" ht="22.8" customHeight="1" spans="1:20">
      <c r="A7" s="29"/>
      <c r="B7" s="29"/>
      <c r="C7" s="29"/>
      <c r="D7" s="27" t="s">
        <v>165</v>
      </c>
      <c r="E7" s="27" t="s">
        <v>153</v>
      </c>
      <c r="F7" s="57">
        <f>G7+R7</f>
        <v>37.26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f>S7+T7</f>
        <v>37.26</v>
      </c>
      <c r="S7" s="57">
        <v>37.26</v>
      </c>
      <c r="T7" s="57"/>
    </row>
    <row r="8" ht="22.8" customHeight="1" spans="1:20">
      <c r="A8" s="29"/>
      <c r="B8" s="29"/>
      <c r="C8" s="29"/>
      <c r="D8" s="35" t="s">
        <v>166</v>
      </c>
      <c r="E8" s="35" t="s">
        <v>167</v>
      </c>
      <c r="F8" s="57">
        <f>G8+R8</f>
        <v>37.26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f>S8+T8</f>
        <v>37.26</v>
      </c>
      <c r="S8" s="57">
        <v>37.26</v>
      </c>
      <c r="T8" s="57"/>
    </row>
    <row r="9" ht="22.8" customHeight="1" spans="1:20">
      <c r="A9" s="38" t="s">
        <v>180</v>
      </c>
      <c r="B9" s="38" t="s">
        <v>181</v>
      </c>
      <c r="C9" s="38" t="s">
        <v>182</v>
      </c>
      <c r="D9" s="34" t="s">
        <v>206</v>
      </c>
      <c r="E9" s="20" t="s">
        <v>184</v>
      </c>
      <c r="F9" s="21">
        <f>G9+R9</f>
        <v>37.26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f>S9+T9</f>
        <v>37.26</v>
      </c>
      <c r="S9" s="36">
        <v>37.26</v>
      </c>
      <c r="T9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F14" sqref="F14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31</v>
      </c>
      <c r="AG3" s="24"/>
    </row>
    <row r="4" ht="25" customHeight="1" spans="1:33">
      <c r="A4" s="19" t="s">
        <v>154</v>
      </c>
      <c r="B4" s="19"/>
      <c r="C4" s="19"/>
      <c r="D4" s="19" t="s">
        <v>189</v>
      </c>
      <c r="E4" s="19" t="s">
        <v>190</v>
      </c>
      <c r="F4" s="19" t="s">
        <v>279</v>
      </c>
      <c r="G4" s="19" t="s">
        <v>280</v>
      </c>
      <c r="H4" s="19" t="s">
        <v>281</v>
      </c>
      <c r="I4" s="19" t="s">
        <v>282</v>
      </c>
      <c r="J4" s="19" t="s">
        <v>283</v>
      </c>
      <c r="K4" s="19" t="s">
        <v>284</v>
      </c>
      <c r="L4" s="19" t="s">
        <v>285</v>
      </c>
      <c r="M4" s="19" t="s">
        <v>286</v>
      </c>
      <c r="N4" s="19" t="s">
        <v>287</v>
      </c>
      <c r="O4" s="19" t="s">
        <v>288</v>
      </c>
      <c r="P4" s="19" t="s">
        <v>289</v>
      </c>
      <c r="Q4" s="19" t="s">
        <v>275</v>
      </c>
      <c r="R4" s="19" t="s">
        <v>277</v>
      </c>
      <c r="S4" s="19" t="s">
        <v>290</v>
      </c>
      <c r="T4" s="19" t="s">
        <v>270</v>
      </c>
      <c r="U4" s="19" t="s">
        <v>271</v>
      </c>
      <c r="V4" s="19" t="s">
        <v>274</v>
      </c>
      <c r="W4" s="19" t="s">
        <v>291</v>
      </c>
      <c r="X4" s="19" t="s">
        <v>292</v>
      </c>
      <c r="Y4" s="19" t="s">
        <v>293</v>
      </c>
      <c r="Z4" s="19" t="s">
        <v>294</v>
      </c>
      <c r="AA4" s="19" t="s">
        <v>273</v>
      </c>
      <c r="AB4" s="19" t="s">
        <v>295</v>
      </c>
      <c r="AC4" s="19" t="s">
        <v>296</v>
      </c>
      <c r="AD4" s="19" t="s">
        <v>276</v>
      </c>
      <c r="AE4" s="19" t="s">
        <v>297</v>
      </c>
      <c r="AF4" s="19" t="s">
        <v>298</v>
      </c>
      <c r="AG4" s="19" t="s">
        <v>278</v>
      </c>
    </row>
    <row r="5" ht="21.55" customHeight="1" spans="1:33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42"/>
      <c r="I5" s="42"/>
      <c r="J5" s="42"/>
      <c r="K5" s="42"/>
      <c r="L5" s="42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3"/>
      <c r="B6" s="43"/>
      <c r="C6" s="43"/>
      <c r="D6" s="20"/>
      <c r="E6" s="20" t="s">
        <v>135</v>
      </c>
      <c r="F6" s="41">
        <v>37.26</v>
      </c>
      <c r="G6" s="44">
        <v>2.51</v>
      </c>
      <c r="H6" s="45">
        <v>0.558</v>
      </c>
      <c r="I6" s="51"/>
      <c r="J6" s="51"/>
      <c r="K6" s="45">
        <v>0.403</v>
      </c>
      <c r="L6" s="45">
        <v>1.674</v>
      </c>
      <c r="M6" s="52">
        <v>2.79</v>
      </c>
      <c r="N6" s="53"/>
      <c r="O6" s="53">
        <v>1.953</v>
      </c>
      <c r="P6" s="53">
        <v>3.348</v>
      </c>
      <c r="Q6" s="53"/>
      <c r="R6" s="53">
        <v>0.558</v>
      </c>
      <c r="S6" s="53"/>
      <c r="T6" s="53"/>
      <c r="U6" s="53">
        <v>0.992</v>
      </c>
      <c r="V6" s="53">
        <v>1.395</v>
      </c>
      <c r="W6" s="53"/>
      <c r="X6" s="53"/>
      <c r="Y6" s="53"/>
      <c r="Z6" s="53"/>
      <c r="AA6" s="53"/>
      <c r="AB6" s="53"/>
      <c r="AC6" s="53"/>
      <c r="AD6" s="53"/>
      <c r="AE6" s="53">
        <v>20.52</v>
      </c>
      <c r="AF6" s="41"/>
      <c r="AG6" s="53">
        <v>0.558</v>
      </c>
    </row>
    <row r="7" ht="22.8" customHeight="1" spans="1:33">
      <c r="A7" s="29"/>
      <c r="B7" s="29"/>
      <c r="C7" s="29"/>
      <c r="D7" s="27" t="s">
        <v>165</v>
      </c>
      <c r="E7" s="27" t="s">
        <v>153</v>
      </c>
      <c r="F7" s="41">
        <v>37.26</v>
      </c>
      <c r="G7" s="44">
        <v>2.51</v>
      </c>
      <c r="H7" s="45">
        <v>0.558</v>
      </c>
      <c r="I7" s="51"/>
      <c r="J7" s="51"/>
      <c r="K7" s="45">
        <v>0.403</v>
      </c>
      <c r="L7" s="45">
        <v>1.674</v>
      </c>
      <c r="M7" s="52">
        <v>2.79</v>
      </c>
      <c r="N7" s="53"/>
      <c r="O7" s="53">
        <v>1.953</v>
      </c>
      <c r="P7" s="53">
        <v>3.348</v>
      </c>
      <c r="Q7" s="53"/>
      <c r="R7" s="53">
        <v>0.558</v>
      </c>
      <c r="S7" s="53"/>
      <c r="T7" s="53"/>
      <c r="U7" s="53">
        <v>0.992</v>
      </c>
      <c r="V7" s="53">
        <v>1.395</v>
      </c>
      <c r="W7" s="53"/>
      <c r="X7" s="53"/>
      <c r="Y7" s="53"/>
      <c r="Z7" s="53"/>
      <c r="AA7" s="53"/>
      <c r="AB7" s="53"/>
      <c r="AC7" s="53"/>
      <c r="AD7" s="53"/>
      <c r="AE7" s="53">
        <v>20.52</v>
      </c>
      <c r="AF7" s="41"/>
      <c r="AG7" s="53">
        <v>0.558</v>
      </c>
    </row>
    <row r="8" ht="22.8" customHeight="1" spans="1:33">
      <c r="A8" s="29"/>
      <c r="B8" s="29"/>
      <c r="C8" s="29"/>
      <c r="D8" s="35" t="s">
        <v>166</v>
      </c>
      <c r="E8" s="35" t="s">
        <v>167</v>
      </c>
      <c r="F8" s="46">
        <f>G7+H7+I7+J7+K7+L7+M7+N7+O7+P7+Q7+R7+S7+T7+U7+V7+X7+Y7+Z7+AA7+AB7+AC7+AD7+AE7+AF7+AG7</f>
        <v>37.259</v>
      </c>
      <c r="G8" s="47">
        <v>2.51</v>
      </c>
      <c r="H8" s="48">
        <v>0.56</v>
      </c>
      <c r="I8" s="48"/>
      <c r="J8" s="48"/>
      <c r="K8" s="48">
        <v>0.4</v>
      </c>
      <c r="L8" s="48">
        <v>1.67</v>
      </c>
      <c r="M8" s="48">
        <v>2.79</v>
      </c>
      <c r="N8" s="48"/>
      <c r="O8" s="48">
        <v>1.95</v>
      </c>
      <c r="P8" s="48">
        <v>3.35</v>
      </c>
      <c r="Q8" s="48"/>
      <c r="R8" s="48">
        <v>0.56</v>
      </c>
      <c r="S8" s="48"/>
      <c r="T8" s="48"/>
      <c r="U8" s="48">
        <v>0.99</v>
      </c>
      <c r="V8" s="48">
        <v>1.4</v>
      </c>
      <c r="W8" s="48"/>
      <c r="X8" s="48"/>
      <c r="Y8" s="48"/>
      <c r="Z8" s="48"/>
      <c r="AA8" s="48"/>
      <c r="AB8" s="48"/>
      <c r="AC8" s="48"/>
      <c r="AD8" s="48"/>
      <c r="AE8" s="48">
        <v>20.52</v>
      </c>
      <c r="AF8" s="56"/>
      <c r="AG8" s="48">
        <v>0.56</v>
      </c>
    </row>
    <row r="9" ht="22.8" customHeight="1" spans="1:33">
      <c r="A9" s="38" t="s">
        <v>180</v>
      </c>
      <c r="B9" s="38" t="s">
        <v>181</v>
      </c>
      <c r="C9" s="38" t="s">
        <v>182</v>
      </c>
      <c r="D9" s="34" t="s">
        <v>206</v>
      </c>
      <c r="E9" s="20" t="s">
        <v>184</v>
      </c>
      <c r="F9" s="22">
        <f>G9+H9+I9+J9+K9+L9+M9+N9+O9+P9+Q9+R9+S9+T9+U9+V9+W9+X9+Y9+Z9+AA9+AB9+AC9+AD9+AE9+AF9+AG9</f>
        <v>37.26</v>
      </c>
      <c r="G9" s="49">
        <v>2.51</v>
      </c>
      <c r="H9" s="50">
        <v>0.56</v>
      </c>
      <c r="I9" s="50"/>
      <c r="J9" s="50"/>
      <c r="K9" s="50">
        <v>0.4</v>
      </c>
      <c r="L9" s="50">
        <v>1.67</v>
      </c>
      <c r="M9" s="54">
        <v>2.79</v>
      </c>
      <c r="N9" s="55"/>
      <c r="O9" s="55">
        <v>1.95</v>
      </c>
      <c r="P9" s="55">
        <v>3.35</v>
      </c>
      <c r="Q9" s="55"/>
      <c r="R9" s="55">
        <v>0.56</v>
      </c>
      <c r="S9" s="55"/>
      <c r="T9" s="55"/>
      <c r="U9" s="55">
        <v>0.99</v>
      </c>
      <c r="V9" s="55">
        <v>1.4</v>
      </c>
      <c r="W9" s="55"/>
      <c r="X9" s="55"/>
      <c r="Y9" s="55"/>
      <c r="Z9" s="55"/>
      <c r="AA9" s="55"/>
      <c r="AB9" s="55"/>
      <c r="AC9" s="55"/>
      <c r="AD9" s="55"/>
      <c r="AE9" s="55">
        <v>20.52</v>
      </c>
      <c r="AF9" s="22"/>
      <c r="AG9" s="55">
        <v>0.56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E6" sqref="E6:E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132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299</v>
      </c>
      <c r="B4" s="19" t="s">
        <v>300</v>
      </c>
      <c r="C4" s="19" t="s">
        <v>301</v>
      </c>
      <c r="D4" s="19" t="s">
        <v>302</v>
      </c>
      <c r="E4" s="19" t="s">
        <v>303</v>
      </c>
      <c r="F4" s="19"/>
      <c r="G4" s="19"/>
      <c r="H4" s="19" t="s">
        <v>304</v>
      </c>
    </row>
    <row r="5" ht="25.85" customHeight="1" spans="1:8">
      <c r="A5" s="19"/>
      <c r="B5" s="19"/>
      <c r="C5" s="19"/>
      <c r="D5" s="19"/>
      <c r="E5" s="19" t="s">
        <v>137</v>
      </c>
      <c r="F5" s="19" t="s">
        <v>305</v>
      </c>
      <c r="G5" s="19" t="s">
        <v>306</v>
      </c>
      <c r="H5" s="19"/>
    </row>
    <row r="6" ht="22.8" customHeight="1" spans="1:8">
      <c r="A6" s="29"/>
      <c r="B6" s="29" t="s">
        <v>135</v>
      </c>
      <c r="C6" s="41">
        <f>E6+H6</f>
        <v>1.4</v>
      </c>
      <c r="D6" s="28"/>
      <c r="E6" s="41">
        <f>F6+G6</f>
        <v>0</v>
      </c>
      <c r="F6" s="28"/>
      <c r="G6" s="28"/>
      <c r="H6" s="41">
        <v>1.4</v>
      </c>
    </row>
    <row r="7" ht="22.8" customHeight="1" spans="1:8">
      <c r="A7" s="27" t="s">
        <v>165</v>
      </c>
      <c r="B7" s="27" t="s">
        <v>153</v>
      </c>
      <c r="C7" s="41">
        <f>E7+H7</f>
        <v>1.4</v>
      </c>
      <c r="D7" s="28"/>
      <c r="E7" s="41">
        <f>F7+G7</f>
        <v>0</v>
      </c>
      <c r="F7" s="28"/>
      <c r="G7" s="28"/>
      <c r="H7" s="41">
        <v>1.4</v>
      </c>
    </row>
    <row r="8" ht="22.8" customHeight="1" spans="1:8">
      <c r="A8" s="34" t="s">
        <v>166</v>
      </c>
      <c r="B8" s="34" t="s">
        <v>167</v>
      </c>
      <c r="C8" s="22">
        <f>E8+H8</f>
        <v>1.4</v>
      </c>
      <c r="D8" s="36"/>
      <c r="E8" s="22">
        <f>F8+G8</f>
        <v>0</v>
      </c>
      <c r="F8" s="36"/>
      <c r="G8" s="36"/>
      <c r="H8" s="22">
        <v>1.4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H20" sqref="H2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132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155</v>
      </c>
      <c r="B4" s="19" t="s">
        <v>156</v>
      </c>
      <c r="C4" s="19" t="s">
        <v>135</v>
      </c>
      <c r="D4" s="19" t="s">
        <v>307</v>
      </c>
      <c r="E4" s="19"/>
      <c r="F4" s="19"/>
      <c r="G4" s="19"/>
      <c r="H4" s="19" t="s">
        <v>158</v>
      </c>
    </row>
    <row r="5" ht="19.8" customHeight="1" spans="1:8">
      <c r="A5" s="19"/>
      <c r="B5" s="19"/>
      <c r="C5" s="19"/>
      <c r="D5" s="19" t="s">
        <v>137</v>
      </c>
      <c r="E5" s="19" t="s">
        <v>227</v>
      </c>
      <c r="F5" s="19"/>
      <c r="G5" s="19" t="s">
        <v>228</v>
      </c>
      <c r="H5" s="19"/>
    </row>
    <row r="6" ht="27.6" customHeight="1" spans="1:8">
      <c r="A6" s="19"/>
      <c r="B6" s="19"/>
      <c r="C6" s="19"/>
      <c r="D6" s="19"/>
      <c r="E6" s="19" t="s">
        <v>208</v>
      </c>
      <c r="F6" s="19" t="s">
        <v>200</v>
      </c>
      <c r="G6" s="19"/>
      <c r="H6" s="19"/>
    </row>
    <row r="7" ht="22.8" customHeight="1" spans="1:8">
      <c r="A7" s="29"/>
      <c r="B7" s="33" t="s">
        <v>135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6" sqref="F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7.6" customHeight="1" spans="1:20">
      <c r="A4" s="19" t="s">
        <v>154</v>
      </c>
      <c r="B4" s="19"/>
      <c r="C4" s="19"/>
      <c r="D4" s="19" t="s">
        <v>189</v>
      </c>
      <c r="E4" s="19" t="s">
        <v>190</v>
      </c>
      <c r="F4" s="19" t="s">
        <v>191</v>
      </c>
      <c r="G4" s="19" t="s">
        <v>192</v>
      </c>
      <c r="H4" s="19" t="s">
        <v>193</v>
      </c>
      <c r="I4" s="19" t="s">
        <v>194</v>
      </c>
      <c r="J4" s="19" t="s">
        <v>195</v>
      </c>
      <c r="K4" s="19" t="s">
        <v>196</v>
      </c>
      <c r="L4" s="19" t="s">
        <v>197</v>
      </c>
      <c r="M4" s="19" t="s">
        <v>198</v>
      </c>
      <c r="N4" s="19" t="s">
        <v>199</v>
      </c>
      <c r="O4" s="19" t="s">
        <v>200</v>
      </c>
      <c r="P4" s="19" t="s">
        <v>201</v>
      </c>
      <c r="Q4" s="19" t="s">
        <v>202</v>
      </c>
      <c r="R4" s="19" t="s">
        <v>203</v>
      </c>
      <c r="S4" s="19" t="s">
        <v>204</v>
      </c>
      <c r="T4" s="19" t="s">
        <v>205</v>
      </c>
    </row>
    <row r="5" ht="19.8" customHeight="1" spans="1:20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O17" sqref="O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31</v>
      </c>
      <c r="Q3" s="24"/>
      <c r="R3" s="24"/>
      <c r="S3" s="24"/>
      <c r="T3" s="24"/>
    </row>
    <row r="4" ht="29.3" customHeight="1" spans="1:20">
      <c r="A4" s="19" t="s">
        <v>154</v>
      </c>
      <c r="B4" s="19"/>
      <c r="C4" s="19"/>
      <c r="D4" s="19" t="s">
        <v>189</v>
      </c>
      <c r="E4" s="19" t="s">
        <v>190</v>
      </c>
      <c r="F4" s="19" t="s">
        <v>207</v>
      </c>
      <c r="G4" s="19" t="s">
        <v>157</v>
      </c>
      <c r="H4" s="19"/>
      <c r="I4" s="19"/>
      <c r="J4" s="19"/>
      <c r="K4" s="19" t="s">
        <v>158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 t="s">
        <v>135</v>
      </c>
      <c r="H5" s="19" t="s">
        <v>208</v>
      </c>
      <c r="I5" s="19" t="s">
        <v>209</v>
      </c>
      <c r="J5" s="19" t="s">
        <v>200</v>
      </c>
      <c r="K5" s="19" t="s">
        <v>135</v>
      </c>
      <c r="L5" s="19" t="s">
        <v>211</v>
      </c>
      <c r="M5" s="19" t="s">
        <v>212</v>
      </c>
      <c r="N5" s="19" t="s">
        <v>202</v>
      </c>
      <c r="O5" s="19" t="s">
        <v>213</v>
      </c>
      <c r="P5" s="19" t="s">
        <v>214</v>
      </c>
      <c r="Q5" s="19" t="s">
        <v>215</v>
      </c>
      <c r="R5" s="19" t="s">
        <v>198</v>
      </c>
      <c r="S5" s="19" t="s">
        <v>201</v>
      </c>
      <c r="T5" s="19" t="s">
        <v>205</v>
      </c>
    </row>
    <row r="6" ht="22.8" customHeight="1" spans="1:20">
      <c r="A6" s="29"/>
      <c r="B6" s="29"/>
      <c r="C6" s="29"/>
      <c r="D6" s="29"/>
      <c r="E6" s="29" t="s">
        <v>135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6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75" style="74" customWidth="1"/>
    <col min="2" max="2" width="9.90833333333333" style="74" customWidth="1"/>
    <col min="3" max="3" width="52.3833333333333" style="74" customWidth="1"/>
    <col min="4" max="4" width="53.75" style="74" customWidth="1"/>
    <col min="5" max="16384" width="10" style="74"/>
  </cols>
  <sheetData>
    <row r="1" ht="32.75" customHeight="1" spans="1:3">
      <c r="A1" s="75"/>
      <c r="B1" s="76" t="s">
        <v>4</v>
      </c>
      <c r="C1" s="76"/>
    </row>
    <row r="2" ht="25" customHeight="1" spans="2:3">
      <c r="B2" s="76"/>
      <c r="C2" s="76"/>
    </row>
    <row r="3" ht="31.05" customHeight="1" spans="2:3">
      <c r="B3" s="77" t="s">
        <v>5</v>
      </c>
      <c r="C3" s="77"/>
    </row>
    <row r="4" ht="32.55" customHeight="1" spans="2:4">
      <c r="B4" s="78">
        <v>1</v>
      </c>
      <c r="C4" s="79" t="s">
        <v>6</v>
      </c>
      <c r="D4" s="80"/>
    </row>
    <row r="5" ht="32.55" customHeight="1" spans="2:4">
      <c r="B5" s="78">
        <v>2</v>
      </c>
      <c r="C5" s="79" t="s">
        <v>7</v>
      </c>
      <c r="D5" s="80"/>
    </row>
    <row r="6" ht="32.55" customHeight="1" spans="2:4">
      <c r="B6" s="78">
        <v>3</v>
      </c>
      <c r="C6" s="79" t="s">
        <v>8</v>
      </c>
      <c r="D6" s="80"/>
    </row>
    <row r="7" ht="32.55" customHeight="1" spans="2:4">
      <c r="B7" s="78">
        <v>4</v>
      </c>
      <c r="C7" s="79" t="s">
        <v>9</v>
      </c>
      <c r="D7" s="80"/>
    </row>
    <row r="8" ht="32.55" customHeight="1" spans="2:4">
      <c r="B8" s="78">
        <v>5</v>
      </c>
      <c r="C8" s="79" t="s">
        <v>10</v>
      </c>
      <c r="D8" s="80"/>
    </row>
    <row r="9" ht="32.55" customHeight="1" spans="2:4">
      <c r="B9" s="78">
        <v>6</v>
      </c>
      <c r="C9" s="79" t="s">
        <v>11</v>
      </c>
      <c r="D9" s="80"/>
    </row>
    <row r="10" ht="32.55" customHeight="1" spans="2:4">
      <c r="B10" s="78">
        <v>7</v>
      </c>
      <c r="C10" s="79" t="s">
        <v>12</v>
      </c>
      <c r="D10" s="80"/>
    </row>
    <row r="11" ht="32.55" customHeight="1" spans="2:4">
      <c r="B11" s="78">
        <v>8</v>
      </c>
      <c r="C11" s="79" t="s">
        <v>13</v>
      </c>
      <c r="D11" s="80"/>
    </row>
    <row r="12" ht="32.55" customHeight="1" spans="2:4">
      <c r="B12" s="78">
        <v>9</v>
      </c>
      <c r="C12" s="79" t="s">
        <v>14</v>
      </c>
      <c r="D12" s="80"/>
    </row>
    <row r="13" ht="32.55" customHeight="1" spans="2:4">
      <c r="B13" s="78">
        <v>10</v>
      </c>
      <c r="C13" s="79" t="s">
        <v>15</v>
      </c>
      <c r="D13" s="80"/>
    </row>
    <row r="14" ht="32.55" customHeight="1" spans="2:4">
      <c r="B14" s="78">
        <v>11</v>
      </c>
      <c r="C14" s="79" t="s">
        <v>16</v>
      </c>
      <c r="D14" s="80"/>
    </row>
    <row r="15" ht="32.55" customHeight="1" spans="2:4">
      <c r="B15" s="78">
        <v>12</v>
      </c>
      <c r="C15" s="79" t="s">
        <v>17</v>
      </c>
      <c r="D15" s="80"/>
    </row>
    <row r="16" ht="32.55" customHeight="1" spans="2:3">
      <c r="B16" s="78">
        <v>13</v>
      </c>
      <c r="C16" s="79" t="s">
        <v>18</v>
      </c>
    </row>
    <row r="17" ht="32.55" customHeight="1" spans="2:3">
      <c r="B17" s="78">
        <v>14</v>
      </c>
      <c r="C17" s="79" t="s">
        <v>19</v>
      </c>
    </row>
    <row r="18" ht="32.55" customHeight="1" spans="2:3">
      <c r="B18" s="78">
        <v>15</v>
      </c>
      <c r="C18" s="79" t="s">
        <v>20</v>
      </c>
    </row>
    <row r="19" ht="32.55" customHeight="1" spans="2:3">
      <c r="B19" s="78">
        <v>16</v>
      </c>
      <c r="C19" s="79" t="s">
        <v>21</v>
      </c>
    </row>
    <row r="20" ht="32.55" customHeight="1" spans="2:3">
      <c r="B20" s="78">
        <v>17</v>
      </c>
      <c r="C20" s="79" t="s">
        <v>22</v>
      </c>
    </row>
    <row r="21" ht="32.55" customHeight="1" spans="2:3">
      <c r="B21" s="78">
        <v>18</v>
      </c>
      <c r="C21" s="79" t="s">
        <v>23</v>
      </c>
    </row>
    <row r="22" ht="32.55" customHeight="1" spans="2:3">
      <c r="B22" s="78">
        <v>19</v>
      </c>
      <c r="C22" s="79" t="s">
        <v>24</v>
      </c>
    </row>
    <row r="23" ht="32.55" customHeight="1" spans="2:3">
      <c r="B23" s="78">
        <v>20</v>
      </c>
      <c r="C23" s="79" t="s">
        <v>25</v>
      </c>
    </row>
    <row r="24" ht="32.55" customHeight="1" spans="2:3">
      <c r="B24" s="78">
        <v>21</v>
      </c>
      <c r="C24" s="79" t="s">
        <v>26</v>
      </c>
    </row>
    <row r="25" ht="32.55" customHeight="1" spans="2:3">
      <c r="B25" s="81">
        <v>22</v>
      </c>
      <c r="C25" s="82" t="s">
        <v>27</v>
      </c>
    </row>
    <row r="26" ht="27" customHeight="1" spans="2:3">
      <c r="B26" s="83">
        <v>23</v>
      </c>
      <c r="C26" s="84" t="s">
        <v>28</v>
      </c>
    </row>
    <row r="27" ht="30" customHeight="1" spans="2:2">
      <c r="B27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308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132</v>
      </c>
      <c r="B3" s="18"/>
      <c r="C3" s="18"/>
      <c r="D3" s="18"/>
      <c r="E3" s="18"/>
      <c r="F3" s="18"/>
      <c r="G3" s="18"/>
      <c r="H3" s="24" t="s">
        <v>31</v>
      </c>
    </row>
    <row r="4" ht="19.8" customHeight="1" spans="1:8">
      <c r="A4" s="19" t="s">
        <v>155</v>
      </c>
      <c r="B4" s="19" t="s">
        <v>156</v>
      </c>
      <c r="C4" s="19" t="s">
        <v>135</v>
      </c>
      <c r="D4" s="19" t="s">
        <v>309</v>
      </c>
      <c r="E4" s="19"/>
      <c r="F4" s="19"/>
      <c r="G4" s="19"/>
      <c r="H4" s="19" t="s">
        <v>158</v>
      </c>
    </row>
    <row r="5" ht="23.25" customHeight="1" spans="1:8">
      <c r="A5" s="19"/>
      <c r="B5" s="19"/>
      <c r="C5" s="19"/>
      <c r="D5" s="19" t="s">
        <v>137</v>
      </c>
      <c r="E5" s="19" t="s">
        <v>227</v>
      </c>
      <c r="F5" s="19"/>
      <c r="G5" s="19" t="s">
        <v>228</v>
      </c>
      <c r="H5" s="19"/>
    </row>
    <row r="6" ht="23.25" customHeight="1" spans="1:8">
      <c r="A6" s="19"/>
      <c r="B6" s="19"/>
      <c r="C6" s="19"/>
      <c r="D6" s="19"/>
      <c r="E6" s="19" t="s">
        <v>208</v>
      </c>
      <c r="F6" s="19" t="s">
        <v>200</v>
      </c>
      <c r="G6" s="19"/>
      <c r="H6" s="19"/>
    </row>
    <row r="7" ht="22.8" customHeight="1" spans="1:8">
      <c r="A7" s="29"/>
      <c r="B7" s="33" t="s">
        <v>135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8" sqref="G2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132</v>
      </c>
      <c r="B3" s="18"/>
      <c r="C3" s="18"/>
      <c r="D3" s="18"/>
      <c r="E3" s="18"/>
      <c r="F3" s="18"/>
      <c r="G3" s="18"/>
      <c r="H3" s="24" t="s">
        <v>31</v>
      </c>
    </row>
    <row r="4" ht="25" customHeight="1" spans="1:8">
      <c r="A4" s="19" t="s">
        <v>155</v>
      </c>
      <c r="B4" s="19" t="s">
        <v>156</v>
      </c>
      <c r="C4" s="19" t="s">
        <v>135</v>
      </c>
      <c r="D4" s="19" t="s">
        <v>310</v>
      </c>
      <c r="E4" s="19"/>
      <c r="F4" s="19"/>
      <c r="G4" s="19"/>
      <c r="H4" s="19" t="s">
        <v>158</v>
      </c>
    </row>
    <row r="5" ht="25.85" customHeight="1" spans="1:8">
      <c r="A5" s="19"/>
      <c r="B5" s="19"/>
      <c r="C5" s="19"/>
      <c r="D5" s="19" t="s">
        <v>137</v>
      </c>
      <c r="E5" s="19" t="s">
        <v>227</v>
      </c>
      <c r="F5" s="19"/>
      <c r="G5" s="19" t="s">
        <v>228</v>
      </c>
      <c r="H5" s="19"/>
    </row>
    <row r="6" ht="35.35" customHeight="1" spans="1:8">
      <c r="A6" s="19"/>
      <c r="B6" s="19"/>
      <c r="C6" s="19"/>
      <c r="D6" s="19"/>
      <c r="E6" s="19" t="s">
        <v>208</v>
      </c>
      <c r="F6" s="19" t="s">
        <v>200</v>
      </c>
      <c r="G6" s="19"/>
      <c r="H6" s="19"/>
    </row>
    <row r="7" ht="22.8" customHeight="1" spans="1:8">
      <c r="A7" s="29"/>
      <c r="B7" s="33" t="s">
        <v>135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R19" sqref="R1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132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31</v>
      </c>
      <c r="O3" s="24"/>
    </row>
    <row r="4" ht="26.05" customHeight="1" spans="1:15">
      <c r="A4" s="19" t="s">
        <v>189</v>
      </c>
      <c r="B4" s="31"/>
      <c r="C4" s="19" t="s">
        <v>311</v>
      </c>
      <c r="D4" s="19" t="s">
        <v>312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313</v>
      </c>
      <c r="O4" s="19"/>
    </row>
    <row r="5" ht="31.9" customHeight="1" spans="1:15">
      <c r="A5" s="19"/>
      <c r="B5" s="31"/>
      <c r="C5" s="19"/>
      <c r="D5" s="19" t="s">
        <v>314</v>
      </c>
      <c r="E5" s="19" t="s">
        <v>138</v>
      </c>
      <c r="F5" s="19"/>
      <c r="G5" s="19"/>
      <c r="H5" s="19"/>
      <c r="I5" s="19"/>
      <c r="J5" s="19"/>
      <c r="K5" s="19" t="s">
        <v>315</v>
      </c>
      <c r="L5" s="19" t="s">
        <v>140</v>
      </c>
      <c r="M5" s="19" t="s">
        <v>141</v>
      </c>
      <c r="N5" s="19" t="s">
        <v>316</v>
      </c>
      <c r="O5" s="19" t="s">
        <v>317</v>
      </c>
    </row>
    <row r="6" ht="44.85" customHeight="1" spans="1:15">
      <c r="A6" s="19"/>
      <c r="B6" s="31"/>
      <c r="C6" s="19"/>
      <c r="D6" s="19"/>
      <c r="E6" s="19" t="s">
        <v>318</v>
      </c>
      <c r="F6" s="19" t="s">
        <v>319</v>
      </c>
      <c r="G6" s="19" t="s">
        <v>320</v>
      </c>
      <c r="H6" s="19" t="s">
        <v>321</v>
      </c>
      <c r="I6" s="19" t="s">
        <v>322</v>
      </c>
      <c r="J6" s="19" t="s">
        <v>323</v>
      </c>
      <c r="K6" s="19"/>
      <c r="L6" s="19"/>
      <c r="M6" s="19"/>
      <c r="N6" s="19"/>
      <c r="O6" s="19"/>
    </row>
    <row r="7" ht="22.8" customHeight="1" spans="1:15">
      <c r="A7" s="29"/>
      <c r="B7" s="32"/>
      <c r="C7" s="33" t="s">
        <v>135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P8" sqref="P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31</v>
      </c>
      <c r="M3" s="24"/>
    </row>
    <row r="4" ht="33.6" customHeight="1" spans="1:13">
      <c r="A4" s="19" t="s">
        <v>189</v>
      </c>
      <c r="B4" s="19" t="s">
        <v>324</v>
      </c>
      <c r="C4" s="19" t="s">
        <v>325</v>
      </c>
      <c r="D4" s="19" t="s">
        <v>326</v>
      </c>
      <c r="E4" s="19" t="s">
        <v>327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328</v>
      </c>
      <c r="F5" s="19" t="s">
        <v>329</v>
      </c>
      <c r="G5" s="19" t="s">
        <v>330</v>
      </c>
      <c r="H5" s="19" t="s">
        <v>331</v>
      </c>
      <c r="I5" s="19" t="s">
        <v>332</v>
      </c>
      <c r="J5" s="19" t="s">
        <v>333</v>
      </c>
      <c r="K5" s="19" t="s">
        <v>334</v>
      </c>
      <c r="L5" s="19" t="s">
        <v>335</v>
      </c>
      <c r="M5" s="19" t="s">
        <v>336</v>
      </c>
    </row>
    <row r="6" ht="28.45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" customHeight="1" spans="1:13">
      <c r="A7" s="20"/>
      <c r="B7" s="20"/>
      <c r="C7" s="21"/>
      <c r="D7" s="20"/>
      <c r="E7" s="29"/>
      <c r="F7" s="20"/>
      <c r="G7" s="20"/>
      <c r="H7" s="20"/>
      <c r="I7" s="20"/>
      <c r="J7" s="20"/>
      <c r="K7" s="20"/>
      <c r="L7" s="20"/>
      <c r="M7" s="20"/>
    </row>
    <row r="8" ht="43.1" customHeight="1" spans="1:13">
      <c r="A8" s="20"/>
      <c r="B8" s="20"/>
      <c r="C8" s="21"/>
      <c r="D8" s="20"/>
      <c r="E8" s="29"/>
      <c r="F8" s="20"/>
      <c r="G8" s="20"/>
      <c r="H8" s="20"/>
      <c r="I8" s="20"/>
      <c r="J8" s="20"/>
      <c r="K8" s="20"/>
      <c r="L8" s="20"/>
      <c r="M8" s="20"/>
    </row>
    <row r="9" ht="43.1" customHeight="1" spans="1:13">
      <c r="A9" s="20"/>
      <c r="B9" s="20"/>
      <c r="C9" s="21"/>
      <c r="D9" s="20"/>
      <c r="E9" s="29"/>
      <c r="F9" s="20"/>
      <c r="G9" s="20"/>
      <c r="H9" s="20"/>
      <c r="I9" s="20"/>
      <c r="J9" s="20"/>
      <c r="K9" s="20"/>
      <c r="L9" s="20"/>
      <c r="M9" s="20"/>
    </row>
    <row r="10" ht="43.1" customHeight="1" spans="1:13">
      <c r="A10" s="20"/>
      <c r="B10" s="20"/>
      <c r="C10" s="21"/>
      <c r="D10" s="20"/>
      <c r="E10" s="29"/>
      <c r="F10" s="20"/>
      <c r="G10" s="20"/>
      <c r="H10" s="20"/>
      <c r="I10" s="20"/>
      <c r="J10" s="20"/>
      <c r="K10" s="20"/>
      <c r="L10" s="20"/>
      <c r="M10" s="20"/>
    </row>
    <row r="11" ht="43.1" customHeight="1" spans="1:13">
      <c r="A11" s="20"/>
      <c r="B11" s="20"/>
      <c r="C11" s="21"/>
      <c r="D11" s="20"/>
      <c r="E11" s="29"/>
      <c r="F11" s="20"/>
      <c r="G11" s="20"/>
      <c r="H11" s="20"/>
      <c r="I11" s="20"/>
      <c r="J11" s="20"/>
      <c r="K11" s="20"/>
      <c r="L11" s="20"/>
      <c r="M11" s="20"/>
    </row>
    <row r="12" ht="43.1" customHeight="1" spans="1:13">
      <c r="A12" s="20"/>
      <c r="B12" s="20"/>
      <c r="C12" s="21"/>
      <c r="D12" s="20"/>
      <c r="E12" s="29"/>
      <c r="F12" s="20"/>
      <c r="G12" s="20"/>
      <c r="H12" s="20"/>
      <c r="I12" s="20"/>
      <c r="J12" s="20"/>
      <c r="K12" s="20"/>
      <c r="L12" s="20"/>
      <c r="M12" s="20"/>
    </row>
    <row r="13" ht="43.1" customHeight="1" spans="1:13">
      <c r="A13" s="20"/>
      <c r="B13" s="20"/>
      <c r="C13" s="21"/>
      <c r="D13" s="20"/>
      <c r="E13" s="29"/>
      <c r="F13" s="20"/>
      <c r="G13" s="20"/>
      <c r="H13" s="20"/>
      <c r="I13" s="20"/>
      <c r="J13" s="20"/>
      <c r="K13" s="20"/>
      <c r="L13" s="20"/>
      <c r="M13" s="20"/>
    </row>
    <row r="14" ht="43.1" customHeight="1" spans="1:13">
      <c r="A14" s="20"/>
      <c r="B14" s="20"/>
      <c r="C14" s="21"/>
      <c r="D14" s="20"/>
      <c r="E14" s="29"/>
      <c r="F14" s="20"/>
      <c r="G14" s="20"/>
      <c r="H14" s="20"/>
      <c r="I14" s="20"/>
      <c r="J14" s="20"/>
      <c r="K14" s="20"/>
      <c r="L14" s="20"/>
      <c r="M14" s="20"/>
    </row>
    <row r="15" ht="43.1" customHeight="1" spans="1:13">
      <c r="A15" s="20"/>
      <c r="B15" s="20"/>
      <c r="C15" s="21"/>
      <c r="D15" s="20"/>
      <c r="E15" s="29"/>
      <c r="F15" s="20"/>
      <c r="G15" s="20"/>
      <c r="H15" s="20"/>
      <c r="I15" s="20"/>
      <c r="J15" s="20"/>
      <c r="K15" s="20"/>
      <c r="L15" s="20"/>
      <c r="M15" s="20"/>
    </row>
    <row r="16" ht="43.1" customHeight="1" spans="1:13">
      <c r="A16" s="20"/>
      <c r="B16" s="20"/>
      <c r="C16" s="21"/>
      <c r="D16" s="20"/>
      <c r="E16" s="29"/>
      <c r="F16" s="20"/>
      <c r="G16" s="20"/>
      <c r="H16" s="20"/>
      <c r="I16" s="20"/>
      <c r="J16" s="20"/>
      <c r="K16" s="20"/>
      <c r="L16" s="20"/>
      <c r="M16" s="20"/>
    </row>
    <row r="17" ht="43.1" customHeight="1" spans="1:13">
      <c r="A17" s="20"/>
      <c r="B17" s="20"/>
      <c r="C17" s="21"/>
      <c r="D17" s="20"/>
      <c r="E17" s="29"/>
      <c r="F17" s="20"/>
      <c r="G17" s="20"/>
      <c r="H17" s="20"/>
      <c r="I17" s="20"/>
      <c r="J17" s="20"/>
      <c r="K17" s="20"/>
      <c r="L17" s="20"/>
      <c r="M17" s="20"/>
    </row>
    <row r="18" ht="43.1" customHeight="1" spans="1:13">
      <c r="A18" s="20"/>
      <c r="B18" s="20"/>
      <c r="C18" s="21"/>
      <c r="D18" s="20"/>
      <c r="E18" s="29"/>
      <c r="F18" s="20"/>
      <c r="G18" s="20"/>
      <c r="H18" s="20"/>
      <c r="I18" s="20"/>
      <c r="J18" s="20"/>
      <c r="K18" s="20"/>
      <c r="L18" s="20"/>
      <c r="M18" s="20"/>
    </row>
    <row r="19" ht="43.1" customHeight="1" spans="1:13">
      <c r="A19" s="20"/>
      <c r="B19" s="20"/>
      <c r="C19" s="21"/>
      <c r="D19" s="20"/>
      <c r="E19" s="29"/>
      <c r="F19" s="20"/>
      <c r="G19" s="20"/>
      <c r="H19" s="20"/>
      <c r="I19" s="20"/>
      <c r="J19" s="20"/>
      <c r="K19" s="20"/>
      <c r="L19" s="20"/>
      <c r="M19" s="20"/>
    </row>
    <row r="20" ht="43.1" customHeight="1" spans="1:13">
      <c r="A20" s="20"/>
      <c r="B20" s="20"/>
      <c r="C20" s="21"/>
      <c r="D20" s="20"/>
      <c r="E20" s="29"/>
      <c r="F20" s="20"/>
      <c r="G20" s="20"/>
      <c r="H20" s="20"/>
      <c r="I20" s="20"/>
      <c r="J20" s="20"/>
      <c r="K20" s="20"/>
      <c r="L20" s="20"/>
      <c r="M20" s="20"/>
    </row>
    <row r="21" ht="43.1" customHeight="1" spans="1:13">
      <c r="A21" s="20"/>
      <c r="B21" s="20"/>
      <c r="C21" s="21"/>
      <c r="D21" s="20"/>
      <c r="E21" s="29"/>
      <c r="F21" s="20"/>
      <c r="G21" s="20"/>
      <c r="H21" s="20"/>
      <c r="I21" s="20"/>
      <c r="J21" s="20"/>
      <c r="K21" s="20"/>
      <c r="L21" s="20"/>
      <c r="M21" s="20"/>
    </row>
    <row r="22" ht="43.1" customHeight="1" spans="1:13">
      <c r="A22" s="20"/>
      <c r="B22" s="20"/>
      <c r="C22" s="21"/>
      <c r="D22" s="20"/>
      <c r="E22" s="29"/>
      <c r="F22" s="20"/>
      <c r="G22" s="20"/>
      <c r="H22" s="20"/>
      <c r="I22" s="20"/>
      <c r="J22" s="20"/>
      <c r="K22" s="20"/>
      <c r="L22" s="20"/>
      <c r="M22" s="20"/>
    </row>
    <row r="23" ht="43.1" customHeight="1" spans="1:13">
      <c r="A23" s="20"/>
      <c r="B23" s="20"/>
      <c r="C23" s="21"/>
      <c r="D23" s="20"/>
      <c r="E23" s="29"/>
      <c r="F23" s="20"/>
      <c r="G23" s="20"/>
      <c r="H23" s="20"/>
      <c r="I23" s="20"/>
      <c r="J23" s="20"/>
      <c r="K23" s="20"/>
      <c r="L23" s="20"/>
      <c r="M23" s="20"/>
    </row>
    <row r="24" ht="43.1" customHeight="1" spans="1:13">
      <c r="A24" s="20"/>
      <c r="B24" s="20"/>
      <c r="C24" s="21"/>
      <c r="D24" s="20"/>
      <c r="E24" s="29"/>
      <c r="F24" s="20"/>
      <c r="G24" s="20"/>
      <c r="H24" s="20"/>
      <c r="I24" s="20"/>
      <c r="J24" s="20"/>
      <c r="K24" s="20"/>
      <c r="L24" s="20"/>
      <c r="M24" s="20"/>
    </row>
    <row r="25" ht="43.1" customHeight="1" spans="1:13">
      <c r="A25" s="20"/>
      <c r="B25" s="20"/>
      <c r="C25" s="21"/>
      <c r="D25" s="20"/>
      <c r="E25" s="29"/>
      <c r="F25" s="20"/>
      <c r="G25" s="20"/>
      <c r="H25" s="20"/>
      <c r="I25" s="20"/>
      <c r="J25" s="20"/>
      <c r="K25" s="20"/>
      <c r="L25" s="20"/>
      <c r="M25" s="20"/>
    </row>
    <row r="26" ht="43.1" customHeight="1" spans="1:13">
      <c r="A26" s="20"/>
      <c r="B26" s="20"/>
      <c r="C26" s="21"/>
      <c r="D26" s="20"/>
      <c r="E26" s="29"/>
      <c r="F26" s="20"/>
      <c r="G26" s="20"/>
      <c r="H26" s="20"/>
      <c r="I26" s="20"/>
      <c r="J26" s="20"/>
      <c r="K26" s="20"/>
      <c r="L26" s="20"/>
      <c r="M26" s="20"/>
    </row>
    <row r="27" ht="43.1" customHeight="1" spans="1:13">
      <c r="A27" s="20"/>
      <c r="B27" s="20"/>
      <c r="C27" s="21"/>
      <c r="D27" s="20"/>
      <c r="E27" s="29"/>
      <c r="F27" s="20"/>
      <c r="G27" s="20"/>
      <c r="H27" s="20"/>
      <c r="I27" s="20"/>
      <c r="J27" s="20"/>
      <c r="K27" s="20"/>
      <c r="L27" s="20"/>
      <c r="M27" s="20"/>
    </row>
    <row r="28" ht="43.1" customHeight="1" spans="1:13">
      <c r="A28" s="20"/>
      <c r="B28" s="20"/>
      <c r="C28" s="21"/>
      <c r="D28" s="20"/>
      <c r="E28" s="29"/>
      <c r="F28" s="20"/>
      <c r="G28" s="20"/>
      <c r="H28" s="20"/>
      <c r="I28" s="20"/>
      <c r="J28" s="20"/>
      <c r="K28" s="20"/>
      <c r="L28" s="20"/>
      <c r="M28" s="20"/>
    </row>
    <row r="29" ht="43.1" customHeight="1" spans="1:13">
      <c r="A29" s="20"/>
      <c r="B29" s="20"/>
      <c r="C29" s="21"/>
      <c r="D29" s="20"/>
      <c r="E29" s="29"/>
      <c r="F29" s="20"/>
      <c r="G29" s="20"/>
      <c r="H29" s="20"/>
      <c r="I29" s="20"/>
      <c r="J29" s="20"/>
      <c r="K29" s="20"/>
      <c r="L29" s="20"/>
      <c r="M29" s="20"/>
    </row>
    <row r="30" ht="43.1" customHeight="1" spans="1:13">
      <c r="A30" s="20"/>
      <c r="B30" s="20"/>
      <c r="C30" s="21"/>
      <c r="D30" s="20"/>
      <c r="E30" s="29"/>
      <c r="F30" s="20"/>
      <c r="G30" s="20"/>
      <c r="H30" s="20"/>
      <c r="I30" s="20"/>
      <c r="J30" s="20"/>
      <c r="K30" s="20"/>
      <c r="L30" s="20"/>
      <c r="M30" s="20"/>
    </row>
    <row r="31" ht="43.1" customHeight="1" spans="1:13">
      <c r="A31" s="20"/>
      <c r="B31" s="20"/>
      <c r="C31" s="21"/>
      <c r="D31" s="20"/>
      <c r="E31" s="29"/>
      <c r="F31" s="20"/>
      <c r="G31" s="20"/>
      <c r="H31" s="20"/>
      <c r="I31" s="20"/>
      <c r="J31" s="20"/>
      <c r="K31" s="20"/>
      <c r="L31" s="20"/>
      <c r="M31" s="20"/>
    </row>
    <row r="32" ht="43.1" customHeight="1" spans="1:13">
      <c r="A32" s="20"/>
      <c r="B32" s="20"/>
      <c r="C32" s="21"/>
      <c r="D32" s="20"/>
      <c r="E32" s="29"/>
      <c r="F32" s="20"/>
      <c r="G32" s="20"/>
      <c r="H32" s="20"/>
      <c r="I32" s="20"/>
      <c r="J32" s="20"/>
      <c r="K32" s="20"/>
      <c r="L32" s="20"/>
      <c r="M32" s="20"/>
    </row>
    <row r="33" ht="43.1" customHeight="1" spans="1:13">
      <c r="A33" s="20"/>
      <c r="B33" s="20"/>
      <c r="C33" s="21"/>
      <c r="D33" s="20"/>
      <c r="E33" s="29"/>
      <c r="F33" s="20"/>
      <c r="G33" s="20"/>
      <c r="H33" s="20"/>
      <c r="I33" s="20"/>
      <c r="J33" s="20"/>
      <c r="K33" s="20"/>
      <c r="L33" s="20"/>
      <c r="M33" s="20"/>
    </row>
    <row r="34" ht="43.1" customHeight="1" spans="1:13">
      <c r="A34" s="20"/>
      <c r="B34" s="20"/>
      <c r="C34" s="21"/>
      <c r="D34" s="20"/>
      <c r="E34" s="29"/>
      <c r="F34" s="20"/>
      <c r="G34" s="20"/>
      <c r="H34" s="20"/>
      <c r="I34" s="20"/>
      <c r="J34" s="20"/>
      <c r="K34" s="20"/>
      <c r="L34" s="20"/>
      <c r="M34" s="20"/>
    </row>
    <row r="35" ht="43.1" customHeight="1" spans="1:13">
      <c r="A35" s="20"/>
      <c r="B35" s="20"/>
      <c r="C35" s="21"/>
      <c r="D35" s="20"/>
      <c r="E35" s="29"/>
      <c r="F35" s="20"/>
      <c r="G35" s="20"/>
      <c r="H35" s="20"/>
      <c r="I35" s="20"/>
      <c r="J35" s="20"/>
      <c r="K35" s="20"/>
      <c r="L35" s="20"/>
      <c r="M35" s="20"/>
    </row>
    <row r="36" ht="43.1" customHeight="1" spans="1:13">
      <c r="A36" s="20"/>
      <c r="B36" s="20"/>
      <c r="C36" s="21"/>
      <c r="D36" s="20"/>
      <c r="E36" s="29"/>
      <c r="F36" s="20"/>
      <c r="G36" s="20"/>
      <c r="H36" s="20"/>
      <c r="I36" s="20"/>
      <c r="J36" s="20"/>
      <c r="K36" s="20"/>
      <c r="L36" s="20"/>
      <c r="M36" s="20"/>
    </row>
    <row r="37" ht="43.1" customHeight="1" spans="1:13">
      <c r="A37" s="20"/>
      <c r="B37" s="20"/>
      <c r="C37" s="21"/>
      <c r="D37" s="20"/>
      <c r="E37" s="29"/>
      <c r="F37" s="20"/>
      <c r="G37" s="20"/>
      <c r="H37" s="20"/>
      <c r="I37" s="20"/>
      <c r="J37" s="20"/>
      <c r="K37" s="20"/>
      <c r="L37" s="20"/>
      <c r="M37" s="20"/>
    </row>
    <row r="38" ht="43.1" customHeight="1" spans="1:13">
      <c r="A38" s="20"/>
      <c r="B38" s="20"/>
      <c r="C38" s="21"/>
      <c r="D38" s="20"/>
      <c r="E38" s="29"/>
      <c r="F38" s="20"/>
      <c r="G38" s="20"/>
      <c r="H38" s="20"/>
      <c r="I38" s="20"/>
      <c r="J38" s="20"/>
      <c r="K38" s="20"/>
      <c r="L38" s="20"/>
      <c r="M38" s="20"/>
    </row>
    <row r="39" ht="43.1" customHeight="1" spans="1:13">
      <c r="A39" s="20"/>
      <c r="B39" s="20"/>
      <c r="C39" s="21"/>
      <c r="D39" s="20"/>
      <c r="E39" s="29"/>
      <c r="F39" s="20"/>
      <c r="G39" s="20"/>
      <c r="H39" s="20"/>
      <c r="I39" s="20"/>
      <c r="J39" s="20"/>
      <c r="K39" s="20"/>
      <c r="L39" s="20"/>
      <c r="M39" s="20"/>
    </row>
    <row r="40" ht="43.1" customHeight="1" spans="1:13">
      <c r="A40" s="20"/>
      <c r="B40" s="20"/>
      <c r="C40" s="21"/>
      <c r="D40" s="20"/>
      <c r="E40" s="29"/>
      <c r="F40" s="20"/>
      <c r="G40" s="20"/>
      <c r="H40" s="20"/>
      <c r="I40" s="20"/>
      <c r="J40" s="20"/>
      <c r="K40" s="20"/>
      <c r="L40" s="20"/>
      <c r="M40" s="20"/>
    </row>
    <row r="41" ht="43.1" customHeight="1" spans="1:13">
      <c r="A41" s="20"/>
      <c r="B41" s="20"/>
      <c r="C41" s="21"/>
      <c r="D41" s="20"/>
      <c r="E41" s="29"/>
      <c r="F41" s="20"/>
      <c r="G41" s="20"/>
      <c r="H41" s="20"/>
      <c r="I41" s="20"/>
      <c r="J41" s="20"/>
      <c r="K41" s="20"/>
      <c r="L41" s="20"/>
      <c r="M41" s="20"/>
    </row>
    <row r="42" ht="43.1" customHeight="1" spans="1:13">
      <c r="A42" s="20"/>
      <c r="B42" s="20"/>
      <c r="C42" s="21"/>
      <c r="D42" s="20"/>
      <c r="E42" s="29"/>
      <c r="F42" s="20"/>
      <c r="G42" s="20"/>
      <c r="H42" s="20"/>
      <c r="I42" s="20"/>
      <c r="J42" s="20"/>
      <c r="K42" s="20"/>
      <c r="L42" s="20"/>
      <c r="M42" s="20"/>
    </row>
    <row r="43" ht="43.1" customHeight="1" spans="1:13">
      <c r="A43" s="20"/>
      <c r="B43" s="20"/>
      <c r="C43" s="21"/>
      <c r="D43" s="20"/>
      <c r="E43" s="29"/>
      <c r="F43" s="20"/>
      <c r="G43" s="20"/>
      <c r="H43" s="20"/>
      <c r="I43" s="20"/>
      <c r="J43" s="20"/>
      <c r="K43" s="20"/>
      <c r="L43" s="20"/>
      <c r="M43" s="20"/>
    </row>
    <row r="44" ht="43.1" customHeight="1" spans="1:13">
      <c r="A44" s="20"/>
      <c r="B44" s="20"/>
      <c r="C44" s="21"/>
      <c r="D44" s="20"/>
      <c r="E44" s="29"/>
      <c r="F44" s="20"/>
      <c r="G44" s="20"/>
      <c r="H44" s="20"/>
      <c r="I44" s="20"/>
      <c r="J44" s="20"/>
      <c r="K44" s="20"/>
      <c r="L44" s="20"/>
      <c r="M44" s="20"/>
    </row>
    <row r="45" ht="43.1" customHeight="1" spans="1:13">
      <c r="A45" s="20"/>
      <c r="B45" s="20"/>
      <c r="C45" s="21"/>
      <c r="D45" s="20"/>
      <c r="E45" s="29"/>
      <c r="F45" s="20"/>
      <c r="G45" s="20"/>
      <c r="H45" s="20"/>
      <c r="I45" s="20"/>
      <c r="J45" s="20"/>
      <c r="K45" s="20"/>
      <c r="L45" s="20"/>
      <c r="M45" s="20"/>
    </row>
    <row r="46" ht="43.1" customHeight="1" spans="1:13">
      <c r="A46" s="20"/>
      <c r="B46" s="20"/>
      <c r="C46" s="21"/>
      <c r="D46" s="20"/>
      <c r="E46" s="29"/>
      <c r="F46" s="20"/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9"/>
      <c r="F47" s="20"/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9"/>
      <c r="F48" s="20"/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9"/>
      <c r="F49" s="20"/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9"/>
      <c r="F50" s="20"/>
      <c r="G50" s="20"/>
      <c r="H50" s="20"/>
      <c r="I50" s="20"/>
      <c r="J50" s="20"/>
      <c r="K50" s="20"/>
      <c r="L50" s="20"/>
      <c r="M50" s="20"/>
    </row>
    <row r="51" ht="50" customHeight="1" spans="1:13">
      <c r="A51" s="20"/>
      <c r="B51" s="20"/>
      <c r="C51" s="21"/>
      <c r="D51" s="20"/>
      <c r="E51" s="29"/>
      <c r="F51" s="20"/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9"/>
      <c r="F52" s="20"/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9"/>
      <c r="F53" s="20"/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9"/>
      <c r="F54" s="20"/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9"/>
      <c r="F55" s="20"/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9"/>
      <c r="F56" s="20"/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9"/>
      <c r="F57" s="20"/>
      <c r="G57" s="20"/>
      <c r="H57" s="20"/>
      <c r="I57" s="20"/>
      <c r="J57" s="20"/>
      <c r="K57" s="20"/>
      <c r="L57" s="20"/>
      <c r="M57" s="20"/>
    </row>
    <row r="58" ht="50" customHeight="1" spans="1:13">
      <c r="A58" s="20"/>
      <c r="B58" s="20"/>
      <c r="C58" s="21"/>
      <c r="D58" s="20"/>
      <c r="E58" s="29"/>
      <c r="F58" s="20"/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/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/>
      <c r="F60" s="20"/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/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/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/>
      <c r="F63" s="20"/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/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/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/>
      <c r="F66" s="20"/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/>
      <c r="F67" s="20"/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/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/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/>
      <c r="F70" s="20"/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/>
      <c r="F71" s="20"/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/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/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/>
      <c r="F74" s="20"/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/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/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/>
      <c r="F77" s="20"/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/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/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/>
      <c r="F80" s="20"/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/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/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/>
      <c r="F83" s="20"/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/>
      <c r="F84" s="20"/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/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/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/>
      <c r="F87" s="20"/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/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/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/>
      <c r="F90" s="20"/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/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/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/>
      <c r="F93" s="20"/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/>
      <c r="F94" s="20"/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/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/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/>
      <c r="F97" s="20"/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/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/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/>
      <c r="F100" s="20"/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/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/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/>
      <c r="F103" s="20"/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/>
      <c r="F104" s="20"/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/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/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/>
      <c r="F107" s="20"/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/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/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/>
      <c r="F110" s="20"/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/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/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/>
      <c r="F113" s="20"/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/>
      <c r="F114" s="20"/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/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/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/>
      <c r="F117" s="20"/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/>
      <c r="F118" s="20"/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/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/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/>
      <c r="F121" s="20"/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/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/>
      <c r="G123" s="20"/>
      <c r="H123" s="20"/>
      <c r="I123" s="20"/>
      <c r="J123" s="20"/>
      <c r="K123" s="20"/>
      <c r="L123" s="20"/>
      <c r="M123" s="20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D6" sqref="D6:D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31</v>
      </c>
      <c r="R2" s="24"/>
    </row>
    <row r="3" ht="21.55" customHeight="1" spans="1:18">
      <c r="A3" s="19" t="s">
        <v>299</v>
      </c>
      <c r="B3" s="19" t="s">
        <v>300</v>
      </c>
      <c r="C3" s="19" t="s">
        <v>338</v>
      </c>
      <c r="D3" s="19"/>
      <c r="E3" s="19"/>
      <c r="F3" s="19"/>
      <c r="G3" s="19"/>
      <c r="H3" s="19"/>
      <c r="I3" s="19"/>
      <c r="J3" s="19" t="s">
        <v>339</v>
      </c>
      <c r="K3" s="19" t="s">
        <v>340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325</v>
      </c>
      <c r="D4" s="19" t="s">
        <v>341</v>
      </c>
      <c r="E4" s="19"/>
      <c r="F4" s="19"/>
      <c r="G4" s="19"/>
      <c r="H4" s="19" t="s">
        <v>342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138</v>
      </c>
      <c r="E5" s="19" t="s">
        <v>343</v>
      </c>
      <c r="F5" s="19" t="s">
        <v>142</v>
      </c>
      <c r="G5" s="19" t="s">
        <v>344</v>
      </c>
      <c r="H5" s="19" t="s">
        <v>157</v>
      </c>
      <c r="I5" s="19" t="s">
        <v>158</v>
      </c>
      <c r="J5" s="19"/>
      <c r="K5" s="19" t="s">
        <v>328</v>
      </c>
      <c r="L5" s="19" t="s">
        <v>329</v>
      </c>
      <c r="M5" s="19" t="s">
        <v>330</v>
      </c>
      <c r="N5" s="19" t="s">
        <v>335</v>
      </c>
      <c r="O5" s="19" t="s">
        <v>331</v>
      </c>
      <c r="P5" s="19" t="s">
        <v>345</v>
      </c>
      <c r="Q5" s="19" t="s">
        <v>346</v>
      </c>
      <c r="R5" s="19" t="s">
        <v>336</v>
      </c>
    </row>
    <row r="6" ht="19.8" customHeight="1" spans="1:18">
      <c r="A6" s="20">
        <v>421003</v>
      </c>
      <c r="B6" s="20" t="s">
        <v>3</v>
      </c>
      <c r="C6" s="21"/>
      <c r="D6" s="22">
        <v>331.94</v>
      </c>
      <c r="E6" s="21"/>
      <c r="F6" s="21"/>
      <c r="G6" s="21"/>
      <c r="H6" s="22">
        <v>331.94</v>
      </c>
      <c r="I6" s="21"/>
      <c r="J6" s="20"/>
      <c r="K6" s="23"/>
      <c r="L6" s="23"/>
      <c r="M6" s="23"/>
      <c r="N6" s="23"/>
      <c r="O6" s="23"/>
      <c r="P6" s="23"/>
      <c r="Q6" s="23"/>
      <c r="R6" s="23"/>
    </row>
    <row r="7" ht="22.4" customHeight="1" spans="1:18">
      <c r="A7" s="20"/>
      <c r="B7" s="20"/>
      <c r="C7" s="21"/>
      <c r="D7" s="22"/>
      <c r="E7" s="21"/>
      <c r="F7" s="21"/>
      <c r="G7" s="21"/>
      <c r="H7" s="22"/>
      <c r="I7" s="21"/>
      <c r="J7" s="20"/>
      <c r="K7" s="23"/>
      <c r="L7" s="23"/>
      <c r="M7" s="23"/>
      <c r="N7" s="23"/>
      <c r="O7" s="23"/>
      <c r="P7" s="23"/>
      <c r="Q7" s="23"/>
      <c r="R7" s="23"/>
    </row>
    <row r="8" ht="18.95" customHeight="1" spans="1:18">
      <c r="A8" s="20"/>
      <c r="B8" s="20"/>
      <c r="C8" s="21"/>
      <c r="D8" s="22"/>
      <c r="E8" s="21"/>
      <c r="F8" s="21"/>
      <c r="G8" s="21"/>
      <c r="H8" s="22"/>
      <c r="I8" s="21"/>
      <c r="J8" s="20"/>
      <c r="K8" s="23"/>
      <c r="L8" s="23"/>
      <c r="M8" s="23"/>
      <c r="N8" s="23"/>
      <c r="O8" s="23"/>
      <c r="P8" s="23"/>
      <c r="Q8" s="23"/>
      <c r="R8" s="23"/>
    </row>
    <row r="9" ht="21.55" customHeight="1" spans="1:18">
      <c r="A9" s="20"/>
      <c r="B9" s="20"/>
      <c r="C9" s="21"/>
      <c r="D9" s="22"/>
      <c r="E9" s="21"/>
      <c r="F9" s="21"/>
      <c r="G9" s="21"/>
      <c r="H9" s="22"/>
      <c r="I9" s="21"/>
      <c r="J9" s="20"/>
      <c r="K9" s="23"/>
      <c r="L9" s="23"/>
      <c r="M9" s="23"/>
      <c r="N9" s="23"/>
      <c r="O9" s="23"/>
      <c r="P9" s="23"/>
      <c r="Q9" s="23"/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G17" sqref="G1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347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348</v>
      </c>
    </row>
    <row r="3" s="1" customFormat="1" ht="22.5" customHeight="1" spans="1:16">
      <c r="A3" s="7" t="s">
        <v>189</v>
      </c>
      <c r="B3" s="7" t="s">
        <v>324</v>
      </c>
      <c r="C3" s="7" t="s">
        <v>325</v>
      </c>
      <c r="D3" s="8" t="s">
        <v>349</v>
      </c>
      <c r="E3" s="8"/>
      <c r="F3" s="7" t="s">
        <v>326</v>
      </c>
      <c r="G3" s="7" t="s">
        <v>350</v>
      </c>
      <c r="H3" s="8" t="s">
        <v>327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351</v>
      </c>
      <c r="E4" s="7" t="s">
        <v>352</v>
      </c>
      <c r="F4" s="7"/>
      <c r="G4" s="7"/>
      <c r="H4" s="8" t="s">
        <v>353</v>
      </c>
      <c r="I4" s="8"/>
      <c r="J4" s="8"/>
      <c r="K4" s="8"/>
      <c r="L4" s="8" t="s">
        <v>354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355</v>
      </c>
      <c r="I5" s="7" t="s">
        <v>356</v>
      </c>
      <c r="J5" s="7" t="s">
        <v>357</v>
      </c>
      <c r="K5" s="7" t="s">
        <v>358</v>
      </c>
      <c r="L5" s="7" t="s">
        <v>359</v>
      </c>
      <c r="M5" s="7" t="s">
        <v>360</v>
      </c>
      <c r="N5" s="7" t="s">
        <v>361</v>
      </c>
      <c r="O5" s="7" t="s">
        <v>362</v>
      </c>
      <c r="P5" s="7" t="s">
        <v>363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3" workbookViewId="0">
      <selection activeCell="D15" sqref="D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72"/>
    </row>
    <row r="2" ht="24.15" customHeight="1" spans="1:8">
      <c r="A2" s="73" t="s">
        <v>6</v>
      </c>
      <c r="B2" s="73"/>
      <c r="C2" s="73"/>
      <c r="D2" s="73"/>
      <c r="E2" s="73"/>
      <c r="F2" s="73"/>
      <c r="G2" s="73"/>
      <c r="H2" s="73"/>
    </row>
    <row r="3" ht="17.2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17.9" customHeight="1" spans="1:8">
      <c r="A4" s="19" t="s">
        <v>32</v>
      </c>
      <c r="B4" s="19"/>
      <c r="C4" s="19" t="s">
        <v>33</v>
      </c>
      <c r="D4" s="19"/>
      <c r="E4" s="19"/>
      <c r="F4" s="19"/>
      <c r="G4" s="19"/>
      <c r="H4" s="19"/>
    </row>
    <row r="5" ht="22.4" customHeight="1" spans="1:8">
      <c r="A5" s="19" t="s">
        <v>34</v>
      </c>
      <c r="B5" s="19" t="s">
        <v>35</v>
      </c>
      <c r="C5" s="19" t="s">
        <v>36</v>
      </c>
      <c r="D5" s="19" t="s">
        <v>35</v>
      </c>
      <c r="E5" s="19" t="s">
        <v>37</v>
      </c>
      <c r="F5" s="19" t="s">
        <v>35</v>
      </c>
      <c r="G5" s="19" t="s">
        <v>38</v>
      </c>
      <c r="H5" s="19" t="s">
        <v>35</v>
      </c>
    </row>
    <row r="6" ht="16.25" customHeight="1" spans="1:8">
      <c r="A6" s="29" t="s">
        <v>39</v>
      </c>
      <c r="B6" s="21">
        <f>B7+B8</f>
        <v>331.94</v>
      </c>
      <c r="C6" s="20" t="s">
        <v>40</v>
      </c>
      <c r="D6" s="21"/>
      <c r="E6" s="29" t="s">
        <v>41</v>
      </c>
      <c r="F6" s="21">
        <f>F7+F8+F9</f>
        <v>331.94</v>
      </c>
      <c r="G6" s="20" t="s">
        <v>42</v>
      </c>
      <c r="H6" s="21"/>
    </row>
    <row r="7" ht="16.25" customHeight="1" spans="1:8">
      <c r="A7" s="20" t="s">
        <v>43</v>
      </c>
      <c r="B7" s="21">
        <v>331.94</v>
      </c>
      <c r="C7" s="20" t="s">
        <v>44</v>
      </c>
      <c r="D7" s="21"/>
      <c r="E7" s="20" t="s">
        <v>45</v>
      </c>
      <c r="F7" s="21">
        <v>294.68</v>
      </c>
      <c r="G7" s="20" t="s">
        <v>46</v>
      </c>
      <c r="H7" s="21"/>
    </row>
    <row r="8" ht="16.25" customHeight="1" spans="1:8">
      <c r="A8" s="29" t="s">
        <v>47</v>
      </c>
      <c r="B8" s="21">
        <f>B9+B10+B11+B12+B13+B14+B15+B16+B17+B18+B19</f>
        <v>0</v>
      </c>
      <c r="C8" s="20" t="s">
        <v>48</v>
      </c>
      <c r="D8" s="21"/>
      <c r="E8" s="20" t="s">
        <v>49</v>
      </c>
      <c r="F8" s="21">
        <v>37.26</v>
      </c>
      <c r="G8" s="20" t="s">
        <v>50</v>
      </c>
      <c r="H8" s="21"/>
    </row>
    <row r="9" ht="16.25" customHeight="1" spans="1:8">
      <c r="A9" s="20" t="s">
        <v>51</v>
      </c>
      <c r="B9" s="21"/>
      <c r="C9" s="20" t="s">
        <v>52</v>
      </c>
      <c r="D9" s="21"/>
      <c r="E9" s="20" t="s">
        <v>53</v>
      </c>
      <c r="F9" s="21"/>
      <c r="G9" s="20" t="s">
        <v>54</v>
      </c>
      <c r="H9" s="21"/>
    </row>
    <row r="10" ht="16.25" customHeight="1" spans="1:8">
      <c r="A10" s="20" t="s">
        <v>55</v>
      </c>
      <c r="B10" s="21"/>
      <c r="C10" s="20" t="s">
        <v>56</v>
      </c>
      <c r="D10" s="21"/>
      <c r="E10" s="29" t="s">
        <v>57</v>
      </c>
      <c r="F10" s="21">
        <f>F11+F12+F13+F14+F15+F16+F17+F18+F19+F20</f>
        <v>0</v>
      </c>
      <c r="G10" s="20" t="s">
        <v>58</v>
      </c>
      <c r="H10" s="21">
        <v>331.94</v>
      </c>
    </row>
    <row r="11" ht="16.25" customHeight="1" spans="1:8">
      <c r="A11" s="20" t="s">
        <v>59</v>
      </c>
      <c r="B11" s="21"/>
      <c r="C11" s="20" t="s">
        <v>60</v>
      </c>
      <c r="D11" s="21"/>
      <c r="E11" s="20" t="s">
        <v>61</v>
      </c>
      <c r="F11" s="21"/>
      <c r="G11" s="20" t="s">
        <v>62</v>
      </c>
      <c r="H11" s="21"/>
    </row>
    <row r="12" ht="16.25" customHeight="1" spans="1:8">
      <c r="A12" s="20" t="s">
        <v>63</v>
      </c>
      <c r="B12" s="21"/>
      <c r="C12" s="20" t="s">
        <v>64</v>
      </c>
      <c r="D12" s="21"/>
      <c r="E12" s="20" t="s">
        <v>65</v>
      </c>
      <c r="F12" s="21"/>
      <c r="G12" s="20" t="s">
        <v>66</v>
      </c>
      <c r="H12" s="21"/>
    </row>
    <row r="13" ht="16.25" customHeight="1" spans="1:8">
      <c r="A13" s="20" t="s">
        <v>67</v>
      </c>
      <c r="B13" s="21"/>
      <c r="C13" s="20" t="s">
        <v>68</v>
      </c>
      <c r="D13" s="21">
        <v>30.9</v>
      </c>
      <c r="E13" s="20" t="s">
        <v>69</v>
      </c>
      <c r="F13" s="21"/>
      <c r="G13" s="20" t="s">
        <v>70</v>
      </c>
      <c r="H13" s="21"/>
    </row>
    <row r="14" ht="16.25" customHeight="1" spans="1:8">
      <c r="A14" s="20" t="s">
        <v>71</v>
      </c>
      <c r="B14" s="21"/>
      <c r="C14" s="20" t="s">
        <v>72</v>
      </c>
      <c r="D14" s="21"/>
      <c r="E14" s="20" t="s">
        <v>73</v>
      </c>
      <c r="F14" s="21"/>
      <c r="G14" s="20" t="s">
        <v>74</v>
      </c>
      <c r="H14" s="21"/>
    </row>
    <row r="15" ht="16.25" customHeight="1" spans="1:8">
      <c r="A15" s="20" t="s">
        <v>75</v>
      </c>
      <c r="B15" s="21"/>
      <c r="C15" s="20" t="s">
        <v>76</v>
      </c>
      <c r="D15" s="21">
        <v>17.27</v>
      </c>
      <c r="E15" s="20" t="s">
        <v>77</v>
      </c>
      <c r="F15" s="21"/>
      <c r="G15" s="20" t="s">
        <v>78</v>
      </c>
      <c r="H15" s="21"/>
    </row>
    <row r="16" ht="16.25" customHeight="1" spans="1:8">
      <c r="A16" s="20" t="s">
        <v>79</v>
      </c>
      <c r="B16" s="21"/>
      <c r="C16" s="20" t="s">
        <v>80</v>
      </c>
      <c r="D16" s="21"/>
      <c r="E16" s="20" t="s">
        <v>81</v>
      </c>
      <c r="F16" s="21"/>
      <c r="G16" s="20" t="s">
        <v>82</v>
      </c>
      <c r="H16" s="21"/>
    </row>
    <row r="17" ht="16.25" customHeight="1" spans="1:8">
      <c r="A17" s="20" t="s">
        <v>83</v>
      </c>
      <c r="B17" s="21"/>
      <c r="C17" s="20" t="s">
        <v>84</v>
      </c>
      <c r="D17" s="21"/>
      <c r="E17" s="20" t="s">
        <v>85</v>
      </c>
      <c r="F17" s="21"/>
      <c r="G17" s="20" t="s">
        <v>86</v>
      </c>
      <c r="H17" s="21"/>
    </row>
    <row r="18" ht="16.25" customHeight="1" spans="1:8">
      <c r="A18" s="20" t="s">
        <v>87</v>
      </c>
      <c r="B18" s="21"/>
      <c r="C18" s="20" t="s">
        <v>88</v>
      </c>
      <c r="D18" s="21">
        <v>261.96</v>
      </c>
      <c r="E18" s="20" t="s">
        <v>89</v>
      </c>
      <c r="F18" s="21"/>
      <c r="G18" s="20" t="s">
        <v>90</v>
      </c>
      <c r="H18" s="21"/>
    </row>
    <row r="19" ht="16.25" customHeight="1" spans="1:8">
      <c r="A19" s="20" t="s">
        <v>91</v>
      </c>
      <c r="B19" s="21"/>
      <c r="C19" s="20" t="s">
        <v>92</v>
      </c>
      <c r="D19" s="21"/>
      <c r="E19" s="20" t="s">
        <v>93</v>
      </c>
      <c r="F19" s="21"/>
      <c r="G19" s="20" t="s">
        <v>94</v>
      </c>
      <c r="H19" s="21"/>
    </row>
    <row r="20" ht="16.25" customHeight="1" spans="1:8">
      <c r="A20" s="29" t="s">
        <v>95</v>
      </c>
      <c r="B20" s="28"/>
      <c r="C20" s="20" t="s">
        <v>96</v>
      </c>
      <c r="D20" s="28"/>
      <c r="E20" s="20" t="s">
        <v>97</v>
      </c>
      <c r="F20" s="28"/>
      <c r="G20" s="20"/>
      <c r="H20" s="28"/>
    </row>
    <row r="21" ht="16.25" customHeight="1" spans="1:8">
      <c r="A21" s="29" t="s">
        <v>98</v>
      </c>
      <c r="B21" s="28"/>
      <c r="C21" s="20" t="s">
        <v>99</v>
      </c>
      <c r="D21" s="28"/>
      <c r="E21" s="29" t="s">
        <v>100</v>
      </c>
      <c r="F21" s="28"/>
      <c r="G21" s="20"/>
      <c r="H21" s="28"/>
    </row>
    <row r="22" ht="16.25" customHeight="1" spans="1:8">
      <c r="A22" s="29" t="s">
        <v>101</v>
      </c>
      <c r="B22" s="28"/>
      <c r="C22" s="20" t="s">
        <v>102</v>
      </c>
      <c r="D22" s="28"/>
      <c r="E22" s="20"/>
      <c r="F22" s="28"/>
      <c r="G22" s="20"/>
      <c r="H22" s="28"/>
    </row>
    <row r="23" ht="16.25" customHeight="1" spans="1:8">
      <c r="A23" s="29" t="s">
        <v>103</v>
      </c>
      <c r="B23" s="28"/>
      <c r="C23" s="20" t="s">
        <v>104</v>
      </c>
      <c r="D23" s="28"/>
      <c r="E23" s="20"/>
      <c r="F23" s="28"/>
      <c r="G23" s="20"/>
      <c r="H23" s="28"/>
    </row>
    <row r="24" ht="16.25" customHeight="1" spans="1:8">
      <c r="A24" s="29" t="s">
        <v>105</v>
      </c>
      <c r="B24" s="28">
        <f>B25+B26+B27</f>
        <v>0</v>
      </c>
      <c r="C24" s="20" t="s">
        <v>106</v>
      </c>
      <c r="D24" s="28"/>
      <c r="E24" s="20"/>
      <c r="F24" s="28"/>
      <c r="G24" s="20"/>
      <c r="H24" s="28"/>
    </row>
    <row r="25" ht="16.25" customHeight="1" spans="1:8">
      <c r="A25" s="20" t="s">
        <v>107</v>
      </c>
      <c r="B25" s="21"/>
      <c r="C25" s="20" t="s">
        <v>108</v>
      </c>
      <c r="D25" s="21">
        <v>21.81</v>
      </c>
      <c r="E25" s="20"/>
      <c r="F25" s="21"/>
      <c r="G25" s="20"/>
      <c r="H25" s="21"/>
    </row>
    <row r="26" ht="16.25" customHeight="1" spans="1:8">
      <c r="A26" s="20" t="s">
        <v>109</v>
      </c>
      <c r="B26" s="21"/>
      <c r="C26" s="20" t="s">
        <v>110</v>
      </c>
      <c r="D26" s="21"/>
      <c r="E26" s="20"/>
      <c r="F26" s="21"/>
      <c r="G26" s="20"/>
      <c r="H26" s="21"/>
    </row>
    <row r="27" ht="16.25" customHeight="1" spans="1:8">
      <c r="A27" s="20" t="s">
        <v>111</v>
      </c>
      <c r="B27" s="21"/>
      <c r="C27" s="20" t="s">
        <v>112</v>
      </c>
      <c r="D27" s="21"/>
      <c r="E27" s="20"/>
      <c r="F27" s="21"/>
      <c r="G27" s="20"/>
      <c r="H27" s="21"/>
    </row>
    <row r="28" ht="16.25" customHeight="1" spans="1:8">
      <c r="A28" s="29" t="s">
        <v>113</v>
      </c>
      <c r="B28" s="28"/>
      <c r="C28" s="20" t="s">
        <v>114</v>
      </c>
      <c r="D28" s="28"/>
      <c r="E28" s="20"/>
      <c r="F28" s="28"/>
      <c r="G28" s="20"/>
      <c r="H28" s="28"/>
    </row>
    <row r="29" ht="16.25" customHeight="1" spans="1:8">
      <c r="A29" s="29" t="s">
        <v>115</v>
      </c>
      <c r="B29" s="28"/>
      <c r="C29" s="20" t="s">
        <v>116</v>
      </c>
      <c r="D29" s="28"/>
      <c r="E29" s="20"/>
      <c r="F29" s="28"/>
      <c r="G29" s="20"/>
      <c r="H29" s="28"/>
    </row>
    <row r="30" ht="16.25" customHeight="1" spans="1:8">
      <c r="A30" s="29" t="s">
        <v>117</v>
      </c>
      <c r="B30" s="28"/>
      <c r="C30" s="20" t="s">
        <v>118</v>
      </c>
      <c r="D30" s="28"/>
      <c r="E30" s="20"/>
      <c r="F30" s="28"/>
      <c r="G30" s="20"/>
      <c r="H30" s="28"/>
    </row>
    <row r="31" ht="16.25" customHeight="1" spans="1:8">
      <c r="A31" s="29" t="s">
        <v>119</v>
      </c>
      <c r="B31" s="28"/>
      <c r="C31" s="20" t="s">
        <v>120</v>
      </c>
      <c r="D31" s="28"/>
      <c r="E31" s="20"/>
      <c r="F31" s="28"/>
      <c r="G31" s="20"/>
      <c r="H31" s="28"/>
    </row>
    <row r="32" ht="16.25" customHeight="1" spans="1:8">
      <c r="A32" s="29" t="s">
        <v>121</v>
      </c>
      <c r="B32" s="28"/>
      <c r="C32" s="20" t="s">
        <v>122</v>
      </c>
      <c r="D32" s="28"/>
      <c r="E32" s="20"/>
      <c r="F32" s="28"/>
      <c r="G32" s="20"/>
      <c r="H32" s="28"/>
    </row>
    <row r="33" ht="16.25" customHeight="1" spans="1:8">
      <c r="A33" s="20"/>
      <c r="B33" s="20"/>
      <c r="C33" s="20" t="s">
        <v>123</v>
      </c>
      <c r="D33" s="20"/>
      <c r="E33" s="20"/>
      <c r="F33" s="20"/>
      <c r="G33" s="20"/>
      <c r="H33" s="20"/>
    </row>
    <row r="34" ht="16.25" customHeight="1" spans="1:8">
      <c r="A34" s="20"/>
      <c r="B34" s="20"/>
      <c r="C34" s="20" t="s">
        <v>124</v>
      </c>
      <c r="D34" s="20"/>
      <c r="E34" s="20"/>
      <c r="F34" s="20"/>
      <c r="G34" s="20"/>
      <c r="H34" s="20"/>
    </row>
    <row r="35" ht="16.25" customHeight="1" spans="1:8">
      <c r="A35" s="20"/>
      <c r="B35" s="20"/>
      <c r="C35" s="20" t="s">
        <v>125</v>
      </c>
      <c r="D35" s="20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126</v>
      </c>
      <c r="B37" s="28">
        <f>B6+B20+B21+B22+B23+B24+B28+B29+B30+B31+B32</f>
        <v>331.94</v>
      </c>
      <c r="C37" s="29" t="s">
        <v>127</v>
      </c>
      <c r="D37" s="28">
        <f>SUM(D6:D36)</f>
        <v>331.94</v>
      </c>
      <c r="E37" s="29" t="s">
        <v>127</v>
      </c>
      <c r="F37" s="28">
        <f>F6+F10+F21</f>
        <v>331.94</v>
      </c>
      <c r="G37" s="29" t="s">
        <v>127</v>
      </c>
      <c r="H37" s="28">
        <f>H6+H7+H8+H9+H10+H11+H12+H13+H14+H15+H16+H17+H18+H19</f>
        <v>331.94</v>
      </c>
    </row>
    <row r="38" ht="16.25" customHeight="1" spans="1:8">
      <c r="A38" s="29" t="s">
        <v>128</v>
      </c>
      <c r="B38" s="28"/>
      <c r="C38" s="29" t="s">
        <v>129</v>
      </c>
      <c r="D38" s="28"/>
      <c r="E38" s="29" t="s">
        <v>129</v>
      </c>
      <c r="F38" s="28"/>
      <c r="G38" s="29" t="s">
        <v>129</v>
      </c>
      <c r="H38" s="28"/>
    </row>
    <row r="39" ht="16.25" customHeight="1" spans="1:8">
      <c r="A39" s="20"/>
      <c r="B39" s="21"/>
      <c r="C39" s="20"/>
      <c r="D39" s="21"/>
      <c r="E39" s="29"/>
      <c r="F39" s="21"/>
      <c r="G39" s="29"/>
      <c r="H39" s="21"/>
    </row>
    <row r="40" ht="16.25" customHeight="1" spans="1:8">
      <c r="A40" s="29" t="s">
        <v>130</v>
      </c>
      <c r="B40" s="28">
        <f>B37+B38</f>
        <v>331.94</v>
      </c>
      <c r="C40" s="29" t="s">
        <v>131</v>
      </c>
      <c r="D40" s="28">
        <f>D37+D38</f>
        <v>331.94</v>
      </c>
      <c r="E40" s="29" t="s">
        <v>131</v>
      </c>
      <c r="F40" s="28">
        <f>F37+F38</f>
        <v>331.94</v>
      </c>
      <c r="G40" s="29" t="s">
        <v>131</v>
      </c>
      <c r="H40" s="28">
        <f>H37+H38</f>
        <v>331.94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C12" sqref="C1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31</v>
      </c>
      <c r="Y3" s="24"/>
    </row>
    <row r="4" ht="22.4" customHeight="1" spans="1:25">
      <c r="A4" s="33" t="s">
        <v>133</v>
      </c>
      <c r="B4" s="33" t="s">
        <v>134</v>
      </c>
      <c r="C4" s="33" t="s">
        <v>135</v>
      </c>
      <c r="D4" s="33" t="s">
        <v>136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128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137</v>
      </c>
      <c r="E5" s="33" t="s">
        <v>138</v>
      </c>
      <c r="F5" s="33" t="s">
        <v>139</v>
      </c>
      <c r="G5" s="33" t="s">
        <v>140</v>
      </c>
      <c r="H5" s="33" t="s">
        <v>141</v>
      </c>
      <c r="I5" s="33" t="s">
        <v>142</v>
      </c>
      <c r="J5" s="33" t="s">
        <v>143</v>
      </c>
      <c r="K5" s="33"/>
      <c r="L5" s="33"/>
      <c r="M5" s="33"/>
      <c r="N5" s="33" t="s">
        <v>144</v>
      </c>
      <c r="O5" s="33" t="s">
        <v>145</v>
      </c>
      <c r="P5" s="33" t="s">
        <v>146</v>
      </c>
      <c r="Q5" s="33" t="s">
        <v>147</v>
      </c>
      <c r="R5" s="33" t="s">
        <v>148</v>
      </c>
      <c r="S5" s="33" t="s">
        <v>137</v>
      </c>
      <c r="T5" s="33" t="s">
        <v>138</v>
      </c>
      <c r="U5" s="33" t="s">
        <v>139</v>
      </c>
      <c r="V5" s="33" t="s">
        <v>140</v>
      </c>
      <c r="W5" s="33" t="s">
        <v>141</v>
      </c>
      <c r="X5" s="33" t="s">
        <v>142</v>
      </c>
      <c r="Y5" s="33" t="s">
        <v>149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150</v>
      </c>
      <c r="K6" s="33" t="s">
        <v>151</v>
      </c>
      <c r="L6" s="33" t="s">
        <v>152</v>
      </c>
      <c r="M6" s="33" t="s">
        <v>141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421</v>
      </c>
      <c r="B7" s="29" t="s">
        <v>135</v>
      </c>
      <c r="C7" s="57">
        <f t="shared" ref="C7:C9" si="0">D7</f>
        <v>331.94</v>
      </c>
      <c r="D7" s="57">
        <f t="shared" ref="D7:D9" si="1">E7+F7+G7+H7+I7</f>
        <v>331.94</v>
      </c>
      <c r="E7" s="57">
        <v>331.94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27">
        <v>421001</v>
      </c>
      <c r="B8" s="27" t="s">
        <v>153</v>
      </c>
      <c r="C8" s="57">
        <f t="shared" si="0"/>
        <v>331.94</v>
      </c>
      <c r="D8" s="57">
        <f t="shared" si="1"/>
        <v>331.94</v>
      </c>
      <c r="E8" s="57">
        <v>331.94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8" customHeight="1" spans="1:25">
      <c r="A9" s="27">
        <v>421003</v>
      </c>
      <c r="B9" s="27" t="s">
        <v>3</v>
      </c>
      <c r="C9" s="57">
        <f t="shared" si="0"/>
        <v>331.94</v>
      </c>
      <c r="D9" s="57">
        <f t="shared" si="1"/>
        <v>331.94</v>
      </c>
      <c r="E9" s="57">
        <v>331.94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9" sqref="F9:F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60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1" t="s">
        <v>132</v>
      </c>
      <c r="B3" s="61"/>
      <c r="C3" s="61"/>
      <c r="D3" s="61"/>
      <c r="E3" s="61"/>
      <c r="F3" s="61"/>
      <c r="G3" s="61"/>
      <c r="H3" s="61"/>
      <c r="I3" s="61"/>
      <c r="J3" s="61"/>
      <c r="K3" s="24" t="s">
        <v>31</v>
      </c>
    </row>
    <row r="4" ht="27.6" customHeight="1" spans="1:11">
      <c r="A4" s="19" t="s">
        <v>154</v>
      </c>
      <c r="B4" s="19"/>
      <c r="C4" s="19"/>
      <c r="D4" s="19" t="s">
        <v>155</v>
      </c>
      <c r="E4" s="19" t="s">
        <v>156</v>
      </c>
      <c r="F4" s="19" t="s">
        <v>135</v>
      </c>
      <c r="G4" s="19" t="s">
        <v>157</v>
      </c>
      <c r="H4" s="19" t="s">
        <v>158</v>
      </c>
      <c r="I4" s="19" t="s">
        <v>159</v>
      </c>
      <c r="J4" s="19" t="s">
        <v>160</v>
      </c>
      <c r="K4" s="19" t="s">
        <v>161</v>
      </c>
    </row>
    <row r="5" ht="25.85" customHeight="1" spans="1:11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3"/>
      <c r="B6" s="43"/>
      <c r="C6" s="43"/>
      <c r="D6" s="62" t="s">
        <v>135</v>
      </c>
      <c r="E6" s="62"/>
      <c r="F6" s="63"/>
      <c r="G6" s="63"/>
      <c r="H6" s="63"/>
      <c r="I6" s="63"/>
      <c r="J6" s="62"/>
      <c r="K6" s="62"/>
    </row>
    <row r="7" ht="22.8" customHeight="1" spans="1:11">
      <c r="A7" s="64"/>
      <c r="B7" s="64"/>
      <c r="C7" s="64"/>
      <c r="D7" s="65" t="s">
        <v>165</v>
      </c>
      <c r="E7" s="65" t="s">
        <v>153</v>
      </c>
      <c r="F7" s="66">
        <f t="shared" ref="F7:F13" si="0">G7</f>
        <v>331.94</v>
      </c>
      <c r="G7" s="66">
        <f>G8</f>
        <v>331.94</v>
      </c>
      <c r="H7" s="66"/>
      <c r="I7" s="66"/>
      <c r="J7" s="71"/>
      <c r="K7" s="71"/>
    </row>
    <row r="8" ht="22.8" customHeight="1" spans="1:11">
      <c r="A8" s="64"/>
      <c r="B8" s="64"/>
      <c r="C8" s="64"/>
      <c r="D8" s="65" t="s">
        <v>166</v>
      </c>
      <c r="E8" s="65" t="s">
        <v>167</v>
      </c>
      <c r="F8" s="66">
        <f t="shared" si="0"/>
        <v>331.94</v>
      </c>
      <c r="G8" s="66">
        <f>G9+G10+G11+G12+G13</f>
        <v>331.94</v>
      </c>
      <c r="H8" s="66"/>
      <c r="I8" s="66"/>
      <c r="J8" s="71"/>
      <c r="K8" s="71"/>
    </row>
    <row r="9" ht="22.8" customHeight="1" spans="1:11">
      <c r="A9" s="67" t="s">
        <v>168</v>
      </c>
      <c r="B9" s="67" t="s">
        <v>169</v>
      </c>
      <c r="C9" s="67" t="s">
        <v>169</v>
      </c>
      <c r="D9" s="68" t="s">
        <v>170</v>
      </c>
      <c r="E9" s="69" t="s">
        <v>171</v>
      </c>
      <c r="F9" s="70">
        <f t="shared" si="0"/>
        <v>29.08</v>
      </c>
      <c r="G9" s="70">
        <v>29.08</v>
      </c>
      <c r="H9" s="70"/>
      <c r="I9" s="70"/>
      <c r="J9" s="69"/>
      <c r="K9" s="69"/>
    </row>
    <row r="10" ht="22.8" customHeight="1" spans="1:11">
      <c r="A10" s="67" t="s">
        <v>168</v>
      </c>
      <c r="B10" s="67" t="s">
        <v>172</v>
      </c>
      <c r="C10" s="67" t="s">
        <v>172</v>
      </c>
      <c r="D10" s="68" t="s">
        <v>173</v>
      </c>
      <c r="E10" s="69" t="s">
        <v>174</v>
      </c>
      <c r="F10" s="70">
        <f t="shared" si="0"/>
        <v>1.82</v>
      </c>
      <c r="G10" s="70">
        <v>1.82</v>
      </c>
      <c r="H10" s="70"/>
      <c r="I10" s="70"/>
      <c r="J10" s="69"/>
      <c r="K10" s="69"/>
    </row>
    <row r="11" ht="22.8" customHeight="1" spans="1:11">
      <c r="A11" s="67" t="s">
        <v>175</v>
      </c>
      <c r="B11" s="67" t="s">
        <v>176</v>
      </c>
      <c r="C11" s="67" t="s">
        <v>177</v>
      </c>
      <c r="D11" s="68" t="s">
        <v>178</v>
      </c>
      <c r="E11" s="69" t="s">
        <v>179</v>
      </c>
      <c r="F11" s="70">
        <f t="shared" si="0"/>
        <v>17.27</v>
      </c>
      <c r="G11" s="70">
        <v>17.27</v>
      </c>
      <c r="H11" s="70"/>
      <c r="I11" s="70"/>
      <c r="J11" s="69"/>
      <c r="K11" s="69"/>
    </row>
    <row r="12" ht="22.8" customHeight="1" spans="1:11">
      <c r="A12" s="67" t="s">
        <v>180</v>
      </c>
      <c r="B12" s="67" t="s">
        <v>181</v>
      </c>
      <c r="C12" s="67" t="s">
        <v>182</v>
      </c>
      <c r="D12" s="68" t="s">
        <v>183</v>
      </c>
      <c r="E12" s="69" t="s">
        <v>184</v>
      </c>
      <c r="F12" s="70">
        <f t="shared" si="0"/>
        <v>261.96</v>
      </c>
      <c r="G12" s="70">
        <v>261.96</v>
      </c>
      <c r="H12" s="70"/>
      <c r="I12" s="70"/>
      <c r="J12" s="69"/>
      <c r="K12" s="69"/>
    </row>
    <row r="13" ht="22.8" customHeight="1" spans="1:11">
      <c r="A13" s="67" t="s">
        <v>185</v>
      </c>
      <c r="B13" s="67" t="s">
        <v>177</v>
      </c>
      <c r="C13" s="67" t="s">
        <v>186</v>
      </c>
      <c r="D13" s="68" t="s">
        <v>187</v>
      </c>
      <c r="E13" s="69" t="s">
        <v>188</v>
      </c>
      <c r="F13" s="70">
        <f t="shared" si="0"/>
        <v>21.81</v>
      </c>
      <c r="G13" s="70">
        <v>21.81</v>
      </c>
      <c r="H13" s="70"/>
      <c r="I13" s="70"/>
      <c r="J13" s="69"/>
      <c r="K13" s="69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E11" sqref="E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19.8" customHeight="1" spans="1:20">
      <c r="A4" s="33" t="s">
        <v>154</v>
      </c>
      <c r="B4" s="33"/>
      <c r="C4" s="33"/>
      <c r="D4" s="33" t="s">
        <v>189</v>
      </c>
      <c r="E4" s="33" t="s">
        <v>190</v>
      </c>
      <c r="F4" s="33" t="s">
        <v>191</v>
      </c>
      <c r="G4" s="33" t="s">
        <v>192</v>
      </c>
      <c r="H4" s="33" t="s">
        <v>193</v>
      </c>
      <c r="I4" s="33" t="s">
        <v>194</v>
      </c>
      <c r="J4" s="33" t="s">
        <v>195</v>
      </c>
      <c r="K4" s="33" t="s">
        <v>196</v>
      </c>
      <c r="L4" s="33" t="s">
        <v>197</v>
      </c>
      <c r="M4" s="33" t="s">
        <v>198</v>
      </c>
      <c r="N4" s="33" t="s">
        <v>199</v>
      </c>
      <c r="O4" s="33" t="s">
        <v>200</v>
      </c>
      <c r="P4" s="33" t="s">
        <v>201</v>
      </c>
      <c r="Q4" s="33" t="s">
        <v>202</v>
      </c>
      <c r="R4" s="33" t="s">
        <v>203</v>
      </c>
      <c r="S4" s="33" t="s">
        <v>204</v>
      </c>
      <c r="T4" s="33" t="s">
        <v>205</v>
      </c>
    </row>
    <row r="5" ht="20.7" customHeight="1" spans="1:20">
      <c r="A5" s="33" t="s">
        <v>162</v>
      </c>
      <c r="B5" s="33" t="s">
        <v>163</v>
      </c>
      <c r="C5" s="33" t="s">
        <v>164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9"/>
      <c r="B6" s="29"/>
      <c r="C6" s="29"/>
      <c r="D6" s="29"/>
      <c r="E6" s="29" t="s">
        <v>135</v>
      </c>
      <c r="F6" s="28">
        <f>F7</f>
        <v>331.94</v>
      </c>
      <c r="G6" s="28"/>
      <c r="H6" s="28"/>
      <c r="I6" s="28"/>
      <c r="J6" s="28"/>
      <c r="K6" s="28">
        <f>K7</f>
        <v>331.94</v>
      </c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 t="s">
        <v>165</v>
      </c>
      <c r="E7" s="27" t="s">
        <v>153</v>
      </c>
      <c r="F7" s="28">
        <f>F8</f>
        <v>331.94</v>
      </c>
      <c r="G7" s="28"/>
      <c r="H7" s="28"/>
      <c r="I7" s="28"/>
      <c r="J7" s="28"/>
      <c r="K7" s="28">
        <f>K8</f>
        <v>331.94</v>
      </c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 t="s">
        <v>166</v>
      </c>
      <c r="E8" s="35" t="s">
        <v>167</v>
      </c>
      <c r="F8" s="59">
        <f>F9+F10+F11+F12+F13</f>
        <v>331.94</v>
      </c>
      <c r="G8" s="59"/>
      <c r="H8" s="59"/>
      <c r="I8" s="59"/>
      <c r="J8" s="59"/>
      <c r="K8" s="59">
        <f>K9+K10+K11+K12+K13</f>
        <v>331.94</v>
      </c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38" t="s">
        <v>180</v>
      </c>
      <c r="B9" s="38" t="s">
        <v>181</v>
      </c>
      <c r="C9" s="38" t="s">
        <v>182</v>
      </c>
      <c r="D9" s="34" t="s">
        <v>206</v>
      </c>
      <c r="E9" s="39" t="s">
        <v>184</v>
      </c>
      <c r="F9" s="40">
        <f>K9</f>
        <v>261.96</v>
      </c>
      <c r="G9" s="40"/>
      <c r="H9" s="40"/>
      <c r="I9" s="40"/>
      <c r="J9" s="40"/>
      <c r="K9" s="40">
        <v>261.96</v>
      </c>
      <c r="L9" s="40"/>
      <c r="M9" s="40"/>
      <c r="N9" s="40"/>
      <c r="O9" s="40"/>
      <c r="P9" s="40"/>
      <c r="Q9" s="40"/>
      <c r="R9" s="40"/>
      <c r="S9" s="40"/>
      <c r="T9" s="40"/>
    </row>
    <row r="10" ht="22.8" customHeight="1" spans="1:20">
      <c r="A10" s="38" t="s">
        <v>168</v>
      </c>
      <c r="B10" s="38" t="s">
        <v>169</v>
      </c>
      <c r="C10" s="38" t="s">
        <v>169</v>
      </c>
      <c r="D10" s="34" t="s">
        <v>206</v>
      </c>
      <c r="E10" s="39" t="s">
        <v>171</v>
      </c>
      <c r="F10" s="40">
        <f>K10</f>
        <v>29.08</v>
      </c>
      <c r="G10" s="40"/>
      <c r="H10" s="40"/>
      <c r="I10" s="40"/>
      <c r="J10" s="40"/>
      <c r="K10" s="40">
        <v>29.08</v>
      </c>
      <c r="L10" s="40"/>
      <c r="M10" s="40"/>
      <c r="N10" s="40"/>
      <c r="O10" s="40"/>
      <c r="P10" s="40"/>
      <c r="Q10" s="40"/>
      <c r="R10" s="40"/>
      <c r="S10" s="40"/>
      <c r="T10" s="40"/>
    </row>
    <row r="11" ht="22.8" customHeight="1" spans="1:20">
      <c r="A11" s="38" t="s">
        <v>168</v>
      </c>
      <c r="B11" s="38" t="s">
        <v>172</v>
      </c>
      <c r="C11" s="38" t="s">
        <v>172</v>
      </c>
      <c r="D11" s="34" t="s">
        <v>206</v>
      </c>
      <c r="E11" s="39" t="s">
        <v>174</v>
      </c>
      <c r="F11" s="40">
        <f>K11</f>
        <v>1.82</v>
      </c>
      <c r="G11" s="40"/>
      <c r="H11" s="40"/>
      <c r="I11" s="40"/>
      <c r="J11" s="40"/>
      <c r="K11" s="40">
        <v>1.82</v>
      </c>
      <c r="L11" s="40"/>
      <c r="M11" s="40"/>
      <c r="N11" s="40"/>
      <c r="O11" s="40"/>
      <c r="P11" s="40"/>
      <c r="Q11" s="40"/>
      <c r="R11" s="40"/>
      <c r="S11" s="40"/>
      <c r="T11" s="40"/>
    </row>
    <row r="12" ht="22.8" customHeight="1" spans="1:20">
      <c r="A12" s="38" t="s">
        <v>175</v>
      </c>
      <c r="B12" s="38" t="s">
        <v>176</v>
      </c>
      <c r="C12" s="38" t="s">
        <v>177</v>
      </c>
      <c r="D12" s="34" t="s">
        <v>206</v>
      </c>
      <c r="E12" s="39" t="s">
        <v>179</v>
      </c>
      <c r="F12" s="40">
        <f>K12</f>
        <v>17.27</v>
      </c>
      <c r="G12" s="40"/>
      <c r="H12" s="40"/>
      <c r="I12" s="40"/>
      <c r="J12" s="40"/>
      <c r="K12" s="40">
        <v>17.27</v>
      </c>
      <c r="L12" s="40"/>
      <c r="M12" s="40"/>
      <c r="N12" s="40"/>
      <c r="O12" s="40"/>
      <c r="P12" s="40"/>
      <c r="Q12" s="40"/>
      <c r="R12" s="40"/>
      <c r="S12" s="40"/>
      <c r="T12" s="40"/>
    </row>
    <row r="13" ht="22.8" customHeight="1" spans="1:20">
      <c r="A13" s="38" t="s">
        <v>185</v>
      </c>
      <c r="B13" s="38" t="s">
        <v>177</v>
      </c>
      <c r="C13" s="38" t="s">
        <v>186</v>
      </c>
      <c r="D13" s="34" t="s">
        <v>206</v>
      </c>
      <c r="E13" s="39" t="s">
        <v>188</v>
      </c>
      <c r="F13" s="40">
        <f>K13</f>
        <v>21.81</v>
      </c>
      <c r="G13" s="40"/>
      <c r="H13" s="40"/>
      <c r="I13" s="40"/>
      <c r="J13" s="40"/>
      <c r="K13" s="40">
        <v>21.81</v>
      </c>
      <c r="L13" s="40"/>
      <c r="M13" s="40"/>
      <c r="N13" s="40"/>
      <c r="O13" s="40"/>
      <c r="P13" s="40"/>
      <c r="Q13" s="40"/>
      <c r="R13" s="40"/>
      <c r="S13" s="40"/>
      <c r="T13" s="4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G10" sqref="G10:G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31</v>
      </c>
      <c r="U3" s="24"/>
    </row>
    <row r="4" ht="22.4" customHeight="1" spans="1:21">
      <c r="A4" s="33" t="s">
        <v>154</v>
      </c>
      <c r="B4" s="33"/>
      <c r="C4" s="33"/>
      <c r="D4" s="33" t="s">
        <v>189</v>
      </c>
      <c r="E4" s="33" t="s">
        <v>190</v>
      </c>
      <c r="F4" s="33" t="s">
        <v>207</v>
      </c>
      <c r="G4" s="33" t="s">
        <v>157</v>
      </c>
      <c r="H4" s="33"/>
      <c r="I4" s="33"/>
      <c r="J4" s="33"/>
      <c r="K4" s="33" t="s">
        <v>158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162</v>
      </c>
      <c r="B5" s="33" t="s">
        <v>163</v>
      </c>
      <c r="C5" s="33" t="s">
        <v>164</v>
      </c>
      <c r="D5" s="33"/>
      <c r="E5" s="33"/>
      <c r="F5" s="33"/>
      <c r="G5" s="33" t="s">
        <v>135</v>
      </c>
      <c r="H5" s="33" t="s">
        <v>208</v>
      </c>
      <c r="I5" s="33" t="s">
        <v>209</v>
      </c>
      <c r="J5" s="33" t="s">
        <v>200</v>
      </c>
      <c r="K5" s="33" t="s">
        <v>135</v>
      </c>
      <c r="L5" s="33" t="s">
        <v>210</v>
      </c>
      <c r="M5" s="33" t="s">
        <v>211</v>
      </c>
      <c r="N5" s="33" t="s">
        <v>212</v>
      </c>
      <c r="O5" s="33" t="s">
        <v>202</v>
      </c>
      <c r="P5" s="33" t="s">
        <v>213</v>
      </c>
      <c r="Q5" s="33" t="s">
        <v>214</v>
      </c>
      <c r="R5" s="33" t="s">
        <v>215</v>
      </c>
      <c r="S5" s="33" t="s">
        <v>198</v>
      </c>
      <c r="T5" s="33" t="s">
        <v>201</v>
      </c>
      <c r="U5" s="33" t="s">
        <v>205</v>
      </c>
    </row>
    <row r="6" ht="22.8" customHeight="1" spans="1:21">
      <c r="A6" s="29"/>
      <c r="B6" s="29"/>
      <c r="C6" s="29"/>
      <c r="D6" s="29"/>
      <c r="E6" s="29" t="s">
        <v>135</v>
      </c>
      <c r="F6" s="28"/>
      <c r="G6" s="28">
        <f>G7</f>
        <v>331.94</v>
      </c>
      <c r="H6" s="28">
        <f>H7</f>
        <v>294.68</v>
      </c>
      <c r="I6" s="28">
        <f>I7</f>
        <v>37.26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29"/>
      <c r="B7" s="29"/>
      <c r="C7" s="29"/>
      <c r="D7" s="27" t="s">
        <v>165</v>
      </c>
      <c r="E7" s="27" t="s">
        <v>153</v>
      </c>
      <c r="F7" s="57"/>
      <c r="G7" s="28">
        <f>G8</f>
        <v>331.94</v>
      </c>
      <c r="H7" s="28">
        <f>H8</f>
        <v>294.68</v>
      </c>
      <c r="I7" s="28">
        <f>I8</f>
        <v>37.26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37"/>
      <c r="B8" s="37"/>
      <c r="C8" s="37"/>
      <c r="D8" s="35" t="s">
        <v>166</v>
      </c>
      <c r="E8" s="35" t="s">
        <v>167</v>
      </c>
      <c r="F8" s="57"/>
      <c r="G8" s="28">
        <f>H8+I8+J8</f>
        <v>331.94</v>
      </c>
      <c r="H8" s="28">
        <f>H9+H10+H11+H12+H13</f>
        <v>294.68</v>
      </c>
      <c r="I8" s="28">
        <v>37.26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38" t="s">
        <v>180</v>
      </c>
      <c r="B9" s="38" t="s">
        <v>181</v>
      </c>
      <c r="C9" s="38" t="s">
        <v>182</v>
      </c>
      <c r="D9" s="34" t="s">
        <v>206</v>
      </c>
      <c r="E9" s="39" t="s">
        <v>184</v>
      </c>
      <c r="F9" s="36"/>
      <c r="G9" s="21">
        <f>H9+I9</f>
        <v>261.96</v>
      </c>
      <c r="H9" s="21">
        <v>224.7</v>
      </c>
      <c r="I9" s="21">
        <v>37.26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38" t="s">
        <v>168</v>
      </c>
      <c r="B10" s="38" t="s">
        <v>169</v>
      </c>
      <c r="C10" s="38" t="s">
        <v>169</v>
      </c>
      <c r="D10" s="34" t="s">
        <v>206</v>
      </c>
      <c r="E10" s="39" t="s">
        <v>171</v>
      </c>
      <c r="F10" s="36"/>
      <c r="G10" s="21">
        <f>H10</f>
        <v>29.08</v>
      </c>
      <c r="H10" s="21">
        <v>29.08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38" t="s">
        <v>168</v>
      </c>
      <c r="B11" s="38" t="s">
        <v>172</v>
      </c>
      <c r="C11" s="38" t="s">
        <v>172</v>
      </c>
      <c r="D11" s="34" t="s">
        <v>206</v>
      </c>
      <c r="E11" s="39" t="s">
        <v>174</v>
      </c>
      <c r="F11" s="36"/>
      <c r="G11" s="21">
        <f>H11</f>
        <v>1.82</v>
      </c>
      <c r="H11" s="21">
        <v>1.82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8" t="s">
        <v>175</v>
      </c>
      <c r="B12" s="38" t="s">
        <v>176</v>
      </c>
      <c r="C12" s="38" t="s">
        <v>177</v>
      </c>
      <c r="D12" s="34" t="s">
        <v>206</v>
      </c>
      <c r="E12" s="39" t="s">
        <v>179</v>
      </c>
      <c r="F12" s="36"/>
      <c r="G12" s="21">
        <f>H12</f>
        <v>17.27</v>
      </c>
      <c r="H12" s="21">
        <v>17.27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8" t="s">
        <v>185</v>
      </c>
      <c r="B13" s="38" t="s">
        <v>177</v>
      </c>
      <c r="C13" s="38" t="s">
        <v>186</v>
      </c>
      <c r="D13" s="34" t="s">
        <v>206</v>
      </c>
      <c r="E13" s="39" t="s">
        <v>188</v>
      </c>
      <c r="F13" s="36"/>
      <c r="G13" s="21">
        <f>H13</f>
        <v>21.81</v>
      </c>
      <c r="H13" s="21">
        <v>21.81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G23" sqref="G2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132</v>
      </c>
      <c r="B3" s="18"/>
      <c r="C3" s="18"/>
      <c r="D3" s="24" t="s">
        <v>31</v>
      </c>
      <c r="E3" s="25"/>
    </row>
    <row r="4" ht="20.2" customHeight="1" spans="1:5">
      <c r="A4" s="19" t="s">
        <v>32</v>
      </c>
      <c r="B4" s="19"/>
      <c r="C4" s="19" t="s">
        <v>33</v>
      </c>
      <c r="D4" s="19"/>
      <c r="E4" s="31"/>
    </row>
    <row r="5" ht="20.2" customHeight="1" spans="1:5">
      <c r="A5" s="19" t="s">
        <v>34</v>
      </c>
      <c r="B5" s="19" t="s">
        <v>35</v>
      </c>
      <c r="C5" s="19" t="s">
        <v>34</v>
      </c>
      <c r="D5" s="19" t="s">
        <v>35</v>
      </c>
      <c r="E5" s="31"/>
    </row>
    <row r="6" ht="20.2" customHeight="1" spans="1:5">
      <c r="A6" s="29" t="s">
        <v>216</v>
      </c>
      <c r="B6" s="28">
        <f>B7+B10+B11+B12</f>
        <v>331.94</v>
      </c>
      <c r="C6" s="29" t="s">
        <v>217</v>
      </c>
      <c r="D6" s="28">
        <f>D7+D8+D9+D10+D11+D12+D13+D14+D15+D16+D17+D18+D19+D20+D21+D22+D23+D24+D25+D26+D27+D28+D29+D30+D31+D32+D33+D34+D35+D36</f>
        <v>331.94</v>
      </c>
      <c r="E6" s="32"/>
    </row>
    <row r="7" ht="20.2" customHeight="1" spans="1:5">
      <c r="A7" s="20" t="s">
        <v>218</v>
      </c>
      <c r="B7" s="21">
        <f>B8+B9</f>
        <v>331.94</v>
      </c>
      <c r="C7" s="20" t="s">
        <v>40</v>
      </c>
      <c r="D7" s="21"/>
      <c r="E7" s="32"/>
    </row>
    <row r="8" ht="20.2" customHeight="1" spans="1:5">
      <c r="A8" s="20" t="s">
        <v>219</v>
      </c>
      <c r="B8" s="21">
        <v>331.94</v>
      </c>
      <c r="C8" s="20" t="s">
        <v>44</v>
      </c>
      <c r="D8" s="21"/>
      <c r="E8" s="32"/>
    </row>
    <row r="9" ht="31.05" customHeight="1" spans="1:5">
      <c r="A9" s="20" t="s">
        <v>47</v>
      </c>
      <c r="B9" s="21"/>
      <c r="C9" s="20" t="s">
        <v>48</v>
      </c>
      <c r="D9" s="21"/>
      <c r="E9" s="32"/>
    </row>
    <row r="10" ht="20.2" customHeight="1" spans="1:5">
      <c r="A10" s="20" t="s">
        <v>220</v>
      </c>
      <c r="B10" s="21"/>
      <c r="C10" s="20" t="s">
        <v>52</v>
      </c>
      <c r="D10" s="21"/>
      <c r="E10" s="32"/>
    </row>
    <row r="11" ht="20.2" customHeight="1" spans="1:5">
      <c r="A11" s="20" t="s">
        <v>221</v>
      </c>
      <c r="B11" s="21"/>
      <c r="C11" s="20" t="s">
        <v>56</v>
      </c>
      <c r="D11" s="21"/>
      <c r="E11" s="32"/>
    </row>
    <row r="12" ht="20.2" customHeight="1" spans="1:5">
      <c r="A12" s="20" t="s">
        <v>222</v>
      </c>
      <c r="B12" s="21"/>
      <c r="C12" s="20" t="s">
        <v>60</v>
      </c>
      <c r="D12" s="21"/>
      <c r="E12" s="32"/>
    </row>
    <row r="13" ht="20.2" customHeight="1" spans="1:5">
      <c r="A13" s="29" t="s">
        <v>223</v>
      </c>
      <c r="B13" s="28">
        <f>B14+B15+B16+B17</f>
        <v>0</v>
      </c>
      <c r="C13" s="20" t="s">
        <v>64</v>
      </c>
      <c r="D13" s="28"/>
      <c r="E13" s="32"/>
    </row>
    <row r="14" ht="20.2" customHeight="1" spans="1:5">
      <c r="A14" s="20" t="s">
        <v>218</v>
      </c>
      <c r="B14" s="21"/>
      <c r="C14" s="20" t="s">
        <v>68</v>
      </c>
      <c r="D14" s="21">
        <v>30.9</v>
      </c>
      <c r="E14" s="32"/>
    </row>
    <row r="15" ht="20.2" customHeight="1" spans="1:5">
      <c r="A15" s="20" t="s">
        <v>220</v>
      </c>
      <c r="B15" s="21"/>
      <c r="C15" s="20" t="s">
        <v>72</v>
      </c>
      <c r="D15" s="21"/>
      <c r="E15" s="32"/>
    </row>
    <row r="16" ht="20.2" customHeight="1" spans="1:5">
      <c r="A16" s="20" t="s">
        <v>221</v>
      </c>
      <c r="B16" s="21"/>
      <c r="C16" s="20" t="s">
        <v>76</v>
      </c>
      <c r="D16" s="21">
        <v>17.27</v>
      </c>
      <c r="E16" s="32"/>
    </row>
    <row r="17" ht="20.2" customHeight="1" spans="1:5">
      <c r="A17" s="20" t="s">
        <v>222</v>
      </c>
      <c r="B17" s="21"/>
      <c r="C17" s="20" t="s">
        <v>80</v>
      </c>
      <c r="D17" s="21"/>
      <c r="E17" s="32"/>
    </row>
    <row r="18" ht="20.2" customHeight="1" spans="1:5">
      <c r="A18" s="20"/>
      <c r="B18" s="21"/>
      <c r="C18" s="20" t="s">
        <v>84</v>
      </c>
      <c r="D18" s="21"/>
      <c r="E18" s="32"/>
    </row>
    <row r="19" ht="20.2" customHeight="1" spans="1:5">
      <c r="A19" s="20"/>
      <c r="B19" s="20"/>
      <c r="C19" s="20" t="s">
        <v>88</v>
      </c>
      <c r="D19" s="20">
        <v>261.96</v>
      </c>
      <c r="E19" s="32"/>
    </row>
    <row r="20" ht="20.2" customHeight="1" spans="1:5">
      <c r="A20" s="20"/>
      <c r="B20" s="20"/>
      <c r="C20" s="20" t="s">
        <v>92</v>
      </c>
      <c r="D20" s="20"/>
      <c r="E20" s="32"/>
    </row>
    <row r="21" ht="20.2" customHeight="1" spans="1:5">
      <c r="A21" s="20"/>
      <c r="B21" s="20"/>
      <c r="C21" s="20" t="s">
        <v>96</v>
      </c>
      <c r="D21" s="20"/>
      <c r="E21" s="32"/>
    </row>
    <row r="22" ht="20.2" customHeight="1" spans="1:5">
      <c r="A22" s="20"/>
      <c r="B22" s="20"/>
      <c r="C22" s="20" t="s">
        <v>99</v>
      </c>
      <c r="D22" s="20"/>
      <c r="E22" s="32"/>
    </row>
    <row r="23" ht="20.2" customHeight="1" spans="1:5">
      <c r="A23" s="20"/>
      <c r="B23" s="20"/>
      <c r="C23" s="20" t="s">
        <v>102</v>
      </c>
      <c r="D23" s="20"/>
      <c r="E23" s="32"/>
    </row>
    <row r="24" ht="20.2" customHeight="1" spans="1:5">
      <c r="A24" s="20"/>
      <c r="B24" s="20"/>
      <c r="C24" s="20" t="s">
        <v>104</v>
      </c>
      <c r="D24" s="20"/>
      <c r="E24" s="32"/>
    </row>
    <row r="25" ht="20.2" customHeight="1" spans="1:5">
      <c r="A25" s="20"/>
      <c r="B25" s="20"/>
      <c r="C25" s="20" t="s">
        <v>106</v>
      </c>
      <c r="D25" s="20"/>
      <c r="E25" s="32"/>
    </row>
    <row r="26" ht="20.2" customHeight="1" spans="1:5">
      <c r="A26" s="20"/>
      <c r="B26" s="20"/>
      <c r="C26" s="20" t="s">
        <v>108</v>
      </c>
      <c r="D26" s="20">
        <v>21.81</v>
      </c>
      <c r="E26" s="32"/>
    </row>
    <row r="27" ht="20.2" customHeight="1" spans="1:5">
      <c r="A27" s="20"/>
      <c r="B27" s="20"/>
      <c r="C27" s="20" t="s">
        <v>110</v>
      </c>
      <c r="D27" s="20"/>
      <c r="E27" s="32"/>
    </row>
    <row r="28" ht="20.2" customHeight="1" spans="1:5">
      <c r="A28" s="20"/>
      <c r="B28" s="20"/>
      <c r="C28" s="20" t="s">
        <v>112</v>
      </c>
      <c r="D28" s="20"/>
      <c r="E28" s="32"/>
    </row>
    <row r="29" ht="20.2" customHeight="1" spans="1:5">
      <c r="A29" s="20"/>
      <c r="B29" s="20"/>
      <c r="C29" s="20" t="s">
        <v>114</v>
      </c>
      <c r="D29" s="20"/>
      <c r="E29" s="32"/>
    </row>
    <row r="30" ht="20.2" customHeight="1" spans="1:5">
      <c r="A30" s="20"/>
      <c r="B30" s="20"/>
      <c r="C30" s="20" t="s">
        <v>116</v>
      </c>
      <c r="D30" s="20"/>
      <c r="E30" s="32"/>
    </row>
    <row r="31" ht="20.2" customHeight="1" spans="1:5">
      <c r="A31" s="20"/>
      <c r="B31" s="20"/>
      <c r="C31" s="20" t="s">
        <v>118</v>
      </c>
      <c r="D31" s="20"/>
      <c r="E31" s="32"/>
    </row>
    <row r="32" ht="20.2" customHeight="1" spans="1:5">
      <c r="A32" s="20"/>
      <c r="B32" s="20"/>
      <c r="C32" s="20" t="s">
        <v>120</v>
      </c>
      <c r="D32" s="20"/>
      <c r="E32" s="32"/>
    </row>
    <row r="33" ht="20.2" customHeight="1" spans="1:5">
      <c r="A33" s="20"/>
      <c r="B33" s="20"/>
      <c r="C33" s="20" t="s">
        <v>122</v>
      </c>
      <c r="D33" s="20"/>
      <c r="E33" s="32"/>
    </row>
    <row r="34" ht="20.2" customHeight="1" spans="1:5">
      <c r="A34" s="20"/>
      <c r="B34" s="20"/>
      <c r="C34" s="20" t="s">
        <v>123</v>
      </c>
      <c r="D34" s="20"/>
      <c r="E34" s="32"/>
    </row>
    <row r="35" ht="20.2" customHeight="1" spans="1:5">
      <c r="A35" s="20"/>
      <c r="B35" s="20"/>
      <c r="C35" s="20" t="s">
        <v>124</v>
      </c>
      <c r="D35" s="20"/>
      <c r="E35" s="32"/>
    </row>
    <row r="36" ht="20.2" customHeight="1" spans="1:5">
      <c r="A36" s="20"/>
      <c r="B36" s="20"/>
      <c r="C36" s="20" t="s">
        <v>125</v>
      </c>
      <c r="D36" s="20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224</v>
      </c>
      <c r="D38" s="29"/>
      <c r="E38" s="58"/>
    </row>
    <row r="39" ht="20.2" customHeight="1" spans="1:5">
      <c r="A39" s="29"/>
      <c r="B39" s="29"/>
      <c r="C39" s="29"/>
      <c r="D39" s="29"/>
      <c r="E39" s="58"/>
    </row>
    <row r="40" ht="20.2" customHeight="1" spans="1:5">
      <c r="A40" s="33" t="s">
        <v>225</v>
      </c>
      <c r="B40" s="28">
        <f>B6+B13</f>
        <v>331.94</v>
      </c>
      <c r="C40" s="33" t="s">
        <v>226</v>
      </c>
      <c r="D40" s="28">
        <f>D6+D38</f>
        <v>331.94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15" zoomScaleNormal="115" workbookViewId="0">
      <selection activeCell="L10" sqref="L1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132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31</v>
      </c>
      <c r="L3" s="24"/>
    </row>
    <row r="4" ht="25" customHeight="1" spans="1:12">
      <c r="A4" s="19" t="s">
        <v>154</v>
      </c>
      <c r="B4" s="19"/>
      <c r="C4" s="19"/>
      <c r="D4" s="19" t="s">
        <v>155</v>
      </c>
      <c r="E4" s="19" t="s">
        <v>156</v>
      </c>
      <c r="F4" s="19" t="s">
        <v>135</v>
      </c>
      <c r="G4" s="19" t="s">
        <v>157</v>
      </c>
      <c r="H4" s="19"/>
      <c r="I4" s="19"/>
      <c r="J4" s="19"/>
      <c r="K4" s="19"/>
      <c r="L4" s="19" t="s">
        <v>158</v>
      </c>
    </row>
    <row r="5" ht="20.7" customHeight="1" spans="1:12">
      <c r="A5" s="19"/>
      <c r="B5" s="19"/>
      <c r="C5" s="19"/>
      <c r="D5" s="19"/>
      <c r="E5" s="19"/>
      <c r="F5" s="19"/>
      <c r="G5" s="19" t="s">
        <v>137</v>
      </c>
      <c r="H5" s="19" t="s">
        <v>227</v>
      </c>
      <c r="I5" s="19"/>
      <c r="J5" s="19"/>
      <c r="K5" s="19" t="s">
        <v>228</v>
      </c>
      <c r="L5" s="19"/>
    </row>
    <row r="6" ht="28.45" customHeight="1" spans="1:12">
      <c r="A6" s="19" t="s">
        <v>162</v>
      </c>
      <c r="B6" s="19" t="s">
        <v>163</v>
      </c>
      <c r="C6" s="19" t="s">
        <v>164</v>
      </c>
      <c r="D6" s="19"/>
      <c r="E6" s="19"/>
      <c r="F6" s="19"/>
      <c r="G6" s="19"/>
      <c r="H6" s="19" t="s">
        <v>208</v>
      </c>
      <c r="I6" s="19" t="s">
        <v>229</v>
      </c>
      <c r="J6" s="19" t="s">
        <v>200</v>
      </c>
      <c r="K6" s="19"/>
      <c r="L6" s="19"/>
    </row>
    <row r="7" ht="22.8" customHeight="1" spans="1:12">
      <c r="A7" s="20"/>
      <c r="B7" s="20"/>
      <c r="C7" s="20"/>
      <c r="D7" s="29"/>
      <c r="E7" s="29" t="s">
        <v>135</v>
      </c>
      <c r="F7" s="28"/>
      <c r="G7" s="28">
        <f>G8</f>
        <v>331.94</v>
      </c>
      <c r="H7" s="28">
        <f>H8</f>
        <v>294.68</v>
      </c>
      <c r="I7" s="28"/>
      <c r="J7" s="28"/>
      <c r="K7" s="28">
        <f>K8</f>
        <v>37.26</v>
      </c>
      <c r="L7" s="28"/>
    </row>
    <row r="8" ht="22.8" customHeight="1" spans="1:12">
      <c r="A8" s="20"/>
      <c r="B8" s="20"/>
      <c r="C8" s="20"/>
      <c r="D8" s="27" t="s">
        <v>165</v>
      </c>
      <c r="E8" s="27" t="s">
        <v>153</v>
      </c>
      <c r="F8" s="28"/>
      <c r="G8" s="28">
        <f>G9</f>
        <v>331.94</v>
      </c>
      <c r="H8" s="28">
        <f>H9</f>
        <v>294.68</v>
      </c>
      <c r="I8" s="28"/>
      <c r="J8" s="28"/>
      <c r="K8" s="28">
        <f>K9</f>
        <v>37.26</v>
      </c>
      <c r="L8" s="28"/>
    </row>
    <row r="9" ht="22.8" customHeight="1" spans="1:12">
      <c r="A9" s="20"/>
      <c r="B9" s="20"/>
      <c r="C9" s="20"/>
      <c r="D9" s="35" t="s">
        <v>166</v>
      </c>
      <c r="E9" s="35" t="s">
        <v>167</v>
      </c>
      <c r="F9" s="28"/>
      <c r="G9" s="28">
        <f>G10+G11+G12+G13+G14</f>
        <v>331.94</v>
      </c>
      <c r="H9" s="28">
        <f>H10+H11+H12+H13+H14</f>
        <v>294.68</v>
      </c>
      <c r="I9" s="28"/>
      <c r="J9" s="28"/>
      <c r="K9" s="28">
        <v>37.26</v>
      </c>
      <c r="L9" s="28"/>
    </row>
    <row r="10" ht="22.8" customHeight="1" spans="1:12">
      <c r="A10" s="38" t="s">
        <v>168</v>
      </c>
      <c r="B10" s="38" t="s">
        <v>169</v>
      </c>
      <c r="C10" s="38" t="s">
        <v>169</v>
      </c>
      <c r="D10" s="34" t="s">
        <v>230</v>
      </c>
      <c r="E10" s="20" t="s">
        <v>171</v>
      </c>
      <c r="F10" s="21"/>
      <c r="G10" s="21">
        <f>H10</f>
        <v>29.08</v>
      </c>
      <c r="H10" s="36">
        <v>29.08</v>
      </c>
      <c r="I10" s="36"/>
      <c r="J10" s="36"/>
      <c r="K10" s="36"/>
      <c r="L10" s="36"/>
    </row>
    <row r="11" ht="22.8" customHeight="1" spans="1:12">
      <c r="A11" s="38" t="s">
        <v>168</v>
      </c>
      <c r="B11" s="38" t="s">
        <v>172</v>
      </c>
      <c r="C11" s="38" t="s">
        <v>172</v>
      </c>
      <c r="D11" s="34" t="s">
        <v>231</v>
      </c>
      <c r="E11" s="20" t="s">
        <v>174</v>
      </c>
      <c r="F11" s="21"/>
      <c r="G11" s="21">
        <f>H11</f>
        <v>1.82</v>
      </c>
      <c r="H11" s="36">
        <v>1.82</v>
      </c>
      <c r="I11" s="36"/>
      <c r="J11" s="36"/>
      <c r="K11" s="36"/>
      <c r="L11" s="36"/>
    </row>
    <row r="12" ht="22.8" customHeight="1" spans="1:12">
      <c r="A12" s="38" t="s">
        <v>175</v>
      </c>
      <c r="B12" s="38" t="s">
        <v>176</v>
      </c>
      <c r="C12" s="38" t="s">
        <v>177</v>
      </c>
      <c r="D12" s="34" t="s">
        <v>232</v>
      </c>
      <c r="E12" s="20" t="s">
        <v>179</v>
      </c>
      <c r="F12" s="21"/>
      <c r="G12" s="21">
        <f>H12</f>
        <v>17.27</v>
      </c>
      <c r="H12" s="36">
        <v>17.27</v>
      </c>
      <c r="I12" s="36"/>
      <c r="J12" s="36"/>
      <c r="K12" s="36"/>
      <c r="L12" s="36"/>
    </row>
    <row r="13" ht="22.8" customHeight="1" spans="1:12">
      <c r="A13" s="38" t="s">
        <v>180</v>
      </c>
      <c r="B13" s="38" t="s">
        <v>181</v>
      </c>
      <c r="C13" s="38" t="s">
        <v>182</v>
      </c>
      <c r="D13" s="34" t="s">
        <v>233</v>
      </c>
      <c r="E13" s="20" t="s">
        <v>184</v>
      </c>
      <c r="F13" s="21"/>
      <c r="G13" s="21">
        <f>H13+K13</f>
        <v>261.96</v>
      </c>
      <c r="H13" s="36">
        <v>224.7</v>
      </c>
      <c r="I13" s="36"/>
      <c r="J13" s="36"/>
      <c r="K13" s="36">
        <v>37.26</v>
      </c>
      <c r="L13" s="36"/>
    </row>
    <row r="14" ht="22.8" customHeight="1" spans="1:12">
      <c r="A14" s="38" t="s">
        <v>185</v>
      </c>
      <c r="B14" s="38" t="s">
        <v>177</v>
      </c>
      <c r="C14" s="38" t="s">
        <v>186</v>
      </c>
      <c r="D14" s="34" t="s">
        <v>234</v>
      </c>
      <c r="E14" s="20" t="s">
        <v>188</v>
      </c>
      <c r="F14" s="21"/>
      <c r="G14" s="21">
        <f>H14</f>
        <v>21.81</v>
      </c>
      <c r="H14" s="36">
        <v>21.81</v>
      </c>
      <c r="I14" s="36"/>
      <c r="J14" s="36"/>
      <c r="K14" s="36"/>
      <c r="L14" s="3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lily丽</cp:lastModifiedBy>
  <dcterms:created xsi:type="dcterms:W3CDTF">2022-04-13T06:32:00Z</dcterms:created>
  <dcterms:modified xsi:type="dcterms:W3CDTF">2023-02-21T01:48:57Z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25F2E72E5F884EE8B817BB273B7AEDE1</vt:lpwstr>
  </property>
</Properties>
</file>