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416" windowHeight="9420" tabRatio="973" activeTab="6"/>
  </bookViews>
  <sheets>
    <sheet name="封面" sheetId="76" r:id="rId1"/>
    <sheet name="1、部门收支总表" sheetId="1" r:id="rId2"/>
    <sheet name="2、部门收入总表" sheetId="5" r:id="rId3"/>
    <sheet name="3、部门支出总表 " sheetId="9" r:id="rId4"/>
    <sheet name="4、部门支出总表（分类）" sheetId="40" r:id="rId5"/>
    <sheet name="6、基本-工资福利" sheetId="44" r:id="rId6"/>
    <sheet name="8、基本-一般商品服务" sheetId="45" r:id="rId7"/>
    <sheet name="10、基本-个人和家庭" sheetId="43" r:id="rId8"/>
    <sheet name="12、财政拨款收支总表" sheetId="4" r:id="rId9"/>
    <sheet name="13、一般预算支出" sheetId="46" r:id="rId10"/>
    <sheet name="14、一般预算基本支出表" sheetId="63" r:id="rId11"/>
    <sheet name="15、一般-工资福利" sheetId="47" r:id="rId12"/>
    <sheet name="17、一般-商品和服务" sheetId="48" r:id="rId13"/>
    <sheet name="19、一般-个人和家庭" sheetId="49" r:id="rId14"/>
    <sheet name="21、项目明细表" sheetId="52" r:id="rId15"/>
    <sheet name="22、政府性基金" sheetId="22" r:id="rId16"/>
    <sheet name="23、政府性基金(政府预算)" sheetId="71" r:id="rId17"/>
    <sheet name="24、专户" sheetId="23" r:id="rId18"/>
    <sheet name="26、经费拨款" sheetId="57" r:id="rId19"/>
    <sheet name="28、三公" sheetId="25" r:id="rId20"/>
    <sheet name="29、整体绩效" sheetId="53" r:id="rId21"/>
    <sheet name="30、项目绩效" sheetId="55" r:id="rId22"/>
  </sheets>
  <definedNames>
    <definedName name="_xlnm.Print_Area" localSheetId="1">'1、部门收支总表'!$A$1:$H$28</definedName>
    <definedName name="_xlnm.Print_Area" localSheetId="8">'12、财政拨款收支总表'!$A$1:$F$26</definedName>
    <definedName name="_xlnm.Print_Area" localSheetId="11">'15、一般-工资福利'!$A$1:$AA$8</definedName>
    <definedName name="_xlnm.Print_Area" localSheetId="12">'17、一般-商品和服务'!$A$1:$Z$8</definedName>
    <definedName name="_xlnm.Print_Area" localSheetId="14">'21、项目明细表'!$A$1:$N$7</definedName>
    <definedName name="_xlnm.Print_Area" localSheetId="19">'28、三公'!$A$1:$O$8</definedName>
    <definedName name="_xlnm.Print_Area" localSheetId="20">'29、整体绩效'!$A$1:$I$7</definedName>
    <definedName name="_xlnm.Print_Area" localSheetId="21">'30、项目绩效'!$A$1:$N$7</definedName>
    <definedName name="_xlnm.Print_Area">#N/A</definedName>
    <definedName name="_xlnm.Print_Titles" localSheetId="1">'1、部门收支总表'!$1:$5</definedName>
    <definedName name="_xlnm.Print_Titles" localSheetId="8">'12、财政拨款收支总表'!$1:$5</definedName>
    <definedName name="_xlnm.Print_Titles" localSheetId="13">#N/A</definedName>
    <definedName name="_xlnm.Print_Titles" localSheetId="2">'2、部门收入总表'!$1:$6</definedName>
    <definedName name="_xlnm.Print_Titles" localSheetId="16">'23、政府性基金(政府预算)'!$1:$6</definedName>
    <definedName name="_xlnm.Print_Titles">#N/A</definedName>
  </definedNames>
  <calcPr calcId="125725"/>
</workbook>
</file>

<file path=xl/calcChain.xml><?xml version="1.0" encoding="utf-8"?>
<calcChain xmlns="http://schemas.openxmlformats.org/spreadsheetml/2006/main">
  <c r="F8" i="57"/>
  <c r="K8"/>
  <c r="G8"/>
  <c r="F8" i="49"/>
  <c r="F8" i="48"/>
  <c r="E8" i="63"/>
  <c r="X8" i="47"/>
  <c r="F8" s="1"/>
  <c r="O8"/>
  <c r="G8"/>
  <c r="K9" i="23"/>
  <c r="G9"/>
  <c r="F9" s="1"/>
  <c r="J9" i="46"/>
  <c r="E9" s="1"/>
  <c r="F9"/>
  <c r="D8" i="5"/>
  <c r="F6" i="1"/>
  <c r="F26"/>
  <c r="F8" i="45"/>
  <c r="B6" i="1"/>
  <c r="B26" s="1"/>
  <c r="B6" i="4"/>
  <c r="F8" i="43"/>
  <c r="X8" i="44" l="1"/>
  <c r="O8"/>
  <c r="G8"/>
  <c r="G8" i="40"/>
  <c r="L8"/>
  <c r="G8" i="9"/>
  <c r="F8" s="1"/>
  <c r="F8" i="40" l="1"/>
  <c r="F8" i="44"/>
  <c r="I8" i="25"/>
  <c r="B8"/>
  <c r="E17" i="55" l="1"/>
  <c r="E16"/>
  <c r="E15"/>
  <c r="E14"/>
  <c r="E13"/>
  <c r="E12"/>
  <c r="E11"/>
  <c r="E10"/>
  <c r="E9"/>
  <c r="E8"/>
  <c r="E7"/>
  <c r="F6"/>
  <c r="C7" i="53"/>
  <c r="C6" s="1"/>
  <c r="E6"/>
  <c r="D6"/>
  <c r="E8" i="52"/>
  <c r="E7" s="1"/>
  <c r="F7"/>
  <c r="B26" i="4"/>
  <c r="D7" i="5"/>
  <c r="M7"/>
  <c r="L7"/>
  <c r="K7"/>
  <c r="J7"/>
  <c r="I7"/>
  <c r="H7"/>
  <c r="G7"/>
  <c r="F7"/>
  <c r="E7"/>
  <c r="H26" i="1"/>
  <c r="H28" s="1"/>
  <c r="B28"/>
  <c r="D26" s="1"/>
  <c r="D28" s="1"/>
  <c r="E26" i="4" l="1"/>
  <c r="D8" i="52"/>
  <c r="D7" s="1"/>
  <c r="C8" i="5"/>
  <c r="C7" s="1"/>
  <c r="F28" i="1"/>
  <c r="D26" i="4"/>
  <c r="E6" i="55"/>
</calcChain>
</file>

<file path=xl/sharedStrings.xml><?xml version="1.0" encoding="utf-8"?>
<sst xmlns="http://schemas.openxmlformats.org/spreadsheetml/2006/main" count="769" uniqueCount="300">
  <si>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</si>
  <si>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</si>
  <si>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</si>
  <si>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</si>
  <si>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</si>
  <si>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</si>
  <si>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</si>
  <si>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</si>
  <si>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</si>
  <si>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</si>
  <si>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</si>
  <si>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</si>
  <si>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</si>
  <si>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</si>
  <si>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</si>
  <si>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</si>
  <si>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</si>
  <si>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</si>
  <si>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</si>
  <si>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</si>
  <si>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</si>
  <si>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</si>
  <si>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</si>
  <si>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</si>
  <si>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</si>
  <si>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</si>
  <si>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</si>
  <si>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</si>
  <si>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</si>
  <si>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</si>
  <si>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</si>
  <si>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</si>
  <si>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</si>
  <si>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</si>
  <si>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</si>
  <si>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</si>
  <si>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</si>
  <si>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</si>
  <si>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</si>
  <si>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八、医疗卫生与计划生育支出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</si>
  <si>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</si>
  <si>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</si>
  <si>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</si>
  <si>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</si>
  <si>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</si>
  <si>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</si>
  <si>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</si>
  <si>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</si>
  <si>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</si>
  <si>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</si>
  <si>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</si>
  <si>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</si>
  <si>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</si>
  <si>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</si>
  <si>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</si>
  <si>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</si>
  <si>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</si>
  <si>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</si>
  <si>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</si>
  <si>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</si>
  <si>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</si>
  <si>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十五、国土海洋气象等支出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</si>
  <si>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</si>
  <si>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</si>
  <si>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</si>
  <si>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</si>
  <si>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</si>
  <si>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</si>
  <si>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</si>
  <si>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</si>
  <si>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</si>
  <si>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</si>
  <si>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</si>
  <si>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</si>
  <si>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</si>
  <si>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</si>
  <si>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</si>
  <si>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</si>
  <si>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</si>
  <si>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</si>
  <si>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</si>
  <si>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</si>
  <si>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</si>
  <si>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</si>
  <si>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</si>
  <si>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</si>
  <si>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</si>
  <si>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</si>
  <si>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</si>
  <si>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</si>
  <si>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</si>
  <si>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</si>
  <si>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</si>
  <si>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084</t>
  </si>
  <si>
    <t>岳阳县教育体育局(汇总)</t>
  </si>
  <si>
    <t>二级机构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</si>
  <si>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</si>
  <si>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</si>
  <si>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</si>
  <si>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</si>
  <si>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</si>
  <si>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</si>
  <si>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</si>
  <si>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</si>
  <si>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205</t>
  </si>
  <si>
    <t>教育支出</t>
  </si>
  <si>
    <t>表-04</t>
  </si>
  <si>
    <t>部门支出总表（分类）</t>
  </si>
  <si>
    <t>单位：岳阳县教育体育局(汇总)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</si>
  <si>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</si>
  <si>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</si>
  <si>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</si>
  <si>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</si>
  <si>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</si>
  <si>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</si>
  <si>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</si>
  <si>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</si>
  <si>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</si>
  <si>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</si>
  <si>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</si>
  <si>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</si>
  <si>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</si>
  <si>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</si>
  <si>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</si>
  <si>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</si>
  <si>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</si>
  <si>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</si>
  <si>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</si>
  <si>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</si>
  <si>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</si>
  <si>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</si>
  <si>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</si>
  <si>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</si>
  <si>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</si>
  <si>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</si>
  <si>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</si>
  <si>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</si>
  <si>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</si>
  <si>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</si>
  <si>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</si>
  <si>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</si>
  <si>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</si>
  <si>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</si>
  <si>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</si>
  <si>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</si>
  <si>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基本工资提标</t>
  </si>
  <si>
    <t>规范性公务员津补贴</t>
  </si>
  <si>
    <t>特殊岗位津贴</t>
  </si>
  <si>
    <t>津贴补贴提标</t>
  </si>
  <si>
    <t>绩效工资</t>
  </si>
  <si>
    <t>绩效工资提标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</si>
  <si>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</si>
  <si>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</si>
  <si>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</si>
  <si>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</si>
  <si>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</si>
  <si>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</si>
  <si>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</si>
  <si>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</si>
  <si>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</si>
  <si>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</si>
  <si>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</si>
  <si>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</si>
  <si>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</si>
  <si>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</si>
  <si>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</si>
  <si>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</si>
  <si>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</si>
  <si>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</si>
  <si>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</si>
  <si>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</si>
  <si>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</si>
  <si>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</si>
  <si>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</si>
  <si>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</si>
  <si>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</si>
  <si>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</si>
  <si>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</si>
  <si>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</si>
  <si>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</si>
  <si>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</si>
  <si>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</si>
  <si>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</si>
  <si>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</si>
  <si>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</si>
  <si>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</si>
  <si>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</si>
  <si>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</si>
  <si>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</si>
  <si>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</si>
  <si>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</si>
  <si>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</si>
  <si>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</si>
  <si>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</si>
  <si>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</si>
  <si>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</si>
  <si>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</si>
  <si>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</si>
  <si>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</si>
  <si>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</si>
  <si>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</si>
  <si>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</si>
  <si>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</si>
  <si>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</si>
  <si>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表-17</t>
  </si>
  <si>
    <t>一般预算拨款——一般商品和服务支出预算表</t>
  </si>
  <si>
    <t>表-19</t>
  </si>
  <si>
    <t>一般预算拨款——对个人和家庭的补助支出预算表</t>
  </si>
  <si>
    <t>表-21</t>
  </si>
  <si>
    <t>支出预算项目明细表</t>
  </si>
  <si>
    <t>功能科目编码</t>
  </si>
  <si>
    <t>单位名称（项目名称）</t>
  </si>
  <si>
    <t>其他资本性支出</t>
  </si>
  <si>
    <t>表-22</t>
  </si>
  <si>
    <t>政府性基金拨款支出预算表</t>
  </si>
  <si>
    <t>本单位2020年没有政府性基金预算拨款,所以公开的附件22、23表为空。</t>
  </si>
  <si>
    <t>表-23</t>
  </si>
  <si>
    <t>政府性基金拨款支出预算表(按政府预算经济分类)</t>
  </si>
  <si>
    <t>表-24</t>
  </si>
  <si>
    <t>纳入专户管理的非税收入拨款支出预算表</t>
  </si>
  <si>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84</t>
    </r>
  </si>
  <si>
    <t>表-26</t>
  </si>
  <si>
    <t>经费拨款支出预算表</t>
  </si>
  <si>
    <t>附:一般预算拨款(补助)拨付方式</t>
  </si>
  <si>
    <t>下单位</t>
  </si>
  <si>
    <t>审批专款</t>
  </si>
  <si>
    <t>财政代扣</t>
  </si>
  <si>
    <t xml:space="preserve">
教育支出</t>
  </si>
  <si>
    <t>表-28</t>
  </si>
  <si>
    <t xml:space="preserve">单位名称
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</si>
  <si>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</si>
  <si>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</si>
  <si>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</si>
  <si>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</si>
  <si>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</si>
  <si>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</si>
  <si>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</si>
  <si>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</si>
  <si>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</si>
  <si>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</si>
  <si>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</si>
  <si>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</si>
  <si>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按相关政策文件精神，对全县中小学校的教育教学、学校思想政治工作、德育工作、体育、卫生、艺术教育和国防教育的指导工作。</t>
  </si>
  <si>
    <t>按年初计划完成本年度的预算。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</si>
  <si>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</si>
  <si>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</si>
  <si>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</si>
  <si>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</si>
  <si>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</si>
  <si>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</si>
  <si>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</si>
  <si>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</si>
  <si>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</si>
  <si>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</si>
  <si>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</si>
  <si>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</si>
  <si>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</si>
  <si>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</si>
  <si>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教师培训费</t>
  </si>
  <si>
    <t>延续项目</t>
  </si>
  <si>
    <t>特教专项·</t>
  </si>
  <si>
    <t>寄宿生生活补助</t>
  </si>
  <si>
    <t>高中助学金</t>
  </si>
  <si>
    <t>困难幼儿入园补助</t>
  </si>
  <si>
    <t>中职免学费</t>
  </si>
  <si>
    <t>山区教师岗位津贴</t>
  </si>
  <si>
    <t>校舍维修</t>
  </si>
  <si>
    <t>安保经费</t>
  </si>
  <si>
    <t>校车奖补资金</t>
  </si>
  <si>
    <t>职业教育专项</t>
  </si>
  <si>
    <t>单位名称(盖章)：</t>
  </si>
  <si>
    <t>单位负责人：</t>
  </si>
  <si>
    <t>财务负责人:</t>
  </si>
  <si>
    <t>填报时间：</t>
  </si>
  <si>
    <t>注：此表以县直各学校(或乡镇)为单位填报</t>
  </si>
  <si>
    <t>2023年岳阳县中小学校部门预算表</t>
    <phoneticPr fontId="2" type="noConversion"/>
  </si>
  <si>
    <t>2023年“三公”经费预算公开表</t>
    <phoneticPr fontId="17" type="noConversion"/>
  </si>
  <si>
    <t>2022年"三公"经费预算支出</t>
    <phoneticPr fontId="17" type="noConversion"/>
  </si>
  <si>
    <t>2023年"三公"经费预算支出</t>
    <phoneticPr fontId="17" type="noConversion"/>
  </si>
  <si>
    <t>岳阳县第二中学</t>
  </si>
  <si>
    <t>岳阳县第二中学</t>
    <phoneticPr fontId="2" type="noConversion"/>
  </si>
  <si>
    <t>付兵</t>
    <phoneticPr fontId="2" type="noConversion"/>
  </si>
  <si>
    <t>单位：岳阳县第二中学</t>
  </si>
  <si>
    <t xml:space="preserve">岳阳县第二中学
</t>
  </si>
  <si>
    <t>单位：岳阳县第二中学</t>
    <phoneticPr fontId="17" type="noConversion"/>
  </si>
  <si>
    <t>县二中</t>
    <phoneticPr fontId="17" type="noConversion"/>
  </si>
  <si>
    <t>02</t>
    <phoneticPr fontId="17" type="noConversion"/>
  </si>
  <si>
    <t>04</t>
    <phoneticPr fontId="17" type="noConversion"/>
  </si>
  <si>
    <t>县二中</t>
    <phoneticPr fontId="17" type="noConversion"/>
  </si>
  <si>
    <t>02</t>
    <phoneticPr fontId="17" type="noConversion"/>
  </si>
  <si>
    <t>04</t>
    <phoneticPr fontId="17" type="noConversion"/>
  </si>
  <si>
    <t>084</t>
    <phoneticPr fontId="17" type="noConversion"/>
  </si>
  <si>
    <t>县二中</t>
    <phoneticPr fontId="17" type="noConversion"/>
  </si>
  <si>
    <t>**</t>
    <phoneticPr fontId="17" type="noConversion"/>
  </si>
  <si>
    <t>2050204</t>
    <phoneticPr fontId="17" type="noConversion"/>
  </si>
  <si>
    <t>陈宏</t>
    <phoneticPr fontId="2" type="noConversion"/>
  </si>
  <si>
    <t>岳阳县二中</t>
    <phoneticPr fontId="17" type="noConversion"/>
  </si>
  <si>
    <t xml:space="preserve">高中教育 </t>
    <phoneticPr fontId="17" type="noConversion"/>
  </si>
  <si>
    <t>岳阳县二中</t>
    <phoneticPr fontId="17" type="noConversion"/>
  </si>
  <si>
    <t xml:space="preserve">岳阳县二中
</t>
    <phoneticPr fontId="17" type="noConversion"/>
  </si>
</sst>
</file>

<file path=xl/styles.xml><?xml version="1.0" encoding="utf-8"?>
<styleSheet xmlns="http://schemas.openxmlformats.org/spreadsheetml/2006/main">
  <numFmts count="11">
    <numFmt numFmtId="43" formatCode="_ * #,##0.00_ ;_ * \-#,##0.00_ ;_ * &quot;-&quot;??_ ;_ @_ "/>
    <numFmt numFmtId="176" formatCode="00"/>
    <numFmt numFmtId="177" formatCode="0_ "/>
    <numFmt numFmtId="178" formatCode="#,##0.0000"/>
    <numFmt numFmtId="179" formatCode="* #,##0.00;* \-#,##0.00;* &quot;&quot;??;@"/>
    <numFmt numFmtId="180" formatCode="0.0_);[Red]\(0.0\)"/>
    <numFmt numFmtId="181" formatCode="#,##0.00_ "/>
    <numFmt numFmtId="182" formatCode="0.00_);[Red]\(0.00\)"/>
    <numFmt numFmtId="183" formatCode="0000"/>
    <numFmt numFmtId="184" formatCode="0_);[Red]\(0\)"/>
    <numFmt numFmtId="185" formatCode="_ * #,##0_ ;_ * \-#,##0_ ;_ * &quot;-&quot;??_ ;_ @_ "/>
  </numFmts>
  <fonts count="21">
    <font>
      <sz val="12"/>
      <name val="宋体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b/>
      <sz val="22"/>
      <name val="宋体"/>
      <family val="3"/>
      <charset val="134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sz val="16"/>
      <name val="黑体"/>
      <family val="3"/>
      <charset val="134"/>
    </font>
    <font>
      <sz val="18"/>
      <name val="方正小标宋_GBK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6"/>
      <name val="宋体"/>
      <family val="3"/>
      <charset val="134"/>
    </font>
    <font>
      <b/>
      <sz val="26"/>
      <name val="宋体"/>
      <family val="3"/>
      <charset val="134"/>
    </font>
    <font>
      <sz val="16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3">
    <xf numFmtId="0" fontId="0" fillId="0" borderId="0"/>
    <xf numFmtId="0" fontId="2" fillId="0" borderId="0"/>
    <xf numFmtId="0" fontId="2" fillId="0" borderId="0">
      <alignment vertical="center"/>
    </xf>
    <xf numFmtId="43" fontId="16" fillId="0" borderId="0" applyFont="0" applyFill="0" applyBorder="0" applyAlignment="0" applyProtection="0"/>
    <xf numFmtId="0" fontId="2" fillId="0" borderId="0">
      <alignment vertical="center"/>
    </xf>
    <xf numFmtId="9" fontId="1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5" fillId="0" borderId="0"/>
    <xf numFmtId="0" fontId="2" fillId="0" borderId="0">
      <alignment vertical="center"/>
    </xf>
    <xf numFmtId="0" fontId="2" fillId="0" borderId="0"/>
  </cellStyleXfs>
  <cellXfs count="524">
    <xf numFmtId="0" fontId="0" fillId="0" borderId="0" xfId="0"/>
    <xf numFmtId="0" fontId="1" fillId="0" borderId="0" xfId="19" applyFont="1"/>
    <xf numFmtId="0" fontId="2" fillId="0" borderId="0" xfId="19" applyFill="1"/>
    <xf numFmtId="0" fontId="2" fillId="0" borderId="0" xfId="19"/>
    <xf numFmtId="0" fontId="3" fillId="0" borderId="0" xfId="19" applyFont="1" applyAlignment="1">
      <alignment horizontal="center" vertical="center"/>
    </xf>
    <xf numFmtId="0" fontId="3" fillId="0" borderId="0" xfId="19" applyNumberFormat="1" applyFont="1" applyAlignment="1">
      <alignment horizontal="center" vertical="center"/>
    </xf>
    <xf numFmtId="0" fontId="5" fillId="2" borderId="1" xfId="19" applyNumberFormat="1" applyFont="1" applyFill="1" applyBorder="1" applyAlignment="1" applyProtection="1">
      <alignment horizontal="left" vertical="top" wrapText="1"/>
    </xf>
    <xf numFmtId="0" fontId="5" fillId="2" borderId="1" xfId="19" applyFont="1" applyFill="1" applyBorder="1" applyAlignment="1">
      <alignment horizontal="left" vertical="top"/>
    </xf>
    <xf numFmtId="43" fontId="5" fillId="2" borderId="1" xfId="3" applyFont="1" applyFill="1" applyBorder="1" applyAlignment="1">
      <alignment horizontal="right" vertical="center"/>
    </xf>
    <xf numFmtId="49" fontId="3" fillId="0" borderId="1" xfId="19" applyNumberFormat="1" applyFont="1" applyFill="1" applyBorder="1" applyAlignment="1" applyProtection="1">
      <alignment horizontal="left" vertical="top" wrapText="1"/>
    </xf>
    <xf numFmtId="49" fontId="2" fillId="0" borderId="1" xfId="7" applyNumberFormat="1" applyFont="1" applyFill="1" applyBorder="1" applyAlignment="1" applyProtection="1">
      <alignment horizontal="left" vertical="top" wrapText="1"/>
    </xf>
    <xf numFmtId="43" fontId="3" fillId="0" borderId="1" xfId="3" applyFont="1" applyFill="1" applyBorder="1" applyAlignment="1" applyProtection="1">
      <alignment horizontal="left" vertical="top" wrapText="1"/>
    </xf>
    <xf numFmtId="0" fontId="6" fillId="0" borderId="1" xfId="20" applyFont="1" applyBorder="1" applyAlignment="1">
      <alignment horizontal="left" vertical="top" wrapText="1"/>
    </xf>
    <xf numFmtId="0" fontId="3" fillId="0" borderId="1" xfId="19" applyFont="1" applyFill="1" applyBorder="1" applyAlignment="1">
      <alignment horizontal="left" vertical="top"/>
    </xf>
    <xf numFmtId="0" fontId="3" fillId="0" borderId="1" xfId="19" applyFont="1" applyBorder="1" applyAlignment="1">
      <alignment horizontal="left" vertical="top"/>
    </xf>
    <xf numFmtId="0" fontId="2" fillId="0" borderId="1" xfId="19" applyBorder="1" applyAlignment="1">
      <alignment horizontal="left" vertical="top"/>
    </xf>
    <xf numFmtId="0" fontId="2" fillId="0" borderId="0" xfId="19" applyAlignment="1">
      <alignment horizontal="center"/>
    </xf>
    <xf numFmtId="0" fontId="5" fillId="0" borderId="0" xfId="19" applyFont="1" applyAlignment="1">
      <alignment horizontal="center" vertical="center"/>
    </xf>
    <xf numFmtId="0" fontId="7" fillId="0" borderId="0" xfId="0" applyFont="1"/>
    <xf numFmtId="0" fontId="3" fillId="0" borderId="0" xfId="19" applyFont="1" applyFill="1" applyAlignment="1">
      <alignment horizontal="center" vertical="center"/>
    </xf>
    <xf numFmtId="0" fontId="0" fillId="0" borderId="0" xfId="0" applyFill="1"/>
    <xf numFmtId="0" fontId="3" fillId="0" borderId="0" xfId="19" applyFont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1" fillId="0" borderId="0" xfId="1" applyFont="1"/>
    <xf numFmtId="0" fontId="2" fillId="0" borderId="0" xfId="1" applyFill="1"/>
    <xf numFmtId="0" fontId="2" fillId="0" borderId="0" xfId="1"/>
    <xf numFmtId="0" fontId="3" fillId="0" borderId="0" xfId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5" fillId="2" borderId="4" xfId="1" applyNumberFormat="1" applyFont="1" applyFill="1" applyBorder="1" applyAlignment="1" applyProtection="1">
      <alignment horizontal="center" vertical="center" wrapText="1"/>
    </xf>
    <xf numFmtId="0" fontId="5" fillId="2" borderId="5" xfId="1" applyNumberFormat="1" applyFont="1" applyFill="1" applyBorder="1" applyAlignment="1" applyProtection="1">
      <alignment horizontal="center" vertical="center"/>
    </xf>
    <xf numFmtId="0" fontId="5" fillId="2" borderId="6" xfId="1" applyNumberFormat="1" applyFont="1" applyFill="1" applyBorder="1" applyAlignment="1" applyProtection="1">
      <alignment horizontal="center" vertical="center"/>
    </xf>
    <xf numFmtId="0" fontId="5" fillId="2" borderId="0" xfId="1" applyNumberFormat="1" applyFont="1" applyFill="1" applyAlignment="1" applyProtection="1">
      <alignment horizontal="center" vertical="center" wrapText="1"/>
    </xf>
    <xf numFmtId="0" fontId="5" fillId="2" borderId="5" xfId="1" applyFont="1" applyFill="1" applyBorder="1" applyAlignment="1">
      <alignment horizontal="center" vertical="center"/>
    </xf>
    <xf numFmtId="43" fontId="5" fillId="2" borderId="7" xfId="1" applyNumberFormat="1" applyFont="1" applyFill="1" applyBorder="1" applyAlignment="1">
      <alignment horizontal="right" vertical="center"/>
    </xf>
    <xf numFmtId="0" fontId="5" fillId="2" borderId="7" xfId="1" applyFont="1" applyFill="1" applyBorder="1" applyAlignment="1">
      <alignment horizontal="center" vertical="center"/>
    </xf>
    <xf numFmtId="49" fontId="3" fillId="0" borderId="1" xfId="1" applyNumberFormat="1" applyFont="1" applyFill="1" applyBorder="1" applyAlignment="1" applyProtection="1">
      <alignment horizontal="center" vertical="center" wrapText="1"/>
    </xf>
    <xf numFmtId="49" fontId="2" fillId="0" borderId="1" xfId="7" applyNumberFormat="1" applyFont="1" applyFill="1" applyBorder="1" applyAlignment="1" applyProtection="1">
      <alignment horizontal="left" vertical="center" wrapText="1"/>
    </xf>
    <xf numFmtId="43" fontId="3" fillId="0" borderId="3" xfId="3" applyFont="1" applyFill="1" applyBorder="1" applyAlignment="1" applyProtection="1">
      <alignment horizontal="right" vertical="center" wrapText="1"/>
    </xf>
    <xf numFmtId="0" fontId="3" fillId="0" borderId="3" xfId="3" applyNumberFormat="1" applyFont="1" applyFill="1" applyBorder="1" applyAlignment="1" applyProtection="1">
      <alignment horizontal="left" vertical="center" wrapText="1"/>
    </xf>
    <xf numFmtId="0" fontId="3" fillId="0" borderId="0" xfId="1" applyFont="1" applyFill="1" applyAlignment="1">
      <alignment horizontal="center" vertical="center"/>
    </xf>
    <xf numFmtId="0" fontId="3" fillId="0" borderId="0" xfId="1" applyNumberFormat="1" applyFont="1" applyFill="1" applyAlignment="1">
      <alignment horizontal="center" vertical="center"/>
    </xf>
    <xf numFmtId="0" fontId="2" fillId="0" borderId="0" xfId="1" applyAlignment="1">
      <alignment horizontal="center"/>
    </xf>
    <xf numFmtId="0" fontId="5" fillId="2" borderId="8" xfId="1" applyNumberFormat="1" applyFont="1" applyFill="1" applyBorder="1" applyAlignment="1" applyProtection="1">
      <alignment horizontal="center" vertical="center"/>
    </xf>
    <xf numFmtId="0" fontId="5" fillId="0" borderId="0" xfId="1" applyFont="1" applyAlignment="1">
      <alignment horizontal="center" vertical="center"/>
    </xf>
    <xf numFmtId="0" fontId="3" fillId="0" borderId="1" xfId="3" applyNumberFormat="1" applyFont="1" applyFill="1" applyBorder="1" applyAlignment="1" applyProtection="1">
      <alignment horizontal="left" vertical="center" wrapText="1"/>
    </xf>
    <xf numFmtId="0" fontId="2" fillId="0" borderId="0" xfId="12" applyFill="1">
      <alignment vertical="center"/>
    </xf>
    <xf numFmtId="0" fontId="2" fillId="0" borderId="0" xfId="12">
      <alignment vertical="center"/>
    </xf>
    <xf numFmtId="0" fontId="2" fillId="0" borderId="0" xfId="12" applyAlignment="1">
      <alignment horizontal="center" vertical="center"/>
    </xf>
    <xf numFmtId="0" fontId="2" fillId="2" borderId="7" xfId="12" applyFill="1" applyBorder="1" applyAlignment="1">
      <alignment horizontal="center" vertical="center" wrapText="1"/>
    </xf>
    <xf numFmtId="0" fontId="2" fillId="2" borderId="5" xfId="12" applyFill="1" applyBorder="1" applyAlignment="1">
      <alignment horizontal="center" vertical="center" wrapText="1"/>
    </xf>
    <xf numFmtId="49" fontId="2" fillId="0" borderId="12" xfId="7" applyNumberFormat="1" applyFont="1" applyFill="1" applyBorder="1" applyAlignment="1" applyProtection="1">
      <alignment horizontal="left" vertical="center" wrapText="1"/>
    </xf>
    <xf numFmtId="43" fontId="2" fillId="0" borderId="3" xfId="12" applyNumberFormat="1" applyFont="1" applyFill="1" applyBorder="1" applyAlignment="1" applyProtection="1">
      <alignment horizontal="right" vertical="center" wrapText="1"/>
    </xf>
    <xf numFmtId="43" fontId="2" fillId="0" borderId="1" xfId="12" applyNumberFormat="1" applyFont="1" applyFill="1" applyBorder="1" applyAlignment="1" applyProtection="1">
      <alignment horizontal="right" vertical="center" wrapText="1"/>
    </xf>
    <xf numFmtId="0" fontId="2" fillId="3" borderId="0" xfId="12" applyFill="1">
      <alignment vertical="center"/>
    </xf>
    <xf numFmtId="0" fontId="0" fillId="3" borderId="0" xfId="0" applyFill="1"/>
    <xf numFmtId="0" fontId="2" fillId="0" borderId="0" xfId="12" applyFont="1" applyAlignment="1">
      <alignment horizontal="right" vertical="center"/>
    </xf>
    <xf numFmtId="43" fontId="2" fillId="0" borderId="12" xfId="12" applyNumberFormat="1" applyFont="1" applyFill="1" applyBorder="1" applyAlignment="1" applyProtection="1">
      <alignment horizontal="right" vertical="center" wrapText="1"/>
    </xf>
    <xf numFmtId="10" fontId="0" fillId="0" borderId="0" xfId="5" applyNumberFormat="1" applyFont="1" applyFill="1"/>
    <xf numFmtId="4" fontId="2" fillId="0" borderId="0" xfId="12" applyNumberFormat="1" applyFont="1" applyFill="1" applyAlignment="1" applyProtection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9" fontId="5" fillId="0" borderId="1" xfId="7" applyNumberFormat="1" applyFont="1" applyFill="1" applyBorder="1" applyAlignment="1" applyProtection="1">
      <alignment horizontal="center" vertical="center" wrapText="1"/>
    </xf>
    <xf numFmtId="49" fontId="5" fillId="0" borderId="12" xfId="7" applyNumberFormat="1" applyFont="1" applyFill="1" applyBorder="1" applyAlignment="1" applyProtection="1">
      <alignment horizontal="left" vertical="center"/>
    </xf>
    <xf numFmtId="0" fontId="3" fillId="2" borderId="0" xfId="2" applyFont="1" applyFill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Alignment="1">
      <alignment horizontal="center" vertical="center" wrapText="1"/>
    </xf>
    <xf numFmtId="0" fontId="2" fillId="0" borderId="0" xfId="2">
      <alignment vertical="center"/>
    </xf>
    <xf numFmtId="0" fontId="2" fillId="0" borderId="0" xfId="2" applyNumberFormat="1" applyFont="1" applyFill="1" applyAlignment="1" applyProtection="1">
      <alignment vertical="center"/>
    </xf>
    <xf numFmtId="0" fontId="3" fillId="2" borderId="1" xfId="2" applyFont="1" applyFill="1" applyBorder="1" applyAlignment="1">
      <alignment horizontal="centerContinuous" vertical="center"/>
    </xf>
    <xf numFmtId="0" fontId="3" fillId="2" borderId="1" xfId="2" applyNumberFormat="1" applyFont="1" applyFill="1" applyBorder="1" applyAlignment="1" applyProtection="1">
      <alignment horizontal="centerContinuous" vertical="center"/>
    </xf>
    <xf numFmtId="0" fontId="3" fillId="2" borderId="1" xfId="2" applyFont="1" applyFill="1" applyBorder="1" applyAlignment="1">
      <alignment horizontal="center" vertical="center" wrapText="1"/>
    </xf>
    <xf numFmtId="49" fontId="1" fillId="0" borderId="1" xfId="2" applyNumberFormat="1" applyFont="1" applyFill="1" applyBorder="1" applyAlignment="1" applyProtection="1">
      <alignment horizontal="center" vertical="center"/>
    </xf>
    <xf numFmtId="49" fontId="5" fillId="0" borderId="1" xfId="7" applyNumberFormat="1" applyFont="1" applyFill="1" applyBorder="1" applyAlignment="1" applyProtection="1">
      <alignment horizontal="left" vertical="center"/>
    </xf>
    <xf numFmtId="43" fontId="1" fillId="0" borderId="1" xfId="3" applyFont="1" applyFill="1" applyBorder="1" applyAlignment="1" applyProtection="1">
      <alignment horizontal="right" vertical="center"/>
    </xf>
    <xf numFmtId="49" fontId="5" fillId="0" borderId="1" xfId="18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 wrapText="1"/>
    </xf>
    <xf numFmtId="0" fontId="2" fillId="0" borderId="0" xfId="2" applyNumberFormat="1" applyFont="1" applyFill="1" applyAlignment="1" applyProtection="1">
      <alignment horizontal="center" vertical="center" wrapText="1"/>
    </xf>
    <xf numFmtId="0" fontId="2" fillId="0" borderId="11" xfId="2" applyBorder="1" applyAlignment="1">
      <alignment horizontal="right" vertical="center"/>
    </xf>
    <xf numFmtId="43" fontId="1" fillId="0" borderId="1" xfId="3" applyFont="1" applyFill="1" applyBorder="1" applyAlignment="1">
      <alignment horizontal="right" vertical="center"/>
    </xf>
    <xf numFmtId="49" fontId="5" fillId="0" borderId="1" xfId="7" applyNumberFormat="1" applyFont="1" applyFill="1" applyBorder="1" applyAlignment="1" applyProtection="1">
      <alignment horizontal="left" vertical="center" wrapText="1"/>
    </xf>
    <xf numFmtId="49" fontId="3" fillId="0" borderId="1" xfId="18" applyNumberFormat="1" applyFont="1" applyFill="1" applyBorder="1" applyAlignment="1">
      <alignment vertical="center"/>
    </xf>
    <xf numFmtId="49" fontId="3" fillId="0" borderId="1" xfId="7" applyNumberFormat="1" applyFont="1" applyFill="1" applyBorder="1" applyAlignment="1" applyProtection="1">
      <alignment vertical="center" wrapText="1"/>
    </xf>
    <xf numFmtId="43" fontId="3" fillId="0" borderId="1" xfId="3" applyFont="1" applyFill="1" applyBorder="1" applyAlignment="1">
      <alignment vertical="center"/>
    </xf>
    <xf numFmtId="0" fontId="2" fillId="0" borderId="0" xfId="4" applyFill="1">
      <alignment vertical="center"/>
    </xf>
    <xf numFmtId="0" fontId="2" fillId="0" borderId="0" xfId="4">
      <alignment vertical="center"/>
    </xf>
    <xf numFmtId="0" fontId="3" fillId="0" borderId="0" xfId="4" applyFont="1" applyAlignment="1">
      <alignment horizontal="center" vertical="center" wrapText="1"/>
    </xf>
    <xf numFmtId="49" fontId="3" fillId="2" borderId="0" xfId="4" applyNumberFormat="1" applyFont="1" applyFill="1" applyAlignment="1">
      <alignment vertical="center"/>
    </xf>
    <xf numFmtId="0" fontId="3" fillId="0" borderId="0" xfId="4" applyFont="1" applyFill="1" applyAlignment="1">
      <alignment horizontal="centerContinuous" vertical="center"/>
    </xf>
    <xf numFmtId="0" fontId="3" fillId="0" borderId="0" xfId="4" applyFont="1" applyAlignment="1">
      <alignment horizontal="centerContinuous" vertical="center"/>
    </xf>
    <xf numFmtId="0" fontId="3" fillId="2" borderId="11" xfId="4" applyFont="1" applyFill="1" applyBorder="1" applyAlignment="1">
      <alignment horizontal="center" vertical="center" wrapText="1"/>
    </xf>
    <xf numFmtId="0" fontId="3" fillId="2" borderId="5" xfId="4" applyFont="1" applyFill="1" applyBorder="1" applyAlignment="1">
      <alignment horizontal="center" vertical="center" wrapText="1"/>
    </xf>
    <xf numFmtId="0" fontId="3" fillId="2" borderId="7" xfId="4" applyFont="1" applyFill="1" applyBorder="1" applyAlignment="1">
      <alignment horizontal="center" vertical="center" wrapText="1"/>
    </xf>
    <xf numFmtId="49" fontId="3" fillId="0" borderId="12" xfId="4" applyNumberFormat="1" applyFont="1" applyFill="1" applyBorder="1" applyAlignment="1" applyProtection="1">
      <alignment horizontal="left" vertical="center" wrapText="1"/>
    </xf>
    <xf numFmtId="0" fontId="5" fillId="0" borderId="1" xfId="7" applyFont="1" applyBorder="1" applyAlignment="1">
      <alignment vertical="center"/>
    </xf>
    <xf numFmtId="43" fontId="5" fillId="0" borderId="1" xfId="7" applyNumberFormat="1" applyFont="1" applyBorder="1" applyAlignment="1">
      <alignment horizontal="right" vertical="center"/>
    </xf>
    <xf numFmtId="43" fontId="5" fillId="0" borderId="1" xfId="3" applyFont="1" applyFill="1" applyBorder="1" applyAlignment="1" applyProtection="1">
      <alignment horizontal="right" vertical="center" wrapText="1"/>
    </xf>
    <xf numFmtId="49" fontId="3" fillId="0" borderId="1" xfId="7" applyNumberFormat="1" applyFont="1" applyFill="1" applyBorder="1" applyAlignment="1" applyProtection="1">
      <alignment horizontal="left" vertical="center" wrapText="1"/>
    </xf>
    <xf numFmtId="43" fontId="3" fillId="0" borderId="1" xfId="3" applyFont="1" applyFill="1" applyBorder="1" applyAlignment="1" applyProtection="1">
      <alignment horizontal="right" vertical="center" wrapText="1"/>
    </xf>
    <xf numFmtId="179" fontId="3" fillId="2" borderId="0" xfId="4" applyNumberFormat="1" applyFont="1" applyFill="1" applyAlignment="1">
      <alignment horizontal="center" vertical="center"/>
    </xf>
    <xf numFmtId="0" fontId="2" fillId="0" borderId="0" xfId="4" applyFont="1" applyAlignment="1">
      <alignment horizontal="right" vertical="center" wrapText="1"/>
    </xf>
    <xf numFmtId="179" fontId="3" fillId="2" borderId="0" xfId="4" applyNumberFormat="1" applyFont="1" applyFill="1" applyAlignment="1">
      <alignment vertical="center"/>
    </xf>
    <xf numFmtId="0" fontId="2" fillId="0" borderId="11" xfId="4" applyFont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wrapText="1"/>
    </xf>
    <xf numFmtId="4" fontId="3" fillId="0" borderId="1" xfId="0" applyNumberFormat="1" applyFont="1" applyFill="1" applyBorder="1" applyAlignment="1">
      <alignment horizontal="right" wrapText="1"/>
    </xf>
    <xf numFmtId="0" fontId="2" fillId="0" borderId="0" xfId="9" applyFill="1">
      <alignment vertical="center"/>
    </xf>
    <xf numFmtId="0" fontId="2" fillId="0" borderId="0" xfId="9">
      <alignment vertical="center"/>
    </xf>
    <xf numFmtId="0" fontId="3" fillId="0" borderId="0" xfId="9" applyFont="1" applyAlignment="1">
      <alignment horizontal="center" vertical="center" wrapText="1"/>
    </xf>
    <xf numFmtId="49" fontId="3" fillId="2" borderId="0" xfId="9" applyNumberFormat="1" applyFont="1" applyFill="1" applyAlignment="1">
      <alignment vertical="center"/>
    </xf>
    <xf numFmtId="0" fontId="3" fillId="0" borderId="0" xfId="9" applyFont="1" applyFill="1" applyAlignment="1">
      <alignment horizontal="centerContinuous" vertical="center"/>
    </xf>
    <xf numFmtId="0" fontId="3" fillId="0" borderId="0" xfId="9" applyFont="1" applyAlignment="1">
      <alignment horizontal="centerContinuous" vertical="center"/>
    </xf>
    <xf numFmtId="0" fontId="3" fillId="2" borderId="7" xfId="9" applyFont="1" applyFill="1" applyBorder="1" applyAlignment="1">
      <alignment horizontal="centerContinuous" vertical="center"/>
    </xf>
    <xf numFmtId="0" fontId="3" fillId="2" borderId="14" xfId="9" applyFont="1" applyFill="1" applyBorder="1" applyAlignment="1">
      <alignment horizontal="centerContinuous" vertical="center"/>
    </xf>
    <xf numFmtId="0" fontId="3" fillId="2" borderId="13" xfId="9" applyFont="1" applyFill="1" applyBorder="1" applyAlignment="1">
      <alignment horizontal="centerContinuous" vertical="center"/>
    </xf>
    <xf numFmtId="0" fontId="3" fillId="2" borderId="11" xfId="9" applyFont="1" applyFill="1" applyBorder="1" applyAlignment="1">
      <alignment horizontal="center" vertical="center" wrapText="1"/>
    </xf>
    <xf numFmtId="0" fontId="3" fillId="2" borderId="5" xfId="9" applyFont="1" applyFill="1" applyBorder="1" applyAlignment="1">
      <alignment horizontal="center" vertical="center" wrapText="1"/>
    </xf>
    <xf numFmtId="0" fontId="3" fillId="2" borderId="7" xfId="9" applyFont="1" applyFill="1" applyBorder="1" applyAlignment="1">
      <alignment horizontal="center" vertical="center" wrapText="1"/>
    </xf>
    <xf numFmtId="49" fontId="3" fillId="0" borderId="3" xfId="9" applyNumberFormat="1" applyFont="1" applyFill="1" applyBorder="1" applyAlignment="1" applyProtection="1">
      <alignment horizontal="center" vertical="center" wrapText="1"/>
    </xf>
    <xf numFmtId="49" fontId="3" fillId="0" borderId="1" xfId="9" applyNumberFormat="1" applyFont="1" applyFill="1" applyBorder="1" applyAlignment="1" applyProtection="1">
      <alignment horizontal="center" vertical="center" wrapText="1"/>
    </xf>
    <xf numFmtId="49" fontId="3" fillId="0" borderId="12" xfId="9" applyNumberFormat="1" applyFont="1" applyFill="1" applyBorder="1" applyAlignment="1" applyProtection="1">
      <alignment horizontal="left" vertical="center" wrapText="1"/>
    </xf>
    <xf numFmtId="0" fontId="3" fillId="0" borderId="1" xfId="9" applyNumberFormat="1" applyFont="1" applyFill="1" applyBorder="1" applyAlignment="1" applyProtection="1">
      <alignment horizontal="left" vertical="center" wrapText="1"/>
    </xf>
    <xf numFmtId="181" fontId="3" fillId="0" borderId="12" xfId="9" applyNumberFormat="1" applyFont="1" applyFill="1" applyBorder="1" applyAlignment="1" applyProtection="1">
      <alignment horizontal="right" vertical="center" wrapText="1"/>
    </xf>
    <xf numFmtId="181" fontId="3" fillId="0" borderId="3" xfId="9" applyNumberFormat="1" applyFont="1" applyFill="1" applyBorder="1" applyAlignment="1" applyProtection="1">
      <alignment horizontal="right" vertical="center" wrapText="1"/>
    </xf>
    <xf numFmtId="49" fontId="3" fillId="0" borderId="0" xfId="9" applyNumberFormat="1" applyFont="1" applyFill="1" applyAlignment="1">
      <alignment horizontal="center" vertical="center"/>
    </xf>
    <xf numFmtId="0" fontId="3" fillId="0" borderId="0" xfId="9" applyFont="1" applyFill="1" applyAlignment="1">
      <alignment horizontal="left" vertical="center"/>
    </xf>
    <xf numFmtId="179" fontId="3" fillId="0" borderId="0" xfId="9" applyNumberFormat="1" applyFont="1" applyFill="1" applyAlignment="1">
      <alignment horizontal="center" vertical="center"/>
    </xf>
    <xf numFmtId="49" fontId="3" fillId="2" borderId="0" xfId="9" applyNumberFormat="1" applyFont="1" applyFill="1" applyAlignment="1">
      <alignment horizontal="center" vertical="center"/>
    </xf>
    <xf numFmtId="179" fontId="3" fillId="2" borderId="0" xfId="9" applyNumberFormat="1" applyFont="1" applyFill="1" applyAlignment="1">
      <alignment horizontal="center" vertical="center"/>
    </xf>
    <xf numFmtId="0" fontId="3" fillId="2" borderId="0" xfId="9" applyFont="1" applyFill="1" applyAlignment="1">
      <alignment horizontal="left" vertical="center"/>
    </xf>
    <xf numFmtId="181" fontId="3" fillId="0" borderId="1" xfId="9" applyNumberFormat="1" applyFont="1" applyFill="1" applyBorder="1" applyAlignment="1" applyProtection="1">
      <alignment horizontal="right" vertical="center" wrapText="1"/>
    </xf>
    <xf numFmtId="0" fontId="2" fillId="0" borderId="0" xfId="9" applyFont="1" applyAlignment="1">
      <alignment horizontal="right" vertical="center" wrapText="1"/>
    </xf>
    <xf numFmtId="179" fontId="3" fillId="2" borderId="0" xfId="9" applyNumberFormat="1" applyFont="1" applyFill="1" applyAlignment="1">
      <alignment vertical="center"/>
    </xf>
    <xf numFmtId="0" fontId="2" fillId="0" borderId="11" xfId="9" applyFont="1" applyBorder="1" applyAlignment="1">
      <alignment horizontal="left" vertical="center" wrapText="1"/>
    </xf>
    <xf numFmtId="0" fontId="3" fillId="2" borderId="0" xfId="9" applyFont="1" applyFill="1" applyAlignment="1">
      <alignment vertical="center"/>
    </xf>
    <xf numFmtId="181" fontId="2" fillId="0" borderId="3" xfId="9" applyNumberFormat="1" applyFont="1" applyFill="1" applyBorder="1" applyAlignment="1" applyProtection="1">
      <alignment horizontal="right" vertical="center" wrapText="1"/>
    </xf>
    <xf numFmtId="181" fontId="2" fillId="0" borderId="1" xfId="9" applyNumberFormat="1" applyFont="1" applyFill="1" applyBorder="1" applyAlignment="1" applyProtection="1">
      <alignment horizontal="right" vertical="center" wrapText="1"/>
    </xf>
    <xf numFmtId="0" fontId="2" fillId="0" borderId="0" xfId="9" applyFont="1" applyFill="1" applyAlignment="1">
      <alignment horizontal="centerContinuous" vertical="center"/>
    </xf>
    <xf numFmtId="0" fontId="2" fillId="0" borderId="0" xfId="9" applyFont="1" applyAlignment="1">
      <alignment horizontal="centerContinuous" vertical="center"/>
    </xf>
    <xf numFmtId="0" fontId="2" fillId="0" borderId="0" xfId="16" applyFill="1">
      <alignment vertical="center"/>
    </xf>
    <xf numFmtId="0" fontId="2" fillId="0" borderId="0" xfId="16">
      <alignment vertical="center"/>
    </xf>
    <xf numFmtId="0" fontId="3" fillId="0" borderId="0" xfId="16" applyFont="1" applyAlignment="1">
      <alignment horizontal="right" vertical="center" wrapText="1"/>
    </xf>
    <xf numFmtId="0" fontId="3" fillId="0" borderId="11" xfId="16" applyFont="1" applyBorder="1" applyAlignment="1">
      <alignment horizontal="left" vertical="center" wrapText="1"/>
    </xf>
    <xf numFmtId="0" fontId="3" fillId="0" borderId="0" xfId="16" applyFont="1" applyAlignment="1">
      <alignment horizontal="left" vertical="center" wrapText="1"/>
    </xf>
    <xf numFmtId="0" fontId="3" fillId="2" borderId="1" xfId="16" applyFont="1" applyFill="1" applyBorder="1" applyAlignment="1">
      <alignment horizontal="center" vertical="center" wrapText="1"/>
    </xf>
    <xf numFmtId="0" fontId="3" fillId="2" borderId="8" xfId="16" applyFont="1" applyFill="1" applyBorder="1" applyAlignment="1">
      <alignment horizontal="center" vertical="center" wrapText="1"/>
    </xf>
    <xf numFmtId="0" fontId="3" fillId="2" borderId="7" xfId="16" applyFont="1" applyFill="1" applyBorder="1" applyAlignment="1">
      <alignment horizontal="center" vertical="center" wrapText="1"/>
    </xf>
    <xf numFmtId="49" fontId="3" fillId="0" borderId="1" xfId="7" applyNumberFormat="1" applyFont="1" applyFill="1" applyBorder="1" applyAlignment="1" applyProtection="1">
      <alignment horizontal="center" vertical="center" wrapText="1"/>
    </xf>
    <xf numFmtId="43" fontId="5" fillId="0" borderId="1" xfId="3" applyFont="1" applyFill="1" applyBorder="1" applyAlignment="1" applyProtection="1">
      <alignment vertical="center" wrapText="1"/>
    </xf>
    <xf numFmtId="177" fontId="3" fillId="0" borderId="1" xfId="16" applyNumberFormat="1" applyFont="1" applyFill="1" applyBorder="1" applyAlignment="1" applyProtection="1">
      <alignment vertical="center" wrapText="1"/>
    </xf>
    <xf numFmtId="177" fontId="3" fillId="0" borderId="3" xfId="16" applyNumberFormat="1" applyFont="1" applyFill="1" applyBorder="1" applyAlignment="1" applyProtection="1">
      <alignment vertical="center" wrapText="1"/>
    </xf>
    <xf numFmtId="0" fontId="3" fillId="0" borderId="1" xfId="7" applyFont="1" applyBorder="1" applyAlignment="1">
      <alignment horizontal="center" vertical="center"/>
    </xf>
    <xf numFmtId="43" fontId="3" fillId="0" borderId="1" xfId="3" applyFont="1" applyFill="1" applyBorder="1" applyAlignment="1" applyProtection="1">
      <alignment vertical="center" wrapText="1"/>
    </xf>
    <xf numFmtId="180" fontId="3" fillId="0" borderId="1" xfId="16" applyNumberFormat="1" applyFont="1" applyFill="1" applyBorder="1" applyAlignment="1" applyProtection="1">
      <alignment vertical="center"/>
    </xf>
    <xf numFmtId="180" fontId="3" fillId="0" borderId="1" xfId="16" applyNumberFormat="1" applyFont="1" applyFill="1" applyBorder="1" applyAlignment="1">
      <alignment vertical="center"/>
    </xf>
    <xf numFmtId="0" fontId="3" fillId="0" borderId="0" xfId="16" applyFont="1" applyFill="1" applyAlignment="1">
      <alignment horizontal="centerContinuous" vertical="center"/>
    </xf>
    <xf numFmtId="43" fontId="3" fillId="0" borderId="0" xfId="16" applyNumberFormat="1" applyFont="1" applyAlignment="1">
      <alignment horizontal="left" vertical="center"/>
    </xf>
    <xf numFmtId="0" fontId="3" fillId="0" borderId="0" xfId="16" applyFont="1" applyAlignment="1">
      <alignment horizontal="centerContinuous" vertical="center"/>
    </xf>
    <xf numFmtId="0" fontId="3" fillId="0" borderId="0" xfId="16" applyNumberFormat="1" applyFont="1" applyFill="1" applyAlignment="1" applyProtection="1">
      <alignment vertical="center" wrapText="1"/>
    </xf>
    <xf numFmtId="0" fontId="3" fillId="0" borderId="0" xfId="16" applyNumberFormat="1" applyFont="1" applyFill="1" applyAlignment="1" applyProtection="1">
      <alignment horizontal="right" vertical="center"/>
    </xf>
    <xf numFmtId="0" fontId="3" fillId="0" borderId="11" xfId="16" applyNumberFormat="1" applyFont="1" applyFill="1" applyBorder="1" applyAlignment="1" applyProtection="1">
      <alignment wrapText="1"/>
    </xf>
    <xf numFmtId="0" fontId="3" fillId="0" borderId="11" xfId="16" applyNumberFormat="1" applyFont="1" applyFill="1" applyBorder="1" applyAlignment="1" applyProtection="1">
      <alignment horizontal="right" vertical="center" wrapText="1"/>
    </xf>
    <xf numFmtId="0" fontId="2" fillId="2" borderId="7" xfId="16" applyFill="1" applyBorder="1" applyAlignment="1">
      <alignment horizontal="center" vertical="center"/>
    </xf>
    <xf numFmtId="0" fontId="3" fillId="2" borderId="1" xfId="16" applyFont="1" applyFill="1" applyBorder="1" applyAlignment="1">
      <alignment horizontal="center" vertical="center"/>
    </xf>
    <xf numFmtId="177" fontId="2" fillId="0" borderId="12" xfId="16" applyNumberFormat="1" applyFont="1" applyFill="1" applyBorder="1" applyAlignment="1" applyProtection="1">
      <alignment vertical="center" wrapText="1"/>
    </xf>
    <xf numFmtId="0" fontId="3" fillId="0" borderId="0" xfId="8" applyFont="1" applyAlignment="1">
      <alignment horizontal="center" vertical="center"/>
    </xf>
    <xf numFmtId="0" fontId="2" fillId="0" borderId="0" xfId="8" applyFill="1">
      <alignment vertical="center"/>
    </xf>
    <xf numFmtId="0" fontId="3" fillId="0" borderId="0" xfId="8" applyFont="1" applyAlignment="1">
      <alignment horizontal="centerContinuous" vertical="center"/>
    </xf>
    <xf numFmtId="0" fontId="2" fillId="0" borderId="0" xfId="8">
      <alignment vertical="center"/>
    </xf>
    <xf numFmtId="0" fontId="3" fillId="0" borderId="11" xfId="8" applyFont="1" applyBorder="1" applyAlignment="1">
      <alignment vertical="center"/>
    </xf>
    <xf numFmtId="0" fontId="3" fillId="0" borderId="0" xfId="8" applyFont="1" applyFill="1" applyAlignment="1">
      <alignment horizontal="center" vertical="center"/>
    </xf>
    <xf numFmtId="0" fontId="3" fillId="2" borderId="1" xfId="8" applyFont="1" applyFill="1" applyBorder="1" applyAlignment="1">
      <alignment horizontal="center" vertical="center" wrapText="1"/>
    </xf>
    <xf numFmtId="0" fontId="3" fillId="2" borderId="7" xfId="8" applyFont="1" applyFill="1" applyBorder="1" applyAlignment="1">
      <alignment horizontal="center" vertical="center" wrapText="1"/>
    </xf>
    <xf numFmtId="43" fontId="1" fillId="0" borderId="1" xfId="3" applyNumberFormat="1" applyFont="1" applyBorder="1" applyAlignment="1">
      <alignment horizontal="right" vertical="center"/>
    </xf>
    <xf numFmtId="178" fontId="3" fillId="0" borderId="0" xfId="8" applyNumberFormat="1" applyFont="1" applyFill="1" applyAlignment="1" applyProtection="1">
      <alignment horizontal="center" vertical="center"/>
    </xf>
    <xf numFmtId="43" fontId="1" fillId="0" borderId="1" xfId="3" applyFont="1" applyBorder="1" applyAlignment="1">
      <alignment horizontal="right" vertical="center"/>
    </xf>
    <xf numFmtId="0" fontId="3" fillId="0" borderId="0" xfId="11" applyFont="1" applyFill="1" applyAlignment="1">
      <alignment horizontal="centerContinuous" vertical="center"/>
    </xf>
    <xf numFmtId="0" fontId="3" fillId="0" borderId="0" xfId="11" applyFont="1" applyAlignment="1">
      <alignment horizontal="centerContinuous" vertical="center"/>
    </xf>
    <xf numFmtId="0" fontId="2" fillId="0" borderId="0" xfId="11" applyFont="1" applyAlignment="1">
      <alignment horizontal="centerContinuous" vertical="center"/>
    </xf>
    <xf numFmtId="0" fontId="2" fillId="0" borderId="0" xfId="11" applyFont="1" applyAlignment="1">
      <alignment horizontal="right" vertical="center" wrapText="1"/>
    </xf>
    <xf numFmtId="0" fontId="2" fillId="0" borderId="0" xfId="11" applyFont="1" applyAlignment="1">
      <alignment horizontal="left" vertical="center" wrapText="1"/>
    </xf>
    <xf numFmtId="0" fontId="2" fillId="2" borderId="1" xfId="11" applyFont="1" applyFill="1" applyBorder="1" applyAlignment="1">
      <alignment horizontal="center" vertical="center" wrapText="1"/>
    </xf>
    <xf numFmtId="0" fontId="3" fillId="0" borderId="0" xfId="11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2" fillId="0" borderId="0" xfId="6" applyFont="1" applyAlignment="1">
      <alignment horizontal="centerContinuous" vertical="center" wrapText="1"/>
    </xf>
    <xf numFmtId="0" fontId="2" fillId="0" borderId="0" xfId="6" applyFont="1" applyAlignment="1">
      <alignment vertical="center" wrapText="1"/>
    </xf>
    <xf numFmtId="0" fontId="3" fillId="0" borderId="0" xfId="6" applyFont="1" applyAlignment="1">
      <alignment horizontal="centerContinuous" vertical="center" wrapText="1"/>
    </xf>
    <xf numFmtId="0" fontId="2" fillId="0" borderId="0" xfId="6" applyFont="1" applyAlignment="1">
      <alignment horizontal="right" vertical="center" wrapText="1"/>
    </xf>
    <xf numFmtId="0" fontId="2" fillId="0" borderId="0" xfId="6" applyFont="1" applyAlignment="1">
      <alignment horizontal="left" vertical="center" wrapText="1"/>
    </xf>
    <xf numFmtId="0" fontId="2" fillId="2" borderId="1" xfId="6" applyFont="1" applyFill="1" applyBorder="1" applyAlignment="1">
      <alignment horizontal="center" vertical="center" wrapText="1"/>
    </xf>
    <xf numFmtId="184" fontId="2" fillId="2" borderId="1" xfId="6" applyNumberFormat="1" applyFont="1" applyFill="1" applyBorder="1" applyAlignment="1">
      <alignment horizontal="center" vertical="center" wrapText="1"/>
    </xf>
    <xf numFmtId="49" fontId="3" fillId="0" borderId="12" xfId="7" applyNumberFormat="1" applyFont="1" applyFill="1" applyBorder="1" applyAlignment="1" applyProtection="1">
      <alignment horizontal="left" vertical="center" wrapText="1"/>
    </xf>
    <xf numFmtId="43" fontId="1" fillId="0" borderId="1" xfId="3" applyNumberFormat="1" applyFont="1" applyBorder="1" applyAlignment="1">
      <alignment horizontal="center" vertical="center"/>
    </xf>
    <xf numFmtId="0" fontId="2" fillId="0" borderId="0" xfId="6" applyNumberFormat="1" applyFont="1" applyFill="1" applyAlignment="1" applyProtection="1">
      <alignment horizontal="right" vertical="center" wrapText="1"/>
    </xf>
    <xf numFmtId="0" fontId="3" fillId="2" borderId="0" xfId="14" applyFont="1" applyFill="1" applyAlignment="1">
      <alignment vertical="center"/>
    </xf>
    <xf numFmtId="0" fontId="2" fillId="0" borderId="0" xfId="14" applyFill="1" applyAlignment="1">
      <alignment vertical="center"/>
    </xf>
    <xf numFmtId="176" fontId="3" fillId="2" borderId="0" xfId="14" applyNumberFormat="1" applyFont="1" applyFill="1" applyAlignment="1">
      <alignment horizontal="center" vertical="center"/>
    </xf>
    <xf numFmtId="183" fontId="3" fillId="2" borderId="0" xfId="14" applyNumberFormat="1" applyFont="1" applyFill="1" applyAlignment="1">
      <alignment horizontal="center" vertical="center"/>
    </xf>
    <xf numFmtId="49" fontId="3" fillId="2" borderId="0" xfId="14" applyNumberFormat="1" applyFont="1" applyFill="1" applyAlignment="1">
      <alignment horizontal="center" vertical="center"/>
    </xf>
    <xf numFmtId="0" fontId="3" fillId="2" borderId="0" xfId="14" applyFont="1" applyFill="1" applyAlignment="1">
      <alignment horizontal="left" vertical="center"/>
    </xf>
    <xf numFmtId="179" fontId="3" fillId="2" borderId="0" xfId="14" applyNumberFormat="1" applyFont="1" applyFill="1" applyAlignment="1">
      <alignment horizontal="center" vertical="center"/>
    </xf>
    <xf numFmtId="0" fontId="2" fillId="0" borderId="0" xfId="14">
      <alignment vertical="center"/>
    </xf>
    <xf numFmtId="0" fontId="3" fillId="0" borderId="0" xfId="14" applyFont="1" applyAlignment="1">
      <alignment horizontal="center" vertical="center" wrapText="1"/>
    </xf>
    <xf numFmtId="176" fontId="3" fillId="2" borderId="0" xfId="14" applyNumberFormat="1" applyFont="1" applyFill="1" applyAlignment="1">
      <alignment vertical="center"/>
    </xf>
    <xf numFmtId="0" fontId="3" fillId="0" borderId="0" xfId="14" applyFont="1" applyFill="1" applyAlignment="1">
      <alignment horizontal="centerContinuous" vertical="center"/>
    </xf>
    <xf numFmtId="0" fontId="3" fillId="2" borderId="1" xfId="14" applyFont="1" applyFill="1" applyBorder="1" applyAlignment="1">
      <alignment horizontal="centerContinuous" vertical="center"/>
    </xf>
    <xf numFmtId="0" fontId="3" fillId="2" borderId="1" xfId="14" applyNumberFormat="1" applyFont="1" applyFill="1" applyBorder="1" applyAlignment="1" applyProtection="1">
      <alignment horizontal="centerContinuous" vertical="center"/>
    </xf>
    <xf numFmtId="0" fontId="3" fillId="0" borderId="7" xfId="14" applyFont="1" applyFill="1" applyBorder="1" applyAlignment="1">
      <alignment horizontal="center" vertical="center" wrapText="1"/>
    </xf>
    <xf numFmtId="0" fontId="3" fillId="2" borderId="7" xfId="14" applyFont="1" applyFill="1" applyBorder="1" applyAlignment="1">
      <alignment horizontal="center" vertical="center" wrapText="1"/>
    </xf>
    <xf numFmtId="0" fontId="3" fillId="2" borderId="1" xfId="14" applyFont="1" applyFill="1" applyBorder="1" applyAlignment="1">
      <alignment horizontal="center" vertical="center" wrapText="1"/>
    </xf>
    <xf numFmtId="0" fontId="3" fillId="0" borderId="1" xfId="14" applyFont="1" applyFill="1" applyBorder="1" applyAlignment="1">
      <alignment horizontal="center" vertical="center" wrapText="1"/>
    </xf>
    <xf numFmtId="49" fontId="5" fillId="0" borderId="2" xfId="14" applyNumberFormat="1" applyFont="1" applyFill="1" applyBorder="1" applyAlignment="1" applyProtection="1">
      <alignment horizontal="center" vertical="center" wrapText="1"/>
    </xf>
    <xf numFmtId="49" fontId="5" fillId="0" borderId="12" xfId="7" applyNumberFormat="1" applyFont="1" applyFill="1" applyBorder="1" applyAlignment="1" applyProtection="1">
      <alignment horizontal="left" vertical="center" wrapText="1"/>
    </xf>
    <xf numFmtId="49" fontId="3" fillId="0" borderId="0" xfId="14" applyNumberFormat="1" applyFont="1" applyFill="1" applyAlignment="1">
      <alignment horizontal="center" vertical="center"/>
    </xf>
    <xf numFmtId="0" fontId="3" fillId="0" borderId="0" xfId="14" applyFont="1" applyFill="1" applyAlignment="1">
      <alignment horizontal="left" vertical="center"/>
    </xf>
    <xf numFmtId="179" fontId="3" fillId="0" borderId="0" xfId="14" applyNumberFormat="1" applyFont="1" applyFill="1" applyAlignment="1">
      <alignment horizontal="center" vertical="center"/>
    </xf>
    <xf numFmtId="0" fontId="3" fillId="2" borderId="0" xfId="14" applyFont="1" applyFill="1" applyAlignment="1">
      <alignment horizontal="center" vertical="center"/>
    </xf>
    <xf numFmtId="49" fontId="5" fillId="0" borderId="12" xfId="7" applyNumberFormat="1" applyFont="1" applyFill="1" applyBorder="1" applyAlignment="1" applyProtection="1">
      <alignment horizontal="center" vertical="center" wrapText="1"/>
    </xf>
    <xf numFmtId="182" fontId="1" fillId="0" borderId="1" xfId="3" applyNumberFormat="1" applyFont="1" applyFill="1" applyBorder="1" applyAlignment="1" applyProtection="1">
      <alignment horizontal="right" vertical="center"/>
    </xf>
    <xf numFmtId="0" fontId="3" fillId="0" borderId="11" xfId="14" applyNumberFormat="1" applyFont="1" applyFill="1" applyBorder="1" applyAlignment="1" applyProtection="1">
      <alignment vertical="center"/>
    </xf>
    <xf numFmtId="0" fontId="3" fillId="2" borderId="1" xfId="14" applyFont="1" applyFill="1" applyBorder="1" applyAlignment="1">
      <alignment horizontal="center" vertical="center"/>
    </xf>
    <xf numFmtId="0" fontId="13" fillId="0" borderId="0" xfId="0" applyNumberFormat="1" applyFont="1" applyFill="1" applyAlignment="1" applyProtection="1">
      <alignment vertical="center"/>
    </xf>
    <xf numFmtId="0" fontId="1" fillId="0" borderId="0" xfId="0" applyNumberFormat="1" applyFont="1" applyFill="1" applyProtection="1"/>
    <xf numFmtId="0" fontId="2" fillId="0" borderId="0" xfId="0" applyNumberFormat="1" applyFont="1" applyFill="1" applyAlignment="1" applyProtection="1">
      <alignment horizontal="right" vertical="top"/>
    </xf>
    <xf numFmtId="0" fontId="5" fillId="0" borderId="11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Alignment="1" applyProtection="1">
      <alignment vertical="center"/>
    </xf>
    <xf numFmtId="0" fontId="3" fillId="0" borderId="0" xfId="0" applyNumberFormat="1" applyFont="1" applyFill="1" applyAlignment="1" applyProtection="1">
      <alignment horizontal="right" vertical="center"/>
    </xf>
    <xf numFmtId="0" fontId="5" fillId="2" borderId="1" xfId="0" applyNumberFormat="1" applyFont="1" applyFill="1" applyBorder="1" applyAlignment="1" applyProtection="1">
      <alignment horizontal="centerContinuous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vertical="center"/>
    </xf>
    <xf numFmtId="4" fontId="3" fillId="0" borderId="1" xfId="0" applyNumberFormat="1" applyFont="1" applyFill="1" applyBorder="1" applyAlignment="1" applyProtection="1">
      <alignment horizontal="right" vertical="center" wrapText="1"/>
    </xf>
    <xf numFmtId="0" fontId="3" fillId="0" borderId="1" xfId="0" applyFont="1" applyFill="1" applyBorder="1" applyAlignment="1">
      <alignment vertical="center"/>
    </xf>
    <xf numFmtId="0" fontId="0" fillId="0" borderId="1" xfId="0" applyFill="1" applyBorder="1"/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15" applyFill="1" applyAlignment="1">
      <alignment vertical="center"/>
    </xf>
    <xf numFmtId="0" fontId="3" fillId="0" borderId="0" xfId="15" applyFont="1" applyAlignment="1">
      <alignment horizontal="center" vertical="center"/>
    </xf>
    <xf numFmtId="0" fontId="2" fillId="0" borderId="0" xfId="15">
      <alignment vertical="center"/>
    </xf>
    <xf numFmtId="0" fontId="3" fillId="2" borderId="5" xfId="15" applyFont="1" applyFill="1" applyBorder="1" applyAlignment="1">
      <alignment horizontal="center" vertical="center" wrapText="1"/>
    </xf>
    <xf numFmtId="0" fontId="3" fillId="0" borderId="0" xfId="13" applyFont="1" applyFill="1" applyAlignment="1">
      <alignment horizontal="centerContinuous" vertical="center"/>
    </xf>
    <xf numFmtId="0" fontId="2" fillId="0" borderId="0" xfId="13" applyFont="1" applyAlignment="1">
      <alignment horizontal="centerContinuous" vertical="center"/>
    </xf>
    <xf numFmtId="0" fontId="3" fillId="0" borderId="0" xfId="13" applyFont="1" applyAlignment="1">
      <alignment horizontal="centerContinuous" vertical="center"/>
    </xf>
    <xf numFmtId="0" fontId="2" fillId="0" borderId="0" xfId="13" applyFont="1" applyAlignment="1">
      <alignment horizontal="right" vertical="center" wrapText="1"/>
    </xf>
    <xf numFmtId="0" fontId="2" fillId="0" borderId="0" xfId="13" applyFont="1" applyAlignment="1">
      <alignment horizontal="left" vertical="center" wrapText="1"/>
    </xf>
    <xf numFmtId="0" fontId="2" fillId="2" borderId="1" xfId="13" applyFont="1" applyFill="1" applyBorder="1" applyAlignment="1">
      <alignment horizontal="center" vertical="center" wrapText="1"/>
    </xf>
    <xf numFmtId="0" fontId="5" fillId="0" borderId="1" xfId="10" applyFont="1" applyBorder="1" applyAlignment="1">
      <alignment horizontal="left" vertical="center"/>
    </xf>
    <xf numFmtId="0" fontId="2" fillId="0" borderId="0" xfId="13" applyNumberFormat="1" applyFont="1" applyFill="1" applyAlignment="1" applyProtection="1">
      <alignment vertical="center" wrapText="1"/>
    </xf>
    <xf numFmtId="0" fontId="2" fillId="0" borderId="11" xfId="13" applyNumberFormat="1" applyFont="1" applyFill="1" applyBorder="1" applyAlignment="1" applyProtection="1">
      <alignment vertical="center"/>
    </xf>
    <xf numFmtId="0" fontId="2" fillId="0" borderId="0" xfId="13" applyFont="1" applyFill="1" applyAlignment="1">
      <alignment horizontal="centerContinuous" vertical="center"/>
    </xf>
    <xf numFmtId="0" fontId="3" fillId="0" borderId="0" xfId="17" applyFont="1" applyAlignment="1">
      <alignment horizontal="center" vertical="center" wrapText="1"/>
    </xf>
    <xf numFmtId="0" fontId="5" fillId="0" borderId="0" xfId="10" applyFont="1" applyAlignment="1">
      <alignment horizontal="centerContinuous" vertical="center"/>
    </xf>
    <xf numFmtId="0" fontId="3" fillId="0" borderId="0" xfId="10" applyFont="1" applyAlignment="1">
      <alignment horizontal="centerContinuous" vertical="center"/>
    </xf>
    <xf numFmtId="0" fontId="2" fillId="0" borderId="0" xfId="10">
      <alignment vertical="center"/>
    </xf>
    <xf numFmtId="0" fontId="3" fillId="0" borderId="0" xfId="10" applyFont="1" applyAlignment="1">
      <alignment horizontal="right" vertical="center" wrapText="1"/>
    </xf>
    <xf numFmtId="0" fontId="3" fillId="0" borderId="0" xfId="10" applyFont="1" applyAlignment="1">
      <alignment horizontal="left" vertical="center" wrapText="1"/>
    </xf>
    <xf numFmtId="0" fontId="5" fillId="0" borderId="1" xfId="10" applyFont="1" applyBorder="1" applyAlignment="1">
      <alignment horizontal="centerContinuous" vertical="center"/>
    </xf>
    <xf numFmtId="0" fontId="3" fillId="2" borderId="0" xfId="17" applyFont="1" applyFill="1" applyAlignment="1">
      <alignment vertical="center"/>
    </xf>
    <xf numFmtId="0" fontId="2" fillId="0" borderId="0" xfId="17" applyFont="1" applyFill="1" applyAlignment="1">
      <alignment vertical="center"/>
    </xf>
    <xf numFmtId="0" fontId="2" fillId="0" borderId="0" xfId="17" applyFont="1">
      <alignment vertical="center"/>
    </xf>
    <xf numFmtId="49" fontId="3" fillId="2" borderId="0" xfId="17" applyNumberFormat="1" applyFont="1" applyFill="1" applyAlignment="1">
      <alignment horizontal="center" vertical="center"/>
    </xf>
    <xf numFmtId="0" fontId="3" fillId="2" borderId="0" xfId="17" applyFont="1" applyFill="1" applyAlignment="1">
      <alignment horizontal="left" vertical="center"/>
    </xf>
    <xf numFmtId="179" fontId="3" fillId="2" borderId="0" xfId="17" applyNumberFormat="1" applyFont="1" applyFill="1" applyAlignment="1">
      <alignment horizontal="center" vertical="center"/>
    </xf>
    <xf numFmtId="0" fontId="2" fillId="0" borderId="0" xfId="17">
      <alignment vertical="center"/>
    </xf>
    <xf numFmtId="0" fontId="2" fillId="0" borderId="0" xfId="17" applyFont="1" applyAlignment="1">
      <alignment horizontal="centerContinuous" vertical="center"/>
    </xf>
    <xf numFmtId="0" fontId="3" fillId="2" borderId="11" xfId="17" applyFont="1" applyFill="1" applyBorder="1" applyAlignment="1">
      <alignment horizontal="center" vertical="center" wrapText="1"/>
    </xf>
    <xf numFmtId="0" fontId="3" fillId="2" borderId="5" xfId="17" applyFont="1" applyFill="1" applyBorder="1" applyAlignment="1">
      <alignment horizontal="center" vertical="center" wrapText="1"/>
    </xf>
    <xf numFmtId="0" fontId="3" fillId="2" borderId="7" xfId="17" applyFont="1" applyFill="1" applyBorder="1" applyAlignment="1">
      <alignment horizontal="center" vertical="center" wrapText="1"/>
    </xf>
    <xf numFmtId="182" fontId="5" fillId="0" borderId="1" xfId="17" applyNumberFormat="1" applyFont="1" applyFill="1" applyBorder="1" applyAlignment="1" applyProtection="1">
      <alignment horizontal="right" vertical="center"/>
    </xf>
    <xf numFmtId="49" fontId="5" fillId="2" borderId="1" xfId="17" applyNumberFormat="1" applyFont="1" applyFill="1" applyBorder="1" applyAlignment="1">
      <alignment horizontal="center" vertical="center"/>
    </xf>
    <xf numFmtId="0" fontId="5" fillId="2" borderId="1" xfId="17" applyFont="1" applyFill="1" applyBorder="1" applyAlignment="1">
      <alignment horizontal="left" vertical="center"/>
    </xf>
    <xf numFmtId="182" fontId="5" fillId="2" borderId="1" xfId="3" applyNumberFormat="1" applyFont="1" applyFill="1" applyBorder="1" applyAlignment="1">
      <alignment horizontal="right" vertical="center"/>
    </xf>
    <xf numFmtId="0" fontId="2" fillId="0" borderId="0" xfId="17" applyFont="1" applyAlignment="1">
      <alignment horizontal="right" vertical="center" wrapText="1"/>
    </xf>
    <xf numFmtId="179" fontId="3" fillId="2" borderId="0" xfId="17" applyNumberFormat="1" applyFont="1" applyFill="1" applyAlignment="1">
      <alignment vertical="center"/>
    </xf>
    <xf numFmtId="0" fontId="2" fillId="0" borderId="11" xfId="17" applyFont="1" applyBorder="1" applyAlignment="1">
      <alignment horizontal="left" vertical="center" wrapText="1"/>
    </xf>
    <xf numFmtId="43" fontId="3" fillId="0" borderId="1" xfId="17" applyNumberFormat="1" applyFont="1" applyFill="1" applyBorder="1" applyAlignment="1" applyProtection="1">
      <alignment horizontal="right" vertical="center"/>
    </xf>
    <xf numFmtId="43" fontId="3" fillId="2" borderId="1" xfId="3" applyNumberFormat="1" applyFont="1" applyFill="1" applyBorder="1" applyAlignment="1">
      <alignment horizontal="right" vertical="center"/>
    </xf>
    <xf numFmtId="0" fontId="2" fillId="0" borderId="0" xfId="18" applyFill="1">
      <alignment vertical="center"/>
    </xf>
    <xf numFmtId="0" fontId="2" fillId="0" borderId="0" xfId="18" applyFont="1" applyFill="1">
      <alignment vertical="center"/>
    </xf>
    <xf numFmtId="0" fontId="3" fillId="0" borderId="0" xfId="18" applyFont="1" applyAlignment="1">
      <alignment horizontal="centerContinuous" vertical="center"/>
    </xf>
    <xf numFmtId="0" fontId="2" fillId="0" borderId="0" xfId="18">
      <alignment vertical="center"/>
    </xf>
    <xf numFmtId="0" fontId="3" fillId="0" borderId="0" xfId="18" applyFont="1" applyAlignment="1">
      <alignment horizontal="right" vertical="center" wrapText="1"/>
    </xf>
    <xf numFmtId="0" fontId="3" fillId="0" borderId="11" xfId="18" applyFont="1" applyBorder="1" applyAlignment="1">
      <alignment horizontal="left" vertical="center" wrapText="1"/>
    </xf>
    <xf numFmtId="0" fontId="3" fillId="0" borderId="0" xfId="18" applyFont="1" applyFill="1" applyAlignment="1">
      <alignment horizontal="left" vertical="center" wrapText="1"/>
    </xf>
    <xf numFmtId="0" fontId="3" fillId="0" borderId="0" xfId="18" applyFont="1" applyAlignment="1">
      <alignment horizontal="left" vertical="center" wrapText="1"/>
    </xf>
    <xf numFmtId="0" fontId="3" fillId="2" borderId="1" xfId="18" applyFont="1" applyFill="1" applyBorder="1" applyAlignment="1">
      <alignment horizontal="center" vertical="center" wrapText="1"/>
    </xf>
    <xf numFmtId="49" fontId="5" fillId="0" borderId="1" xfId="18" applyNumberFormat="1" applyFont="1" applyFill="1" applyBorder="1" applyAlignment="1" applyProtection="1">
      <alignment horizontal="center" vertical="center" wrapText="1"/>
    </xf>
    <xf numFmtId="181" fontId="5" fillId="0" borderId="1" xfId="3" applyNumberFormat="1" applyFont="1" applyFill="1" applyBorder="1" applyAlignment="1" applyProtection="1">
      <alignment vertical="center"/>
    </xf>
    <xf numFmtId="0" fontId="3" fillId="0" borderId="0" xfId="18" applyFont="1" applyAlignment="1">
      <alignment horizontal="right" vertical="top"/>
    </xf>
    <xf numFmtId="0" fontId="3" fillId="0" borderId="0" xfId="18" applyFont="1" applyAlignment="1">
      <alignment horizontal="center" vertical="center"/>
    </xf>
    <xf numFmtId="0" fontId="2" fillId="2" borderId="1" xfId="18" applyFill="1" applyBorder="1" applyAlignment="1">
      <alignment horizontal="center" vertical="center"/>
    </xf>
    <xf numFmtId="0" fontId="3" fillId="2" borderId="1" xfId="18" applyFont="1" applyFill="1" applyBorder="1" applyAlignment="1">
      <alignment horizontal="center" vertical="center"/>
    </xf>
    <xf numFmtId="0" fontId="2" fillId="0" borderId="0" xfId="7" applyFill="1">
      <alignment vertical="center"/>
    </xf>
    <xf numFmtId="0" fontId="3" fillId="0" borderId="0" xfId="7" applyFont="1" applyAlignment="1">
      <alignment horizontal="centerContinuous" vertical="center"/>
    </xf>
    <xf numFmtId="0" fontId="2" fillId="0" borderId="0" xfId="7">
      <alignment vertical="center"/>
    </xf>
    <xf numFmtId="0" fontId="3" fillId="0" borderId="0" xfId="7" applyFont="1" applyAlignment="1">
      <alignment horizontal="right" vertical="center"/>
    </xf>
    <xf numFmtId="0" fontId="3" fillId="0" borderId="0" xfId="7" applyFont="1" applyAlignment="1">
      <alignment horizontal="left" vertical="center" wrapText="1"/>
    </xf>
    <xf numFmtId="0" fontId="3" fillId="0" borderId="11" xfId="7" applyFont="1" applyBorder="1" applyAlignment="1">
      <alignment horizontal="left" vertical="center" wrapText="1"/>
    </xf>
    <xf numFmtId="0" fontId="3" fillId="2" borderId="1" xfId="7" applyFont="1" applyFill="1" applyBorder="1" applyAlignment="1">
      <alignment horizontal="center" vertical="center" wrapText="1"/>
    </xf>
    <xf numFmtId="0" fontId="3" fillId="2" borderId="7" xfId="7" applyFont="1" applyFill="1" applyBorder="1" applyAlignment="1">
      <alignment horizontal="center" vertical="center" wrapText="1"/>
    </xf>
    <xf numFmtId="0" fontId="5" fillId="2" borderId="7" xfId="7" applyFont="1" applyFill="1" applyBorder="1" applyAlignment="1">
      <alignment horizontal="center" vertical="center" wrapText="1"/>
    </xf>
    <xf numFmtId="43" fontId="5" fillId="2" borderId="7" xfId="3" applyFont="1" applyFill="1" applyBorder="1" applyAlignment="1">
      <alignment horizontal="right" vertical="center"/>
    </xf>
    <xf numFmtId="43" fontId="3" fillId="0" borderId="1" xfId="7" applyNumberFormat="1" applyFont="1" applyFill="1" applyBorder="1" applyAlignment="1" applyProtection="1">
      <alignment horizontal="right" vertical="center"/>
    </xf>
    <xf numFmtId="0" fontId="3" fillId="0" borderId="1" xfId="7" applyFont="1" applyBorder="1" applyAlignment="1">
      <alignment horizontal="centerContinuous" vertical="center"/>
    </xf>
    <xf numFmtId="49" fontId="2" fillId="0" borderId="0" xfId="0" applyNumberFormat="1" applyFont="1" applyFill="1" applyAlignment="1" applyProtection="1">
      <alignment horizontal="right" vertical="top"/>
    </xf>
    <xf numFmtId="0" fontId="3" fillId="2" borderId="7" xfId="7" applyFont="1" applyFill="1" applyBorder="1" applyAlignment="1">
      <alignment horizontal="center" vertical="center"/>
    </xf>
    <xf numFmtId="184" fontId="3" fillId="0" borderId="1" xfId="0" applyNumberFormat="1" applyFont="1" applyFill="1" applyBorder="1" applyAlignment="1" applyProtection="1">
      <alignment vertical="center"/>
    </xf>
    <xf numFmtId="184" fontId="3" fillId="0" borderId="1" xfId="0" applyNumberFormat="1" applyFont="1" applyFill="1" applyBorder="1" applyAlignment="1">
      <alignment vertical="center"/>
    </xf>
    <xf numFmtId="184" fontId="3" fillId="0" borderId="1" xfId="21" applyNumberFormat="1" applyFont="1" applyFill="1" applyBorder="1">
      <alignment vertical="center"/>
    </xf>
    <xf numFmtId="184" fontId="3" fillId="0" borderId="1" xfId="0" applyNumberFormat="1" applyFont="1" applyFill="1" applyBorder="1" applyAlignment="1" applyProtection="1">
      <alignment horizontal="left" vertical="center" wrapText="1"/>
    </xf>
    <xf numFmtId="184" fontId="3" fillId="0" borderId="1" xfId="0" applyNumberFormat="1" applyFont="1" applyFill="1" applyBorder="1" applyAlignment="1" applyProtection="1">
      <alignment horizontal="center" vertical="center"/>
    </xf>
    <xf numFmtId="184" fontId="3" fillId="0" borderId="1" xfId="0" applyNumberFormat="1" applyFont="1" applyFill="1" applyBorder="1" applyAlignment="1">
      <alignment horizontal="center" vertical="center"/>
    </xf>
    <xf numFmtId="185" fontId="0" fillId="0" borderId="0" xfId="0" applyNumberFormat="1" applyFill="1"/>
    <xf numFmtId="0" fontId="20" fillId="0" borderId="0" xfId="0" applyFont="1"/>
    <xf numFmtId="0" fontId="3" fillId="2" borderId="3" xfId="17" applyNumberFormat="1" applyFont="1" applyFill="1" applyBorder="1" applyAlignment="1" applyProtection="1">
      <alignment horizontal="center" vertical="center" wrapText="1"/>
    </xf>
    <xf numFmtId="0" fontId="2" fillId="2" borderId="1" xfId="10" applyFont="1" applyFill="1" applyBorder="1" applyAlignment="1">
      <alignment horizontal="center" vertical="center" wrapText="1"/>
    </xf>
    <xf numFmtId="0" fontId="3" fillId="2" borderId="7" xfId="17" applyFont="1" applyFill="1" applyBorder="1" applyAlignment="1">
      <alignment horizontal="centerContinuous" vertical="center" wrapText="1"/>
    </xf>
    <xf numFmtId="0" fontId="3" fillId="2" borderId="14" xfId="17" applyFont="1" applyFill="1" applyBorder="1" applyAlignment="1">
      <alignment horizontal="centerContinuous" vertical="center" wrapText="1"/>
    </xf>
    <xf numFmtId="0" fontId="3" fillId="2" borderId="13" xfId="17" applyFont="1" applyFill="1" applyBorder="1" applyAlignment="1">
      <alignment horizontal="centerContinuous" vertical="center" wrapText="1"/>
    </xf>
    <xf numFmtId="0" fontId="3" fillId="2" borderId="0" xfId="17" applyFont="1" applyFill="1" applyAlignment="1">
      <alignment vertical="center" wrapText="1"/>
    </xf>
    <xf numFmtId="0" fontId="2" fillId="0" borderId="0" xfId="17" applyAlignment="1">
      <alignment vertical="center" wrapText="1"/>
    </xf>
    <xf numFmtId="0" fontId="16" fillId="0" borderId="0" xfId="0" applyFont="1" applyAlignment="1">
      <alignment horizontal="center"/>
    </xf>
    <xf numFmtId="31" fontId="0" fillId="0" borderId="0" xfId="0" applyNumberFormat="1" applyAlignment="1">
      <alignment horizontal="center"/>
    </xf>
    <xf numFmtId="0" fontId="3" fillId="0" borderId="1" xfId="18" applyFont="1" applyBorder="1" applyAlignment="1">
      <alignment vertical="center"/>
    </xf>
    <xf numFmtId="180" fontId="2" fillId="0" borderId="1" xfId="10" applyNumberFormat="1" applyFont="1" applyFill="1" applyBorder="1" applyAlignment="1" applyProtection="1">
      <alignment vertical="center"/>
    </xf>
    <xf numFmtId="180" fontId="2" fillId="0" borderId="2" xfId="10" applyNumberFormat="1" applyFont="1" applyFill="1" applyBorder="1" applyAlignment="1" applyProtection="1">
      <alignment horizontal="right" vertical="center"/>
    </xf>
    <xf numFmtId="180" fontId="2" fillId="0" borderId="1" xfId="10" applyNumberFormat="1" applyFont="1" applyFill="1" applyBorder="1" applyAlignment="1" applyProtection="1">
      <alignment horizontal="right" vertical="center"/>
    </xf>
    <xf numFmtId="43" fontId="2" fillId="0" borderId="1" xfId="13" applyNumberFormat="1" applyFont="1" applyFill="1" applyBorder="1" applyAlignment="1" applyProtection="1">
      <alignment horizontal="right" vertical="center"/>
    </xf>
    <xf numFmtId="43" fontId="2" fillId="0" borderId="1" xfId="13" applyNumberFormat="1" applyFont="1" applyFill="1" applyBorder="1" applyAlignment="1" applyProtection="1">
      <alignment vertical="center"/>
    </xf>
    <xf numFmtId="43" fontId="2" fillId="0" borderId="2" xfId="13" applyNumberFormat="1" applyFont="1" applyFill="1" applyBorder="1" applyAlignment="1" applyProtection="1">
      <alignment horizontal="right" vertical="center"/>
    </xf>
    <xf numFmtId="43" fontId="3" fillId="0" borderId="1" xfId="15" applyNumberFormat="1" applyFont="1" applyFill="1" applyBorder="1" applyAlignment="1" applyProtection="1">
      <alignment vertical="center"/>
    </xf>
    <xf numFmtId="49" fontId="5" fillId="0" borderId="1" xfId="10" applyNumberFormat="1" applyFont="1" applyBorder="1" applyAlignment="1">
      <alignment horizontal="left" vertical="center"/>
    </xf>
    <xf numFmtId="49" fontId="5" fillId="0" borderId="1" xfId="10" applyNumberFormat="1" applyFont="1" applyBorder="1" applyAlignment="1">
      <alignment horizontal="centerContinuous" vertical="center"/>
    </xf>
    <xf numFmtId="49" fontId="5" fillId="0" borderId="1" xfId="18" applyNumberFormat="1" applyFont="1" applyFill="1" applyBorder="1" applyAlignment="1" applyProtection="1">
      <alignment horizontal="center" vertical="center" wrapText="1"/>
    </xf>
    <xf numFmtId="49" fontId="5" fillId="0" borderId="1" xfId="15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4" fillId="0" borderId="0" xfId="0" applyNumberFormat="1" applyFont="1" applyFill="1" applyAlignment="1" applyProtection="1">
      <alignment horizontal="center" vertical="center"/>
    </xf>
    <xf numFmtId="0" fontId="5" fillId="0" borderId="11" xfId="0" applyNumberFormat="1" applyFont="1" applyFill="1" applyBorder="1" applyAlignment="1" applyProtection="1">
      <alignment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2" fillId="0" borderId="15" xfId="0" applyNumberFormat="1" applyFont="1" applyFill="1" applyBorder="1" applyAlignment="1" applyProtection="1">
      <alignment horizontal="left" vertical="center"/>
    </xf>
    <xf numFmtId="0" fontId="8" fillId="0" borderId="0" xfId="7" applyNumberFormat="1" applyFont="1" applyFill="1" applyAlignment="1" applyProtection="1">
      <alignment horizontal="center" vertical="center"/>
    </xf>
    <xf numFmtId="0" fontId="3" fillId="0" borderId="11" xfId="7" applyNumberFormat="1" applyFont="1" applyFill="1" applyBorder="1" applyAlignment="1" applyProtection="1">
      <alignment horizontal="right" vertical="center" wrapText="1"/>
    </xf>
    <xf numFmtId="0" fontId="3" fillId="2" borderId="1" xfId="7" applyNumberFormat="1" applyFont="1" applyFill="1" applyBorder="1" applyAlignment="1" applyProtection="1">
      <alignment horizontal="center" vertical="center" wrapText="1"/>
    </xf>
    <xf numFmtId="0" fontId="3" fillId="2" borderId="1" xfId="7" applyFont="1" applyFill="1" applyBorder="1" applyAlignment="1">
      <alignment horizontal="center" vertical="center" wrapText="1"/>
    </xf>
    <xf numFmtId="0" fontId="3" fillId="2" borderId="3" xfId="7" applyFont="1" applyFill="1" applyBorder="1" applyAlignment="1">
      <alignment horizontal="center" vertical="center" wrapText="1"/>
    </xf>
    <xf numFmtId="0" fontId="3" fillId="2" borderId="8" xfId="7" applyFont="1" applyFill="1" applyBorder="1" applyAlignment="1">
      <alignment horizontal="center" vertical="center" wrapText="1"/>
    </xf>
    <xf numFmtId="0" fontId="2" fillId="0" borderId="8" xfId="7" applyNumberFormat="1" applyFont="1" applyFill="1" applyBorder="1" applyAlignment="1" applyProtection="1">
      <alignment vertical="center"/>
    </xf>
    <xf numFmtId="0" fontId="2" fillId="0" borderId="1" xfId="7" applyNumberFormat="1" applyFont="1" applyFill="1" applyBorder="1" applyAlignment="1" applyProtection="1">
      <alignment vertical="center"/>
    </xf>
    <xf numFmtId="0" fontId="8" fillId="0" borderId="0" xfId="18" applyNumberFormat="1" applyFont="1" applyFill="1" applyAlignment="1" applyProtection="1">
      <alignment horizontal="center" vertical="center"/>
    </xf>
    <xf numFmtId="0" fontId="3" fillId="0" borderId="11" xfId="18" applyNumberFormat="1" applyFont="1" applyFill="1" applyBorder="1" applyAlignment="1" applyProtection="1">
      <alignment horizontal="right" vertical="center"/>
    </xf>
    <xf numFmtId="0" fontId="3" fillId="0" borderId="1" xfId="18" applyFont="1" applyFill="1" applyBorder="1" applyAlignment="1">
      <alignment horizontal="center" vertical="center" wrapText="1"/>
    </xf>
    <xf numFmtId="0" fontId="3" fillId="2" borderId="1" xfId="18" applyNumberFormat="1" applyFont="1" applyFill="1" applyBorder="1" applyAlignment="1" applyProtection="1">
      <alignment horizontal="center" vertical="center" wrapText="1"/>
    </xf>
    <xf numFmtId="49" fontId="5" fillId="0" borderId="1" xfId="18" applyNumberFormat="1" applyFont="1" applyFill="1" applyBorder="1" applyAlignment="1" applyProtection="1">
      <alignment horizontal="center" vertical="center" wrapText="1"/>
    </xf>
    <xf numFmtId="0" fontId="3" fillId="2" borderId="1" xfId="18" applyFont="1" applyFill="1" applyBorder="1" applyAlignment="1">
      <alignment horizontal="center" vertical="center" wrapText="1"/>
    </xf>
    <xf numFmtId="49" fontId="3" fillId="2" borderId="1" xfId="18" applyNumberFormat="1" applyFont="1" applyFill="1" applyBorder="1" applyAlignment="1" applyProtection="1">
      <alignment horizontal="center" vertical="center" wrapText="1"/>
    </xf>
    <xf numFmtId="0" fontId="3" fillId="2" borderId="1" xfId="18" applyNumberFormat="1" applyFont="1" applyFill="1" applyBorder="1" applyAlignment="1" applyProtection="1">
      <alignment horizontal="center" vertical="center"/>
    </xf>
    <xf numFmtId="0" fontId="3" fillId="0" borderId="0" xfId="17" applyFont="1" applyAlignment="1">
      <alignment horizontal="center" vertical="center" wrapText="1"/>
    </xf>
    <xf numFmtId="0" fontId="8" fillId="0" borderId="0" xfId="17" applyNumberFormat="1" applyFont="1" applyFill="1" applyAlignment="1" applyProtection="1">
      <alignment horizontal="center" vertical="center"/>
    </xf>
    <xf numFmtId="0" fontId="3" fillId="0" borderId="11" xfId="17" applyFont="1" applyBorder="1" applyAlignment="1">
      <alignment horizontal="left" vertical="center" wrapText="1"/>
    </xf>
    <xf numFmtId="0" fontId="3" fillId="2" borderId="11" xfId="17" applyNumberFormat="1" applyFont="1" applyFill="1" applyBorder="1" applyAlignment="1" applyProtection="1">
      <alignment horizontal="right" vertical="center"/>
    </xf>
    <xf numFmtId="0" fontId="3" fillId="2" borderId="1" xfId="17" applyNumberFormat="1" applyFont="1" applyFill="1" applyBorder="1" applyAlignment="1" applyProtection="1">
      <alignment horizontal="center" vertical="center" wrapText="1"/>
    </xf>
    <xf numFmtId="0" fontId="3" fillId="0" borderId="3" xfId="17" applyNumberFormat="1" applyFont="1" applyFill="1" applyBorder="1" applyAlignment="1" applyProtection="1">
      <alignment horizontal="center" vertical="center" wrapText="1"/>
    </xf>
    <xf numFmtId="0" fontId="3" fillId="0" borderId="1" xfId="17" applyNumberFormat="1" applyFont="1" applyFill="1" applyBorder="1" applyAlignment="1" applyProtection="1">
      <alignment horizontal="center" vertical="center" wrapText="1"/>
    </xf>
    <xf numFmtId="0" fontId="3" fillId="2" borderId="3" xfId="17" applyNumberFormat="1" applyFont="1" applyFill="1" applyBorder="1" applyAlignment="1" applyProtection="1">
      <alignment horizontal="center" vertical="center" wrapText="1"/>
    </xf>
    <xf numFmtId="0" fontId="3" fillId="2" borderId="8" xfId="17" applyNumberFormat="1" applyFont="1" applyFill="1" applyBorder="1" applyAlignment="1" applyProtection="1">
      <alignment horizontal="center" vertical="center" wrapText="1"/>
    </xf>
    <xf numFmtId="179" fontId="3" fillId="2" borderId="8" xfId="17" applyNumberFormat="1" applyFont="1" applyFill="1" applyBorder="1" applyAlignment="1" applyProtection="1">
      <alignment horizontal="center" vertical="center" wrapText="1"/>
    </xf>
    <xf numFmtId="179" fontId="3" fillId="2" borderId="1" xfId="17" applyNumberFormat="1" applyFont="1" applyFill="1" applyBorder="1" applyAlignment="1" applyProtection="1">
      <alignment horizontal="center" vertical="center" wrapText="1"/>
    </xf>
    <xf numFmtId="0" fontId="3" fillId="2" borderId="7" xfId="17" applyNumberFormat="1" applyFont="1" applyFill="1" applyBorder="1" applyAlignment="1" applyProtection="1">
      <alignment horizontal="center" vertical="center" wrapText="1"/>
    </xf>
    <xf numFmtId="49" fontId="1" fillId="0" borderId="3" xfId="17" applyNumberFormat="1" applyFont="1" applyFill="1" applyBorder="1" applyAlignment="1" applyProtection="1">
      <alignment horizontal="center" vertical="center" wrapText="1"/>
    </xf>
    <xf numFmtId="49" fontId="1" fillId="0" borderId="12" xfId="17" applyNumberFormat="1" applyFont="1" applyFill="1" applyBorder="1" applyAlignment="1" applyProtection="1">
      <alignment horizontal="center" vertical="center" wrapText="1"/>
    </xf>
    <xf numFmtId="49" fontId="1" fillId="0" borderId="2" xfId="17" applyNumberFormat="1" applyFont="1" applyFill="1" applyBorder="1" applyAlignment="1" applyProtection="1">
      <alignment horizontal="center" vertical="center" wrapText="1"/>
    </xf>
    <xf numFmtId="0" fontId="3" fillId="2" borderId="5" xfId="17" applyNumberFormat="1" applyFont="1" applyFill="1" applyBorder="1" applyAlignment="1" applyProtection="1">
      <alignment horizontal="center" vertical="center" wrapText="1"/>
    </xf>
    <xf numFmtId="0" fontId="2" fillId="2" borderId="8" xfId="17" applyFont="1" applyFill="1" applyBorder="1" applyAlignment="1">
      <alignment horizontal="center" vertical="center" wrapText="1"/>
    </xf>
    <xf numFmtId="0" fontId="2" fillId="2" borderId="1" xfId="17" applyFont="1" applyFill="1" applyBorder="1" applyAlignment="1">
      <alignment horizontal="center" vertical="center" wrapText="1"/>
    </xf>
    <xf numFmtId="0" fontId="2" fillId="2" borderId="2" xfId="17" applyFont="1" applyFill="1" applyBorder="1" applyAlignment="1">
      <alignment horizontal="center" vertical="center" wrapText="1"/>
    </xf>
    <xf numFmtId="0" fontId="2" fillId="2" borderId="2" xfId="17" applyFont="1" applyFill="1" applyBorder="1" applyAlignment="1" applyProtection="1">
      <alignment horizontal="center" vertical="center" wrapText="1"/>
      <protection locked="0"/>
    </xf>
    <xf numFmtId="0" fontId="3" fillId="0" borderId="0" xfId="10" applyNumberFormat="1" applyFont="1" applyFill="1" applyAlignment="1" applyProtection="1">
      <alignment horizontal="center" vertical="center" wrapText="1"/>
    </xf>
    <xf numFmtId="0" fontId="8" fillId="0" borderId="0" xfId="10" applyNumberFormat="1" applyFont="1" applyFill="1" applyAlignment="1" applyProtection="1">
      <alignment horizontal="center" vertical="center" wrapText="1"/>
    </xf>
    <xf numFmtId="0" fontId="3" fillId="0" borderId="11" xfId="10" applyFont="1" applyBorder="1" applyAlignment="1">
      <alignment horizontal="left" vertical="center" wrapText="1"/>
    </xf>
    <xf numFmtId="0" fontId="3" fillId="0" borderId="11" xfId="10" applyNumberFormat="1" applyFont="1" applyFill="1" applyBorder="1" applyAlignment="1" applyProtection="1">
      <alignment horizontal="center" vertical="center" wrapText="1"/>
    </xf>
    <xf numFmtId="0" fontId="2" fillId="2" borderId="1" xfId="10" applyFont="1" applyFill="1" applyBorder="1" applyAlignment="1">
      <alignment horizontal="center" vertical="center" wrapText="1"/>
    </xf>
    <xf numFmtId="0" fontId="2" fillId="2" borderId="1" xfId="10" applyNumberFormat="1" applyFont="1" applyFill="1" applyBorder="1" applyAlignment="1" applyProtection="1">
      <alignment horizontal="center" vertical="center" wrapText="1"/>
    </xf>
    <xf numFmtId="0" fontId="2" fillId="2" borderId="1" xfId="22" applyFont="1" applyFill="1" applyBorder="1" applyAlignment="1">
      <alignment horizontal="center" vertical="center" wrapText="1"/>
    </xf>
    <xf numFmtId="0" fontId="2" fillId="2" borderId="7" xfId="22" applyFont="1" applyFill="1" applyBorder="1" applyAlignment="1">
      <alignment horizontal="center" vertical="center" wrapText="1"/>
    </xf>
    <xf numFmtId="0" fontId="2" fillId="2" borderId="5" xfId="22" applyFont="1" applyFill="1" applyBorder="1" applyAlignment="1">
      <alignment horizontal="center" vertical="center" wrapText="1"/>
    </xf>
    <xf numFmtId="0" fontId="2" fillId="2" borderId="8" xfId="22" applyFont="1" applyFill="1" applyBorder="1" applyAlignment="1">
      <alignment horizontal="center" vertical="center" wrapText="1"/>
    </xf>
    <xf numFmtId="0" fontId="2" fillId="0" borderId="0" xfId="13" applyNumberFormat="1" applyFont="1" applyFill="1" applyAlignment="1" applyProtection="1">
      <alignment horizontal="center" vertical="center" wrapText="1"/>
    </xf>
    <xf numFmtId="0" fontId="12" fillId="0" borderId="0" xfId="13" applyNumberFormat="1" applyFont="1" applyFill="1" applyAlignment="1" applyProtection="1">
      <alignment horizontal="center" vertical="center" wrapText="1"/>
    </xf>
    <xf numFmtId="0" fontId="2" fillId="0" borderId="11" xfId="13" applyFont="1" applyBorder="1" applyAlignment="1">
      <alignment horizontal="center" vertical="center" wrapText="1"/>
    </xf>
    <xf numFmtId="0" fontId="2" fillId="0" borderId="11" xfId="13" applyNumberFormat="1" applyFont="1" applyFill="1" applyBorder="1" applyAlignment="1" applyProtection="1">
      <alignment horizontal="center" vertical="center"/>
    </xf>
    <xf numFmtId="0" fontId="2" fillId="2" borderId="1" xfId="13" applyFont="1" applyFill="1" applyBorder="1" applyAlignment="1">
      <alignment horizontal="center" vertical="center" wrapText="1"/>
    </xf>
    <xf numFmtId="0" fontId="2" fillId="2" borderId="1" xfId="13" applyNumberFormat="1" applyFont="1" applyFill="1" applyBorder="1" applyAlignment="1" applyProtection="1">
      <alignment horizontal="center" vertical="center" wrapText="1"/>
    </xf>
    <xf numFmtId="49" fontId="1" fillId="0" borderId="3" xfId="13" applyNumberFormat="1" applyFont="1" applyFill="1" applyBorder="1" applyAlignment="1" applyProtection="1">
      <alignment horizontal="center" vertical="center" wrapText="1"/>
    </xf>
    <xf numFmtId="49" fontId="1" fillId="0" borderId="12" xfId="13" applyNumberFormat="1" applyFont="1" applyFill="1" applyBorder="1" applyAlignment="1" applyProtection="1">
      <alignment horizontal="center" vertical="center" wrapText="1"/>
    </xf>
    <xf numFmtId="49" fontId="1" fillId="0" borderId="2" xfId="13" applyNumberFormat="1" applyFont="1" applyFill="1" applyBorder="1" applyAlignment="1" applyProtection="1">
      <alignment horizontal="center" vertical="center" wrapText="1"/>
    </xf>
    <xf numFmtId="0" fontId="2" fillId="2" borderId="1" xfId="13" applyNumberFormat="1" applyFont="1" applyFill="1" applyBorder="1" applyAlignment="1" applyProtection="1">
      <alignment horizontal="center" vertical="center"/>
    </xf>
    <xf numFmtId="49" fontId="3" fillId="0" borderId="3" xfId="15" applyNumberFormat="1" applyFont="1" applyFill="1" applyBorder="1" applyAlignment="1" applyProtection="1">
      <alignment horizontal="center" vertical="center" wrapText="1"/>
    </xf>
    <xf numFmtId="49" fontId="3" fillId="0" borderId="12" xfId="15" applyNumberFormat="1" applyFont="1" applyFill="1" applyBorder="1" applyAlignment="1" applyProtection="1">
      <alignment horizontal="center" vertical="center" wrapText="1"/>
    </xf>
    <xf numFmtId="49" fontId="3" fillId="0" borderId="2" xfId="15" applyNumberFormat="1" applyFont="1" applyFill="1" applyBorder="1" applyAlignment="1" applyProtection="1">
      <alignment horizontal="center" vertical="center" wrapText="1"/>
    </xf>
    <xf numFmtId="0" fontId="3" fillId="2" borderId="1" xfId="15" applyNumberFormat="1" applyFont="1" applyFill="1" applyBorder="1" applyAlignment="1" applyProtection="1">
      <alignment horizontal="center" vertical="center" wrapText="1"/>
    </xf>
    <xf numFmtId="0" fontId="3" fillId="2" borderId="2" xfId="15" applyNumberFormat="1" applyFont="1" applyFill="1" applyBorder="1" applyAlignment="1" applyProtection="1">
      <alignment horizontal="center" vertical="center" wrapText="1"/>
    </xf>
    <xf numFmtId="0" fontId="3" fillId="2" borderId="12" xfId="15" applyNumberFormat="1" applyFont="1" applyFill="1" applyBorder="1" applyAlignment="1" applyProtection="1">
      <alignment horizontal="center" vertical="center" wrapText="1"/>
    </xf>
    <xf numFmtId="0" fontId="8" fillId="0" borderId="0" xfId="15" applyNumberFormat="1" applyFont="1" applyFill="1" applyAlignment="1" applyProtection="1">
      <alignment horizontal="center" vertical="center"/>
    </xf>
    <xf numFmtId="0" fontId="3" fillId="0" borderId="11" xfId="15" applyNumberFormat="1" applyFont="1" applyFill="1" applyBorder="1" applyAlignment="1" applyProtection="1">
      <alignment horizontal="right" vertical="center"/>
    </xf>
    <xf numFmtId="0" fontId="3" fillId="2" borderId="7" xfId="15" applyFont="1" applyFill="1" applyBorder="1" applyAlignment="1">
      <alignment horizontal="center" vertical="center" wrapText="1"/>
    </xf>
    <xf numFmtId="0" fontId="3" fillId="2" borderId="14" xfId="15" applyFont="1" applyFill="1" applyBorder="1" applyAlignment="1">
      <alignment horizontal="center" vertical="center" wrapText="1"/>
    </xf>
    <xf numFmtId="0" fontId="3" fillId="2" borderId="1" xfId="15" applyNumberFormat="1" applyFont="1" applyFill="1" applyBorder="1" applyAlignment="1" applyProtection="1">
      <alignment horizontal="center" vertical="center"/>
    </xf>
    <xf numFmtId="0" fontId="2" fillId="0" borderId="15" xfId="0" applyNumberFormat="1" applyFont="1" applyFill="1" applyBorder="1" applyAlignment="1" applyProtection="1">
      <alignment horizontal="left"/>
    </xf>
    <xf numFmtId="49" fontId="5" fillId="0" borderId="3" xfId="14" applyNumberFormat="1" applyFont="1" applyFill="1" applyBorder="1" applyAlignment="1" applyProtection="1">
      <alignment horizontal="center" vertical="center" wrapText="1"/>
    </xf>
    <xf numFmtId="49" fontId="5" fillId="0" borderId="2" xfId="14" applyNumberFormat="1" applyFont="1" applyFill="1" applyBorder="1" applyAlignment="1" applyProtection="1">
      <alignment horizontal="center" vertical="center" wrapText="1"/>
    </xf>
    <xf numFmtId="0" fontId="3" fillId="2" borderId="1" xfId="14" applyNumberFormat="1" applyFont="1" applyFill="1" applyBorder="1" applyAlignment="1" applyProtection="1">
      <alignment horizontal="center" vertical="center" wrapText="1"/>
    </xf>
    <xf numFmtId="0" fontId="8" fillId="0" borderId="0" xfId="14" applyNumberFormat="1" applyFont="1" applyFill="1" applyAlignment="1" applyProtection="1">
      <alignment horizontal="center" vertical="center"/>
    </xf>
    <xf numFmtId="0" fontId="3" fillId="2" borderId="7" xfId="14" applyNumberFormat="1" applyFont="1" applyFill="1" applyBorder="1" applyAlignment="1" applyProtection="1">
      <alignment horizontal="center" vertical="center" wrapText="1"/>
    </xf>
    <xf numFmtId="0" fontId="3" fillId="2" borderId="5" xfId="14" applyNumberFormat="1" applyFont="1" applyFill="1" applyBorder="1" applyAlignment="1" applyProtection="1">
      <alignment horizontal="center" vertical="center" wrapText="1"/>
    </xf>
    <xf numFmtId="0" fontId="3" fillId="2" borderId="8" xfId="14" applyNumberFormat="1" applyFont="1" applyFill="1" applyBorder="1" applyAlignment="1" applyProtection="1">
      <alignment horizontal="center" vertical="center" wrapText="1"/>
    </xf>
    <xf numFmtId="0" fontId="12" fillId="0" borderId="0" xfId="6" applyNumberFormat="1" applyFont="1" applyFill="1" applyAlignment="1" applyProtection="1">
      <alignment horizontal="center" vertical="center" wrapText="1"/>
    </xf>
    <xf numFmtId="0" fontId="9" fillId="0" borderId="11" xfId="6" applyFont="1" applyBorder="1" applyAlignment="1">
      <alignment horizontal="left" vertical="center" wrapText="1"/>
    </xf>
    <xf numFmtId="0" fontId="2" fillId="0" borderId="11" xfId="6" applyNumberFormat="1" applyFont="1" applyFill="1" applyBorder="1" applyAlignment="1" applyProtection="1">
      <alignment horizontal="right" vertical="center" wrapText="1"/>
    </xf>
    <xf numFmtId="0" fontId="2" fillId="2" borderId="1" xfId="6" applyFont="1" applyFill="1" applyBorder="1" applyAlignment="1">
      <alignment horizontal="center" vertical="center" wrapText="1"/>
    </xf>
    <xf numFmtId="0" fontId="2" fillId="2" borderId="1" xfId="6" applyNumberFormat="1" applyFont="1" applyFill="1" applyBorder="1" applyAlignment="1" applyProtection="1">
      <alignment horizontal="center" vertical="center" wrapText="1"/>
    </xf>
    <xf numFmtId="49" fontId="2" fillId="0" borderId="3" xfId="6" applyNumberFormat="1" applyFont="1" applyFill="1" applyBorder="1" applyAlignment="1" applyProtection="1">
      <alignment horizontal="center" vertical="center" wrapText="1"/>
    </xf>
    <xf numFmtId="49" fontId="2" fillId="0" borderId="12" xfId="6" applyNumberFormat="1" applyFont="1" applyFill="1" applyBorder="1" applyAlignment="1" applyProtection="1">
      <alignment horizontal="center" vertical="center" wrapText="1"/>
    </xf>
    <xf numFmtId="49" fontId="2" fillId="0" borderId="2" xfId="6" applyNumberFormat="1" applyFont="1" applyFill="1" applyBorder="1" applyAlignment="1" applyProtection="1">
      <alignment horizontal="center" vertical="center" wrapText="1"/>
    </xf>
    <xf numFmtId="0" fontId="2" fillId="0" borderId="0" xfId="11" applyNumberFormat="1" applyFont="1" applyFill="1" applyAlignment="1" applyProtection="1">
      <alignment horizontal="right" vertical="center" wrapText="1"/>
    </xf>
    <xf numFmtId="0" fontId="7" fillId="0" borderId="0" xfId="11" applyNumberFormat="1" applyFont="1" applyFill="1" applyAlignment="1" applyProtection="1">
      <alignment horizontal="center" vertical="center"/>
    </xf>
    <xf numFmtId="0" fontId="2" fillId="0" borderId="11" xfId="11" applyFont="1" applyBorder="1" applyAlignment="1">
      <alignment horizontal="left" vertical="center" wrapText="1"/>
    </xf>
    <xf numFmtId="0" fontId="2" fillId="0" borderId="11" xfId="11" applyNumberFormat="1" applyFont="1" applyFill="1" applyBorder="1" applyAlignment="1" applyProtection="1">
      <alignment horizontal="right" vertical="center" wrapText="1"/>
    </xf>
    <xf numFmtId="0" fontId="2" fillId="2" borderId="1" xfId="11" applyFont="1" applyFill="1" applyBorder="1" applyAlignment="1">
      <alignment horizontal="center" vertical="center" wrapText="1"/>
    </xf>
    <xf numFmtId="0" fontId="2" fillId="2" borderId="1" xfId="11" applyNumberFormat="1" applyFont="1" applyFill="1" applyBorder="1" applyAlignment="1" applyProtection="1">
      <alignment horizontal="center" vertical="center" wrapText="1"/>
    </xf>
    <xf numFmtId="49" fontId="1" fillId="0" borderId="3" xfId="11" applyNumberFormat="1" applyFont="1" applyFill="1" applyBorder="1" applyAlignment="1" applyProtection="1">
      <alignment horizontal="center" vertical="center" wrapText="1"/>
    </xf>
    <xf numFmtId="49" fontId="1" fillId="0" borderId="12" xfId="11" applyNumberFormat="1" applyFont="1" applyFill="1" applyBorder="1" applyAlignment="1" applyProtection="1">
      <alignment horizontal="center" vertical="center" wrapText="1"/>
    </xf>
    <xf numFmtId="49" fontId="1" fillId="0" borderId="2" xfId="11" applyNumberFormat="1" applyFont="1" applyFill="1" applyBorder="1" applyAlignment="1" applyProtection="1">
      <alignment horizontal="center" vertical="center" wrapText="1"/>
    </xf>
    <xf numFmtId="0" fontId="2" fillId="2" borderId="7" xfId="11" applyNumberFormat="1" applyFont="1" applyFill="1" applyBorder="1" applyAlignment="1" applyProtection="1">
      <alignment horizontal="center" vertical="center" wrapText="1"/>
    </xf>
    <xf numFmtId="0" fontId="2" fillId="2" borderId="5" xfId="11" applyNumberFormat="1" applyFont="1" applyFill="1" applyBorder="1" applyAlignment="1" applyProtection="1">
      <alignment horizontal="center" vertical="center" wrapText="1"/>
    </xf>
    <xf numFmtId="0" fontId="2" fillId="2" borderId="8" xfId="11" applyNumberFormat="1" applyFont="1" applyFill="1" applyBorder="1" applyAlignment="1" applyProtection="1">
      <alignment horizontal="center" vertical="center" wrapText="1"/>
    </xf>
    <xf numFmtId="0" fontId="8" fillId="0" borderId="0" xfId="8" applyNumberFormat="1" applyFont="1" applyFill="1" applyAlignment="1" applyProtection="1">
      <alignment horizontal="center" vertical="center"/>
    </xf>
    <xf numFmtId="0" fontId="3" fillId="0" borderId="11" xfId="8" applyNumberFormat="1" applyFont="1" applyFill="1" applyBorder="1" applyAlignment="1" applyProtection="1">
      <alignment horizontal="right" vertical="center"/>
    </xf>
    <xf numFmtId="0" fontId="3" fillId="2" borderId="1" xfId="8" applyFont="1" applyFill="1" applyBorder="1" applyAlignment="1">
      <alignment horizontal="center" vertical="center" wrapText="1"/>
    </xf>
    <xf numFmtId="49" fontId="3" fillId="0" borderId="3" xfId="8" applyNumberFormat="1" applyFont="1" applyFill="1" applyBorder="1" applyAlignment="1" applyProtection="1">
      <alignment horizontal="center" vertical="center" wrapText="1"/>
    </xf>
    <xf numFmtId="49" fontId="3" fillId="0" borderId="12" xfId="8" applyNumberFormat="1" applyFont="1" applyFill="1" applyBorder="1" applyAlignment="1" applyProtection="1">
      <alignment horizontal="center" vertical="center" wrapText="1"/>
    </xf>
    <xf numFmtId="49" fontId="3" fillId="0" borderId="2" xfId="8" applyNumberFormat="1" applyFont="1" applyFill="1" applyBorder="1" applyAlignment="1" applyProtection="1">
      <alignment horizontal="center" vertical="center" wrapText="1"/>
    </xf>
    <xf numFmtId="0" fontId="3" fillId="2" borderId="1" xfId="8" applyNumberFormat="1" applyFont="1" applyFill="1" applyBorder="1" applyAlignment="1" applyProtection="1">
      <alignment horizontal="center" vertical="center" wrapText="1"/>
    </xf>
    <xf numFmtId="0" fontId="3" fillId="2" borderId="1" xfId="8" applyNumberFormat="1" applyFont="1" applyFill="1" applyBorder="1" applyAlignment="1" applyProtection="1">
      <alignment horizontal="center" vertical="center"/>
    </xf>
    <xf numFmtId="0" fontId="8" fillId="0" borderId="0" xfId="16" applyNumberFormat="1" applyFont="1" applyFill="1" applyAlignment="1" applyProtection="1">
      <alignment horizontal="center" vertical="center" wrapText="1"/>
    </xf>
    <xf numFmtId="0" fontId="3" fillId="0" borderId="11" xfId="16" applyFont="1" applyBorder="1" applyAlignment="1">
      <alignment horizontal="left" vertical="center" wrapText="1"/>
    </xf>
    <xf numFmtId="0" fontId="3" fillId="2" borderId="1" xfId="16" applyNumberFormat="1" applyFont="1" applyFill="1" applyBorder="1" applyAlignment="1" applyProtection="1">
      <alignment horizontal="center" vertical="center" wrapText="1"/>
    </xf>
    <xf numFmtId="0" fontId="5" fillId="0" borderId="3" xfId="16" applyNumberFormat="1" applyFont="1" applyFill="1" applyBorder="1" applyAlignment="1" applyProtection="1">
      <alignment horizontal="center" vertical="center" wrapText="1"/>
    </xf>
    <xf numFmtId="0" fontId="5" fillId="0" borderId="2" xfId="16" applyNumberFormat="1" applyFont="1" applyFill="1" applyBorder="1" applyAlignment="1" applyProtection="1">
      <alignment horizontal="center" vertical="center" wrapText="1"/>
    </xf>
    <xf numFmtId="0" fontId="3" fillId="2" borderId="1" xfId="16" applyFont="1" applyFill="1" applyBorder="1" applyAlignment="1">
      <alignment horizontal="center" vertical="center" wrapText="1"/>
    </xf>
    <xf numFmtId="49" fontId="3" fillId="2" borderId="1" xfId="16" applyNumberFormat="1" applyFont="1" applyFill="1" applyBorder="1" applyAlignment="1" applyProtection="1">
      <alignment horizontal="center" vertical="center" wrapText="1"/>
    </xf>
    <xf numFmtId="0" fontId="3" fillId="2" borderId="3" xfId="16" applyFont="1" applyFill="1" applyBorder="1" applyAlignment="1">
      <alignment horizontal="center" vertical="center" wrapText="1"/>
    </xf>
    <xf numFmtId="0" fontId="3" fillId="2" borderId="2" xfId="16" applyFont="1" applyFill="1" applyBorder="1" applyAlignment="1">
      <alignment horizontal="center" vertical="center" wrapText="1"/>
    </xf>
    <xf numFmtId="0" fontId="3" fillId="2" borderId="9" xfId="16" applyFont="1" applyFill="1" applyBorder="1" applyAlignment="1">
      <alignment horizontal="center" vertical="center" wrapText="1"/>
    </xf>
    <xf numFmtId="0" fontId="3" fillId="2" borderId="3" xfId="16" applyNumberFormat="1" applyFont="1" applyFill="1" applyBorder="1" applyAlignment="1" applyProtection="1">
      <alignment horizontal="center" vertical="center" wrapText="1"/>
    </xf>
    <xf numFmtId="0" fontId="3" fillId="2" borderId="1" xfId="16" applyNumberFormat="1" applyFont="1" applyFill="1" applyBorder="1" applyAlignment="1" applyProtection="1">
      <alignment horizontal="center" vertical="center"/>
    </xf>
    <xf numFmtId="0" fontId="8" fillId="0" borderId="0" xfId="9" applyNumberFormat="1" applyFont="1" applyFill="1" applyAlignment="1" applyProtection="1">
      <alignment horizontal="center" vertical="center"/>
    </xf>
    <xf numFmtId="0" fontId="3" fillId="0" borderId="11" xfId="9" applyNumberFormat="1" applyFont="1" applyFill="1" applyBorder="1" applyAlignment="1" applyProtection="1">
      <alignment horizontal="right" vertical="center"/>
    </xf>
    <xf numFmtId="0" fontId="3" fillId="2" borderId="3" xfId="9" applyNumberFormat="1" applyFont="1" applyFill="1" applyBorder="1" applyAlignment="1" applyProtection="1">
      <alignment horizontal="center" vertical="center"/>
    </xf>
    <xf numFmtId="0" fontId="3" fillId="2" borderId="12" xfId="9" applyNumberFormat="1" applyFont="1" applyFill="1" applyBorder="1" applyAlignment="1" applyProtection="1">
      <alignment horizontal="center" vertical="center"/>
    </xf>
    <xf numFmtId="0" fontId="3" fillId="2" borderId="2" xfId="9" applyNumberFormat="1" applyFont="1" applyFill="1" applyBorder="1" applyAlignment="1" applyProtection="1">
      <alignment horizontal="center" vertical="center"/>
    </xf>
    <xf numFmtId="49" fontId="11" fillId="0" borderId="0" xfId="9" applyNumberFormat="1" applyFont="1" applyFill="1" applyAlignment="1">
      <alignment horizontal="left" vertical="center"/>
    </xf>
    <xf numFmtId="0" fontId="3" fillId="2" borderId="3" xfId="9" applyNumberFormat="1" applyFont="1" applyFill="1" applyBorder="1" applyAlignment="1" applyProtection="1">
      <alignment horizontal="center" vertical="center" wrapText="1"/>
    </xf>
    <xf numFmtId="0" fontId="3" fillId="2" borderId="1" xfId="9" applyNumberFormat="1" applyFont="1" applyFill="1" applyBorder="1" applyAlignment="1" applyProtection="1">
      <alignment horizontal="center" vertical="center" wrapText="1"/>
    </xf>
    <xf numFmtId="0" fontId="3" fillId="2" borderId="11" xfId="9" applyNumberFormat="1" applyFont="1" applyFill="1" applyBorder="1" applyAlignment="1" applyProtection="1">
      <alignment horizontal="center" vertical="center" wrapText="1"/>
    </xf>
    <xf numFmtId="0" fontId="3" fillId="2" borderId="12" xfId="9" applyNumberFormat="1" applyFont="1" applyFill="1" applyBorder="1" applyAlignment="1" applyProtection="1">
      <alignment horizontal="center" vertical="center" wrapText="1"/>
    </xf>
    <xf numFmtId="0" fontId="2" fillId="2" borderId="13" xfId="9" applyFont="1" applyFill="1" applyBorder="1" applyAlignment="1">
      <alignment horizontal="center" vertical="center" wrapText="1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2" fillId="2" borderId="10" xfId="9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0" xfId="4" applyNumberFormat="1" applyFont="1" applyFill="1" applyAlignment="1" applyProtection="1">
      <alignment horizontal="center" vertical="center"/>
    </xf>
    <xf numFmtId="0" fontId="3" fillId="0" borderId="11" xfId="4" applyNumberFormat="1" applyFont="1" applyFill="1" applyBorder="1" applyAlignment="1" applyProtection="1">
      <alignment horizontal="right" vertical="center"/>
    </xf>
    <xf numFmtId="0" fontId="3" fillId="2" borderId="1" xfId="4" applyNumberFormat="1" applyFont="1" applyFill="1" applyBorder="1" applyAlignment="1" applyProtection="1">
      <alignment horizontal="center" vertical="center" wrapText="1"/>
    </xf>
    <xf numFmtId="0" fontId="3" fillId="2" borderId="3" xfId="4" applyNumberFormat="1" applyFont="1" applyFill="1" applyBorder="1" applyAlignment="1" applyProtection="1">
      <alignment horizontal="center" vertical="center" wrapText="1"/>
    </xf>
    <xf numFmtId="0" fontId="3" fillId="2" borderId="12" xfId="4" applyNumberFormat="1" applyFont="1" applyFill="1" applyBorder="1" applyAlignment="1" applyProtection="1">
      <alignment horizontal="center" vertical="center" wrapText="1"/>
    </xf>
    <xf numFmtId="0" fontId="3" fillId="2" borderId="2" xfId="4" applyNumberFormat="1" applyFont="1" applyFill="1" applyBorder="1" applyAlignment="1" applyProtection="1">
      <alignment horizontal="center" vertical="center" wrapText="1"/>
    </xf>
    <xf numFmtId="0" fontId="3" fillId="2" borderId="9" xfId="4" applyNumberFormat="1" applyFont="1" applyFill="1" applyBorder="1" applyAlignment="1" applyProtection="1">
      <alignment horizontal="center" vertical="center" wrapText="1"/>
    </xf>
    <xf numFmtId="0" fontId="3" fillId="2" borderId="8" xfId="4" applyNumberFormat="1" applyFont="1" applyFill="1" applyBorder="1" applyAlignment="1" applyProtection="1">
      <alignment horizontal="center" vertical="center" wrapText="1"/>
    </xf>
    <xf numFmtId="0" fontId="3" fillId="2" borderId="11" xfId="4" applyNumberFormat="1" applyFont="1" applyFill="1" applyBorder="1" applyAlignment="1" applyProtection="1">
      <alignment horizontal="center" vertical="center" wrapText="1"/>
    </xf>
    <xf numFmtId="49" fontId="5" fillId="0" borderId="3" xfId="4" applyNumberFormat="1" applyFont="1" applyFill="1" applyBorder="1" applyAlignment="1" applyProtection="1">
      <alignment horizontal="center" vertical="center" wrapText="1"/>
    </xf>
    <xf numFmtId="49" fontId="5" fillId="0" borderId="12" xfId="4" applyNumberFormat="1" applyFont="1" applyFill="1" applyBorder="1" applyAlignment="1" applyProtection="1">
      <alignment horizontal="center" vertical="center" wrapText="1"/>
    </xf>
    <xf numFmtId="49" fontId="5" fillId="0" borderId="2" xfId="4" applyNumberFormat="1" applyFont="1" applyFill="1" applyBorder="1" applyAlignment="1" applyProtection="1">
      <alignment horizontal="center" vertical="center" wrapText="1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10" fillId="0" borderId="0" xfId="2" applyNumberFormat="1" applyFont="1" applyFill="1" applyAlignment="1" applyProtection="1">
      <alignment horizontal="center" vertical="center" wrapText="1"/>
    </xf>
    <xf numFmtId="0" fontId="2" fillId="0" borderId="11" xfId="2" applyFont="1" applyBorder="1" applyAlignment="1">
      <alignment horizontal="right" vertical="center"/>
    </xf>
    <xf numFmtId="0" fontId="2" fillId="0" borderId="11" xfId="2" applyBorder="1" applyAlignment="1">
      <alignment horizontal="right" vertical="center"/>
    </xf>
    <xf numFmtId="0" fontId="3" fillId="2" borderId="1" xfId="2" applyNumberFormat="1" applyFont="1" applyFill="1" applyBorder="1" applyAlignment="1" applyProtection="1">
      <alignment horizontal="center" vertical="center"/>
    </xf>
    <xf numFmtId="0" fontId="3" fillId="2" borderId="1" xfId="2" applyNumberFormat="1" applyFont="1" applyFill="1" applyBorder="1" applyAlignment="1" applyProtection="1">
      <alignment horizontal="center" vertical="center" wrapText="1"/>
    </xf>
    <xf numFmtId="0" fontId="3" fillId="0" borderId="1" xfId="2" applyNumberFormat="1" applyFont="1" applyFill="1" applyBorder="1" applyAlignment="1" applyProtection="1">
      <alignment horizontal="center" vertical="center" wrapText="1"/>
    </xf>
    <xf numFmtId="0" fontId="3" fillId="2" borderId="7" xfId="2" applyNumberFormat="1" applyFont="1" applyFill="1" applyBorder="1" applyAlignment="1" applyProtection="1">
      <alignment horizontal="center" vertical="center" wrapText="1"/>
    </xf>
    <xf numFmtId="0" fontId="3" fillId="2" borderId="5" xfId="2" applyNumberFormat="1" applyFont="1" applyFill="1" applyBorder="1" applyAlignment="1" applyProtection="1">
      <alignment horizontal="center" vertical="center" wrapText="1"/>
    </xf>
    <xf numFmtId="0" fontId="3" fillId="2" borderId="8" xfId="2" applyNumberFormat="1" applyFont="1" applyFill="1" applyBorder="1" applyAlignment="1" applyProtection="1">
      <alignment horizontal="center" vertical="center" wrapText="1"/>
    </xf>
    <xf numFmtId="0" fontId="3" fillId="2" borderId="2" xfId="12" applyNumberFormat="1" applyFont="1" applyFill="1" applyBorder="1" applyAlignment="1" applyProtection="1">
      <alignment horizontal="center" vertical="center" wrapText="1"/>
    </xf>
    <xf numFmtId="0" fontId="8" fillId="0" borderId="0" xfId="12" applyNumberFormat="1" applyFont="1" applyFill="1" applyAlignment="1" applyProtection="1">
      <alignment horizontal="center" vertical="center"/>
    </xf>
    <xf numFmtId="0" fontId="2" fillId="0" borderId="1" xfId="12" applyNumberFormat="1" applyFont="1" applyFill="1" applyBorder="1" applyAlignment="1" applyProtection="1">
      <alignment horizontal="center" vertical="center" wrapText="1"/>
    </xf>
    <xf numFmtId="0" fontId="2" fillId="0" borderId="13" xfId="12" applyNumberFormat="1" applyFont="1" applyFill="1" applyBorder="1" applyAlignment="1" applyProtection="1">
      <alignment horizontal="center" vertical="center" wrapText="1"/>
    </xf>
    <xf numFmtId="0" fontId="2" fillId="0" borderId="7" xfId="12" applyNumberFormat="1" applyFont="1" applyFill="1" applyBorder="1" applyAlignment="1" applyProtection="1">
      <alignment horizontal="center" vertical="center" wrapText="1"/>
    </xf>
    <xf numFmtId="0" fontId="2" fillId="0" borderId="3" xfId="12" applyNumberFormat="1" applyFont="1" applyFill="1" applyBorder="1" applyAlignment="1" applyProtection="1">
      <alignment horizontal="center" vertical="center" wrapText="1"/>
    </xf>
    <xf numFmtId="0" fontId="3" fillId="2" borderId="9" xfId="12" applyNumberFormat="1" applyFont="1" applyFill="1" applyBorder="1" applyAlignment="1" applyProtection="1">
      <alignment horizontal="center" vertical="center" wrapText="1"/>
    </xf>
    <xf numFmtId="0" fontId="3" fillId="2" borderId="3" xfId="12" applyNumberFormat="1" applyFont="1" applyFill="1" applyBorder="1" applyAlignment="1" applyProtection="1">
      <alignment horizontal="center" vertical="center" wrapText="1"/>
    </xf>
    <xf numFmtId="0" fontId="3" fillId="2" borderId="8" xfId="12" applyNumberFormat="1" applyFont="1" applyFill="1" applyBorder="1" applyAlignment="1" applyProtection="1">
      <alignment horizontal="center" vertical="center" wrapText="1"/>
    </xf>
    <xf numFmtId="0" fontId="3" fillId="2" borderId="1" xfId="12" applyNumberFormat="1" applyFont="1" applyFill="1" applyBorder="1" applyAlignment="1" applyProtection="1">
      <alignment horizontal="center" vertical="center" wrapText="1"/>
    </xf>
    <xf numFmtId="0" fontId="3" fillId="2" borderId="10" xfId="12" applyNumberFormat="1" applyFont="1" applyFill="1" applyBorder="1" applyAlignment="1" applyProtection="1">
      <alignment horizontal="center" vertical="center" wrapText="1"/>
    </xf>
    <xf numFmtId="0" fontId="3" fillId="2" borderId="11" xfId="12" applyNumberFormat="1" applyFont="1" applyFill="1" applyBorder="1" applyAlignment="1" applyProtection="1">
      <alignment horizontal="center" vertical="center" wrapText="1"/>
    </xf>
    <xf numFmtId="0" fontId="3" fillId="2" borderId="12" xfId="12" applyNumberFormat="1" applyFont="1" applyFill="1" applyBorder="1" applyAlignment="1" applyProtection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5" fillId="2" borderId="2" xfId="1" applyNumberFormat="1" applyFont="1" applyFill="1" applyBorder="1" applyAlignment="1" applyProtection="1">
      <alignment horizontal="center" vertical="center"/>
    </xf>
    <xf numFmtId="0" fontId="5" fillId="2" borderId="1" xfId="1" applyNumberFormat="1" applyFont="1" applyFill="1" applyBorder="1" applyAlignment="1" applyProtection="1">
      <alignment horizontal="center" vertical="center"/>
    </xf>
    <xf numFmtId="0" fontId="5" fillId="2" borderId="3" xfId="1" applyNumberFormat="1" applyFont="1" applyFill="1" applyBorder="1" applyAlignment="1" applyProtection="1">
      <alignment horizontal="center" vertical="center"/>
    </xf>
    <xf numFmtId="0" fontId="5" fillId="2" borderId="1" xfId="1" applyNumberFormat="1" applyFont="1" applyFill="1" applyBorder="1" applyAlignment="1" applyProtection="1">
      <alignment horizontal="center" vertical="center" wrapText="1"/>
    </xf>
    <xf numFmtId="0" fontId="5" fillId="2" borderId="2" xfId="1" applyNumberFormat="1" applyFont="1" applyFill="1" applyBorder="1" applyAlignment="1" applyProtection="1">
      <alignment horizontal="center" vertical="center" wrapText="1"/>
    </xf>
    <xf numFmtId="0" fontId="4" fillId="0" borderId="0" xfId="19" applyNumberFormat="1" applyFont="1" applyFill="1" applyAlignment="1" applyProtection="1">
      <alignment horizontal="center" vertical="center"/>
    </xf>
    <xf numFmtId="0" fontId="5" fillId="2" borderId="1" xfId="19" applyNumberFormat="1" applyFont="1" applyFill="1" applyBorder="1" applyAlignment="1" applyProtection="1">
      <alignment horizontal="left" vertical="top" wrapText="1"/>
    </xf>
  </cellXfs>
  <cellStyles count="23">
    <cellStyle name="百分比" xfId="5" builtinId="5"/>
    <cellStyle name="常规" xfId="0" builtinId="0"/>
    <cellStyle name="常规_01024199FB0E4AA990B5AE7002822FBB" xfId="8"/>
    <cellStyle name="常规_0B6CD2B80CC44853A61EA0F3C70718A7" xfId="11"/>
    <cellStyle name="常规_10FFF10EDCCA4317905A55AF0DC4BD23" xfId="1"/>
    <cellStyle name="常规_16D242D3E8CA48A39E7BABAD4C2ADF34" xfId="12"/>
    <cellStyle name="常规_234CAB730E9A49B381A8B2597D07D694" xfId="2"/>
    <cellStyle name="常规_385200E607F04804B5C7988757B03D63" xfId="4"/>
    <cellStyle name="常规_39487248717147F198562F069F2ADD01" xfId="13"/>
    <cellStyle name="常规_5E9FB8AE66E14E3CBF0A58F4E691094F" xfId="9"/>
    <cellStyle name="常规_76F45534EFC8460DA0F4824A8C8A34BC" xfId="14"/>
    <cellStyle name="常规_895BA4DC252E44F38DB6B1093505760C" xfId="15"/>
    <cellStyle name="常规_9BD24174709145A1A19E8F64762D88B5" xfId="16"/>
    <cellStyle name="常规_AB1B1E38243A4EE5BA45BBBA49A942B7" xfId="17"/>
    <cellStyle name="常规_E8AF75BCA17C4A7BA79F29CA83B6F5A7" xfId="6"/>
    <cellStyle name="常规_EA9ADEE351EC4FBE8D6B10FECBD78F3B" xfId="18"/>
    <cellStyle name="常规_F2C9F44EAE6D41698431DB70DDBCF964" xfId="7"/>
    <cellStyle name="常规_FA85956AF29D46888C80C611E9FB4855" xfId="10"/>
    <cellStyle name="常规_FDEBF98641054675A285ACB70D2F65A1" xfId="19"/>
    <cellStyle name="常规_Sheet1" xfId="20"/>
    <cellStyle name="常规_部门收支总表" xfId="21"/>
    <cellStyle name="常规_工资福利" xfId="22"/>
    <cellStyle name="千位分隔" xfId="3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M11"/>
  <sheetViews>
    <sheetView workbookViewId="0">
      <selection activeCell="F9" sqref="F9"/>
    </sheetView>
  </sheetViews>
  <sheetFormatPr defaultRowHeight="15.6"/>
  <cols>
    <col min="6" max="6" width="16.09765625" bestFit="1" customWidth="1"/>
  </cols>
  <sheetData>
    <row r="2" spans="1:13" ht="45.75" customHeight="1">
      <c r="A2" s="336" t="s">
        <v>275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</row>
    <row r="6" spans="1:13" ht="30" customHeight="1">
      <c r="C6" s="314" t="s">
        <v>270</v>
      </c>
      <c r="F6" s="322" t="s">
        <v>280</v>
      </c>
    </row>
    <row r="7" spans="1:13" ht="30" customHeight="1">
      <c r="C7" s="314" t="s">
        <v>271</v>
      </c>
      <c r="F7" s="322" t="s">
        <v>281</v>
      </c>
    </row>
    <row r="8" spans="1:13" ht="30" customHeight="1">
      <c r="C8" s="314" t="s">
        <v>272</v>
      </c>
      <c r="F8" s="322" t="s">
        <v>295</v>
      </c>
    </row>
    <row r="9" spans="1:13" ht="30" customHeight="1">
      <c r="C9" s="314" t="s">
        <v>273</v>
      </c>
      <c r="F9" s="323">
        <v>44926</v>
      </c>
    </row>
    <row r="10" spans="1:13" ht="30" customHeight="1">
      <c r="C10" s="314"/>
    </row>
    <row r="11" spans="1:13" ht="39.75" customHeight="1">
      <c r="A11" s="337" t="s">
        <v>274</v>
      </c>
      <c r="B11" s="337"/>
      <c r="C11" s="337"/>
      <c r="D11" s="337"/>
      <c r="E11" s="337"/>
      <c r="F11" s="337"/>
      <c r="G11" s="337"/>
      <c r="H11" s="337"/>
      <c r="I11" s="337"/>
      <c r="J11" s="337"/>
      <c r="K11" s="337"/>
      <c r="L11" s="337"/>
      <c r="M11" s="337"/>
    </row>
  </sheetData>
  <mergeCells count="2">
    <mergeCell ref="A2:M2"/>
    <mergeCell ref="A11:M11"/>
  </mergeCells>
  <phoneticPr fontId="2" type="noConversion"/>
  <printOptions horizontalCentered="1"/>
  <pageMargins left="0.70866141732283472" right="0.70866141732283472" top="1.1417322834645669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R9"/>
  <sheetViews>
    <sheetView showGridLines="0" showZeros="0" zoomScale="85" zoomScaleNormal="85" workbookViewId="0">
      <selection activeCell="F9" sqref="F9"/>
    </sheetView>
  </sheetViews>
  <sheetFormatPr defaultColWidth="6.8984375" defaultRowHeight="18.899999999999999" customHeight="1"/>
  <cols>
    <col min="1" max="1" width="5.3984375" style="197" customWidth="1"/>
    <col min="2" max="2" width="5.3984375" style="198" customWidth="1"/>
    <col min="3" max="3" width="7.59765625" style="199" customWidth="1"/>
    <col min="4" max="4" width="18.8984375" style="200" customWidth="1"/>
    <col min="5" max="7" width="9.69921875" style="201" customWidth="1"/>
    <col min="8" max="8" width="10.09765625" style="201" customWidth="1"/>
    <col min="9" max="9" width="10.69921875" style="201" customWidth="1"/>
    <col min="10" max="10" width="9.69921875" style="201" customWidth="1"/>
    <col min="11" max="11" width="10.59765625" style="201" customWidth="1"/>
    <col min="12" max="12" width="9.59765625" style="201" hidden="1" customWidth="1"/>
    <col min="13" max="14" width="16.69921875" style="217" hidden="1" customWidth="1"/>
    <col min="15" max="15" width="18.69921875" style="217" hidden="1" customWidth="1"/>
    <col min="16" max="16" width="9.59765625" style="217" customWidth="1"/>
    <col min="17" max="17" width="8.19921875" style="217" customWidth="1"/>
    <col min="18" max="18" width="6.8984375" style="202" customWidth="1"/>
    <col min="19" max="16384" width="6.8984375" style="202"/>
  </cols>
  <sheetData>
    <row r="1" spans="1:18" ht="23.25" customHeight="1">
      <c r="A1" s="203"/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P1" s="203"/>
      <c r="Q1" s="203"/>
      <c r="R1" s="203" t="s">
        <v>197</v>
      </c>
    </row>
    <row r="2" spans="1:18" ht="23.25" customHeight="1">
      <c r="A2" s="413" t="s">
        <v>198</v>
      </c>
      <c r="B2" s="413"/>
      <c r="C2" s="413"/>
      <c r="D2" s="413"/>
      <c r="E2" s="413"/>
      <c r="F2" s="413"/>
      <c r="G2" s="413"/>
      <c r="H2" s="413"/>
      <c r="I2" s="413"/>
      <c r="J2" s="413"/>
      <c r="K2" s="413"/>
      <c r="L2" s="413"/>
      <c r="M2" s="413"/>
      <c r="N2" s="413"/>
      <c r="O2" s="413"/>
      <c r="P2" s="413"/>
      <c r="Q2" s="413"/>
      <c r="R2" s="413"/>
    </row>
    <row r="3" spans="1:18" s="195" customFormat="1" ht="23.25" customHeight="1">
      <c r="A3" s="204" t="s">
        <v>282</v>
      </c>
      <c r="B3" s="205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P3" s="203"/>
      <c r="Q3" s="220" t="s">
        <v>77</v>
      </c>
    </row>
    <row r="4" spans="1:18" s="195" customFormat="1" ht="23.25" customHeight="1">
      <c r="A4" s="206" t="s">
        <v>109</v>
      </c>
      <c r="B4" s="206"/>
      <c r="C4" s="412" t="s">
        <v>78</v>
      </c>
      <c r="D4" s="412" t="s">
        <v>99</v>
      </c>
      <c r="E4" s="414" t="s">
        <v>199</v>
      </c>
      <c r="F4" s="207" t="s">
        <v>111</v>
      </c>
      <c r="G4" s="207"/>
      <c r="H4" s="207"/>
      <c r="I4" s="207"/>
      <c r="J4" s="207" t="s">
        <v>112</v>
      </c>
      <c r="K4" s="207"/>
      <c r="L4" s="207"/>
      <c r="M4" s="207"/>
      <c r="N4" s="207"/>
      <c r="O4" s="207"/>
      <c r="P4" s="207"/>
      <c r="Q4" s="207"/>
      <c r="R4" s="412" t="s">
        <v>115</v>
      </c>
    </row>
    <row r="5" spans="1:18" s="195" customFormat="1" ht="23.25" customHeight="1">
      <c r="A5" s="412" t="s">
        <v>101</v>
      </c>
      <c r="B5" s="412" t="s">
        <v>102</v>
      </c>
      <c r="C5" s="412"/>
      <c r="D5" s="412"/>
      <c r="E5" s="415"/>
      <c r="F5" s="412" t="s">
        <v>80</v>
      </c>
      <c r="G5" s="412" t="s">
        <v>116</v>
      </c>
      <c r="H5" s="412" t="s">
        <v>117</v>
      </c>
      <c r="I5" s="412" t="s">
        <v>118</v>
      </c>
      <c r="J5" s="412" t="s">
        <v>80</v>
      </c>
      <c r="K5" s="412" t="s">
        <v>119</v>
      </c>
      <c r="L5" s="412" t="s">
        <v>120</v>
      </c>
      <c r="M5" s="412" t="s">
        <v>121</v>
      </c>
      <c r="N5" s="412" t="s">
        <v>122</v>
      </c>
      <c r="O5" s="412" t="s">
        <v>123</v>
      </c>
      <c r="P5" s="412" t="s">
        <v>124</v>
      </c>
      <c r="Q5" s="412" t="s">
        <v>125</v>
      </c>
      <c r="R5" s="412"/>
    </row>
    <row r="6" spans="1:18" ht="31.5" customHeight="1">
      <c r="A6" s="412"/>
      <c r="B6" s="412"/>
      <c r="C6" s="412"/>
      <c r="D6" s="412"/>
      <c r="E6" s="416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2"/>
      <c r="R6" s="412"/>
    </row>
    <row r="7" spans="1:18" ht="23.25" customHeight="1">
      <c r="A7" s="208" t="s">
        <v>92</v>
      </c>
      <c r="B7" s="209" t="s">
        <v>92</v>
      </c>
      <c r="C7" s="209" t="s">
        <v>92</v>
      </c>
      <c r="D7" s="209" t="s">
        <v>92</v>
      </c>
      <c r="E7" s="209">
        <v>1</v>
      </c>
      <c r="F7" s="209">
        <v>2</v>
      </c>
      <c r="G7" s="209">
        <v>3</v>
      </c>
      <c r="H7" s="208">
        <v>4</v>
      </c>
      <c r="I7" s="211">
        <v>5</v>
      </c>
      <c r="J7" s="210">
        <v>6</v>
      </c>
      <c r="K7" s="210">
        <v>7</v>
      </c>
      <c r="L7" s="210">
        <v>8</v>
      </c>
      <c r="M7" s="211">
        <v>9</v>
      </c>
      <c r="N7" s="211">
        <v>10</v>
      </c>
      <c r="O7" s="210">
        <v>11</v>
      </c>
      <c r="P7" s="210">
        <v>12</v>
      </c>
      <c r="Q7" s="210">
        <v>13</v>
      </c>
      <c r="R7" s="221">
        <v>14</v>
      </c>
    </row>
    <row r="8" spans="1:18" s="196" customFormat="1" ht="39.75" customHeight="1">
      <c r="A8" s="410" t="s">
        <v>80</v>
      </c>
      <c r="B8" s="411"/>
      <c r="C8" s="61" t="s">
        <v>93</v>
      </c>
      <c r="D8" s="218" t="s">
        <v>296</v>
      </c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</row>
    <row r="9" spans="1:18" s="196" customFormat="1" ht="30.6" customHeight="1">
      <c r="A9" s="74">
        <v>205</v>
      </c>
      <c r="B9" s="212"/>
      <c r="C9" s="61" t="s">
        <v>93</v>
      </c>
      <c r="D9" s="218" t="s">
        <v>297</v>
      </c>
      <c r="E9" s="219">
        <f>F9+J9</f>
        <v>4344.8999999999996</v>
      </c>
      <c r="F9" s="219">
        <f>G9+H9+I9</f>
        <v>3644.8999999999996</v>
      </c>
      <c r="G9" s="219">
        <v>2938.7</v>
      </c>
      <c r="H9" s="219">
        <v>239.6</v>
      </c>
      <c r="I9" s="219">
        <v>466.6</v>
      </c>
      <c r="J9" s="219">
        <f>K9+P9+Q9</f>
        <v>700</v>
      </c>
      <c r="K9" s="219"/>
      <c r="L9" s="219"/>
      <c r="M9" s="219"/>
      <c r="N9" s="219"/>
      <c r="O9" s="219"/>
      <c r="P9" s="219">
        <v>700</v>
      </c>
      <c r="Q9" s="219"/>
      <c r="R9" s="219"/>
    </row>
  </sheetData>
  <sheetProtection formatCells="0" formatColumns="0" formatRows="0"/>
  <mergeCells count="20">
    <mergeCell ref="O5:O6"/>
    <mergeCell ref="P5:P6"/>
    <mergeCell ref="Q5:Q6"/>
    <mergeCell ref="R4:R6"/>
    <mergeCell ref="A2:R2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A8:B8"/>
    <mergeCell ref="A5:A6"/>
    <mergeCell ref="B5:B6"/>
    <mergeCell ref="C4:C6"/>
    <mergeCell ref="D4:D6"/>
  </mergeCells>
  <phoneticPr fontId="17" type="noConversion"/>
  <printOptions horizontalCentered="1"/>
  <pageMargins left="0" right="0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9"/>
  <sheetViews>
    <sheetView showGridLines="0" showZeros="0" topLeftCell="B1" workbookViewId="0">
      <selection activeCell="G9" sqref="G9"/>
    </sheetView>
  </sheetViews>
  <sheetFormatPr defaultColWidth="6.8984375" defaultRowHeight="18.899999999999999" customHeight="1"/>
  <cols>
    <col min="1" max="1" width="6.59765625" style="197" customWidth="1"/>
    <col min="2" max="2" width="7.3984375" style="198" customWidth="1"/>
    <col min="3" max="3" width="13.59765625" style="199" customWidth="1"/>
    <col min="4" max="4" width="31.5" style="200" customWidth="1"/>
    <col min="5" max="5" width="12.09765625" style="201" customWidth="1"/>
    <col min="6" max="6" width="13.19921875" style="201" customWidth="1"/>
    <col min="7" max="7" width="15.69921875" style="201" customWidth="1"/>
    <col min="8" max="8" width="16.69921875" style="201" customWidth="1"/>
    <col min="9" max="16384" width="6.8984375" style="202"/>
  </cols>
  <sheetData>
    <row r="1" spans="1:8" ht="23.25" customHeight="1">
      <c r="A1" s="203"/>
      <c r="B1" s="203"/>
      <c r="C1" s="203"/>
      <c r="D1" s="203"/>
      <c r="E1" s="203"/>
      <c r="F1" s="203"/>
      <c r="G1" s="203"/>
      <c r="H1" s="203" t="s">
        <v>200</v>
      </c>
    </row>
    <row r="2" spans="1:8" ht="23.25" customHeight="1">
      <c r="A2" s="413" t="s">
        <v>201</v>
      </c>
      <c r="B2" s="413"/>
      <c r="C2" s="413"/>
      <c r="D2" s="413"/>
      <c r="E2" s="413"/>
      <c r="F2" s="413"/>
      <c r="G2" s="413"/>
      <c r="H2" s="413"/>
    </row>
    <row r="3" spans="1:8" s="195" customFormat="1" ht="23.25" customHeight="1">
      <c r="A3" s="204" t="s">
        <v>282</v>
      </c>
      <c r="B3" s="205"/>
      <c r="C3" s="203"/>
      <c r="D3" s="203"/>
      <c r="E3" s="203"/>
      <c r="F3" s="203"/>
      <c r="G3" s="203"/>
      <c r="H3" s="203" t="s">
        <v>77</v>
      </c>
    </row>
    <row r="4" spans="1:8" s="195" customFormat="1" ht="23.25" customHeight="1">
      <c r="A4" s="206" t="s">
        <v>109</v>
      </c>
      <c r="B4" s="206"/>
      <c r="C4" s="412" t="s">
        <v>78</v>
      </c>
      <c r="D4" s="412" t="s">
        <v>99</v>
      </c>
      <c r="E4" s="207" t="s">
        <v>111</v>
      </c>
      <c r="F4" s="207"/>
      <c r="G4" s="207"/>
      <c r="H4" s="207"/>
    </row>
    <row r="5" spans="1:8" s="195" customFormat="1" ht="23.25" customHeight="1">
      <c r="A5" s="412" t="s">
        <v>101</v>
      </c>
      <c r="B5" s="412" t="s">
        <v>102</v>
      </c>
      <c r="C5" s="412"/>
      <c r="D5" s="412"/>
      <c r="E5" s="412" t="s">
        <v>80</v>
      </c>
      <c r="F5" s="412" t="s">
        <v>116</v>
      </c>
      <c r="G5" s="412" t="s">
        <v>117</v>
      </c>
      <c r="H5" s="412" t="s">
        <v>118</v>
      </c>
    </row>
    <row r="6" spans="1:8" ht="31.5" customHeight="1">
      <c r="A6" s="412"/>
      <c r="B6" s="412"/>
      <c r="C6" s="412"/>
      <c r="D6" s="412"/>
      <c r="E6" s="412"/>
      <c r="F6" s="412"/>
      <c r="G6" s="412"/>
      <c r="H6" s="412"/>
    </row>
    <row r="7" spans="1:8" ht="23.25" customHeight="1">
      <c r="A7" s="208" t="s">
        <v>92</v>
      </c>
      <c r="B7" s="209" t="s">
        <v>92</v>
      </c>
      <c r="C7" s="209" t="s">
        <v>92</v>
      </c>
      <c r="D7" s="209" t="s">
        <v>92</v>
      </c>
      <c r="E7" s="210">
        <v>2</v>
      </c>
      <c r="F7" s="210">
        <v>3</v>
      </c>
      <c r="G7" s="211">
        <v>4</v>
      </c>
      <c r="H7" s="211">
        <v>5</v>
      </c>
    </row>
    <row r="8" spans="1:8" s="196" customFormat="1" ht="24" customHeight="1">
      <c r="A8" s="410" t="s">
        <v>80</v>
      </c>
      <c r="B8" s="411"/>
      <c r="C8" s="79" t="s">
        <v>93</v>
      </c>
      <c r="D8" s="213" t="s">
        <v>298</v>
      </c>
      <c r="E8" s="95">
        <f>F8+G8+H8</f>
        <v>3644.8999999999996</v>
      </c>
      <c r="F8" s="95">
        <v>2938.7</v>
      </c>
      <c r="G8" s="95">
        <v>239.6</v>
      </c>
      <c r="H8" s="95">
        <v>466.6</v>
      </c>
    </row>
    <row r="9" spans="1:8" ht="18.899999999999999" customHeight="1">
      <c r="C9" s="214"/>
      <c r="D9" s="215"/>
      <c r="F9" s="216"/>
      <c r="G9" s="216"/>
      <c r="H9" s="216"/>
    </row>
  </sheetData>
  <sheetProtection formatCells="0" formatColumns="0" formatRows="0"/>
  <mergeCells count="10">
    <mergeCell ref="A2:H2"/>
    <mergeCell ref="A8:B8"/>
    <mergeCell ref="A5:A6"/>
    <mergeCell ref="B5:B6"/>
    <mergeCell ref="C4:C6"/>
    <mergeCell ref="D4:D6"/>
    <mergeCell ref="E5:E6"/>
    <mergeCell ref="F5:F6"/>
    <mergeCell ref="G5:G6"/>
    <mergeCell ref="H5:H6"/>
  </mergeCells>
  <phoneticPr fontId="17" type="noConversion"/>
  <printOptions horizontalCentered="1"/>
  <pageMargins left="0.74803149606299213" right="0.74803149606299213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AA8"/>
  <sheetViews>
    <sheetView showGridLines="0" showZeros="0" topLeftCell="K1" zoomScale="85" zoomScaleNormal="85" workbookViewId="0">
      <selection activeCell="Y11" sqref="Y11"/>
    </sheetView>
  </sheetViews>
  <sheetFormatPr defaultColWidth="6.69921875" defaultRowHeight="23.1" customHeight="1"/>
  <cols>
    <col min="1" max="1" width="4.09765625" style="185" customWidth="1"/>
    <col min="2" max="2" width="3.19921875" style="185" customWidth="1"/>
    <col min="3" max="3" width="3" style="185" customWidth="1"/>
    <col min="4" max="4" width="4.5" style="185" customWidth="1"/>
    <col min="5" max="5" width="17.8984375" style="185" customWidth="1"/>
    <col min="6" max="7" width="12.3984375" style="185" customWidth="1"/>
    <col min="8" max="8" width="13.5" style="185" customWidth="1"/>
    <col min="9" max="9" width="8.796875" style="185" customWidth="1"/>
    <col min="10" max="10" width="6.09765625" style="185" customWidth="1"/>
    <col min="11" max="11" width="5.69921875" style="185" customWidth="1"/>
    <col min="12" max="12" width="10.59765625" style="185" customWidth="1"/>
    <col min="13" max="13" width="12.59765625" style="186" customWidth="1"/>
    <col min="14" max="14" width="9.69921875" style="185" customWidth="1"/>
    <col min="15" max="15" width="11.69921875" style="185" customWidth="1"/>
    <col min="16" max="16" width="12.09765625" style="185" customWidth="1"/>
    <col min="17" max="17" width="10.59765625" style="185" customWidth="1"/>
    <col min="18" max="18" width="11.59765625" style="185" customWidth="1"/>
    <col min="19" max="20" width="8.19921875" style="185" customWidth="1"/>
    <col min="21" max="21" width="7" style="185" customWidth="1"/>
    <col min="22" max="22" width="5.3984375" style="185" customWidth="1"/>
    <col min="23" max="23" width="12.19921875" style="185" customWidth="1"/>
    <col min="24" max="24" width="10.69921875" style="185" customWidth="1"/>
    <col min="25" max="25" width="5.3984375" style="185" customWidth="1"/>
    <col min="26" max="26" width="6.19921875" style="185" customWidth="1"/>
    <col min="27" max="27" width="11.19921875" style="185" customWidth="1"/>
    <col min="28" max="16384" width="6.69921875" style="187"/>
  </cols>
  <sheetData>
    <row r="1" spans="1:27" s="183" customFormat="1" ht="23.1" customHeight="1">
      <c r="A1" s="185"/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6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5"/>
      <c r="Y1" s="185"/>
      <c r="Z1" s="185"/>
      <c r="AA1" s="194" t="s">
        <v>202</v>
      </c>
    </row>
    <row r="2" spans="1:27" s="183" customFormat="1" ht="23.1" customHeight="1">
      <c r="A2" s="417" t="s">
        <v>203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</row>
    <row r="3" spans="1:27" s="183" customFormat="1" ht="23.1" customHeight="1">
      <c r="A3" s="418" t="s">
        <v>282</v>
      </c>
      <c r="B3" s="418"/>
      <c r="C3" s="418"/>
      <c r="D3" s="418"/>
      <c r="E3" s="418"/>
      <c r="F3" s="418"/>
      <c r="G3" s="189"/>
      <c r="H3" s="189"/>
      <c r="I3" s="189"/>
      <c r="J3" s="189"/>
      <c r="K3" s="189"/>
      <c r="L3" s="189"/>
      <c r="M3" s="186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5"/>
      <c r="Y3" s="185"/>
      <c r="Z3" s="419" t="s">
        <v>77</v>
      </c>
      <c r="AA3" s="419"/>
    </row>
    <row r="4" spans="1:27" s="183" customFormat="1" ht="27" customHeight="1">
      <c r="A4" s="420" t="s">
        <v>98</v>
      </c>
      <c r="B4" s="420"/>
      <c r="C4" s="420"/>
      <c r="D4" s="421" t="s">
        <v>78</v>
      </c>
      <c r="E4" s="421" t="s">
        <v>99</v>
      </c>
      <c r="F4" s="421" t="s">
        <v>100</v>
      </c>
      <c r="G4" s="421" t="s">
        <v>140</v>
      </c>
      <c r="H4" s="421"/>
      <c r="I4" s="421"/>
      <c r="J4" s="421"/>
      <c r="K4" s="421"/>
      <c r="L4" s="421"/>
      <c r="M4" s="421"/>
      <c r="N4" s="421"/>
      <c r="O4" s="421" t="s">
        <v>141</v>
      </c>
      <c r="P4" s="421"/>
      <c r="Q4" s="421"/>
      <c r="R4" s="421"/>
      <c r="S4" s="421"/>
      <c r="T4" s="421"/>
      <c r="U4" s="421"/>
      <c r="V4" s="421"/>
      <c r="W4" s="385" t="s">
        <v>142</v>
      </c>
      <c r="X4" s="421" t="s">
        <v>143</v>
      </c>
      <c r="Y4" s="421"/>
      <c r="Z4" s="421"/>
      <c r="AA4" s="421"/>
    </row>
    <row r="5" spans="1:27" s="183" customFormat="1" ht="27" customHeight="1">
      <c r="A5" s="421" t="s">
        <v>101</v>
      </c>
      <c r="B5" s="421" t="s">
        <v>102</v>
      </c>
      <c r="C5" s="421" t="s">
        <v>103</v>
      </c>
      <c r="D5" s="421"/>
      <c r="E5" s="421"/>
      <c r="F5" s="421"/>
      <c r="G5" s="421" t="s">
        <v>80</v>
      </c>
      <c r="H5" s="421" t="s">
        <v>144</v>
      </c>
      <c r="I5" s="421" t="s">
        <v>145</v>
      </c>
      <c r="J5" s="421" t="s">
        <v>146</v>
      </c>
      <c r="K5" s="421" t="s">
        <v>147</v>
      </c>
      <c r="L5" s="384" t="s">
        <v>148</v>
      </c>
      <c r="M5" s="421" t="s">
        <v>149</v>
      </c>
      <c r="N5" s="421" t="s">
        <v>150</v>
      </c>
      <c r="O5" s="421" t="s">
        <v>80</v>
      </c>
      <c r="P5" s="421" t="s">
        <v>151</v>
      </c>
      <c r="Q5" s="421" t="s">
        <v>152</v>
      </c>
      <c r="R5" s="421" t="s">
        <v>153</v>
      </c>
      <c r="S5" s="384" t="s">
        <v>154</v>
      </c>
      <c r="T5" s="421" t="s">
        <v>155</v>
      </c>
      <c r="U5" s="421" t="s">
        <v>156</v>
      </c>
      <c r="V5" s="421" t="s">
        <v>157</v>
      </c>
      <c r="W5" s="386"/>
      <c r="X5" s="421" t="s">
        <v>80</v>
      </c>
      <c r="Y5" s="421" t="s">
        <v>158</v>
      </c>
      <c r="Z5" s="421" t="s">
        <v>159</v>
      </c>
      <c r="AA5" s="421" t="s">
        <v>143</v>
      </c>
    </row>
    <row r="6" spans="1:27" s="183" customFormat="1" ht="80.25" customHeight="1">
      <c r="A6" s="421"/>
      <c r="B6" s="421"/>
      <c r="C6" s="421"/>
      <c r="D6" s="421"/>
      <c r="E6" s="421"/>
      <c r="F6" s="421"/>
      <c r="G6" s="421"/>
      <c r="H6" s="421"/>
      <c r="I6" s="421"/>
      <c r="J6" s="421"/>
      <c r="K6" s="421"/>
      <c r="L6" s="384"/>
      <c r="M6" s="421"/>
      <c r="N6" s="421"/>
      <c r="O6" s="421"/>
      <c r="P6" s="421"/>
      <c r="Q6" s="421"/>
      <c r="R6" s="421"/>
      <c r="S6" s="384"/>
      <c r="T6" s="421"/>
      <c r="U6" s="421"/>
      <c r="V6" s="421"/>
      <c r="W6" s="387"/>
      <c r="X6" s="421"/>
      <c r="Y6" s="421"/>
      <c r="Z6" s="421"/>
      <c r="AA6" s="421"/>
    </row>
    <row r="7" spans="1:27" s="183" customFormat="1" ht="30" customHeight="1">
      <c r="A7" s="190" t="s">
        <v>92</v>
      </c>
      <c r="B7" s="190" t="s">
        <v>92</v>
      </c>
      <c r="C7" s="190" t="s">
        <v>92</v>
      </c>
      <c r="D7" s="190" t="s">
        <v>92</v>
      </c>
      <c r="E7" s="190" t="s">
        <v>92</v>
      </c>
      <c r="F7" s="191">
        <v>1</v>
      </c>
      <c r="G7" s="191">
        <v>2</v>
      </c>
      <c r="H7" s="191">
        <v>3</v>
      </c>
      <c r="I7" s="191">
        <v>4</v>
      </c>
      <c r="J7" s="191">
        <v>5</v>
      </c>
      <c r="K7" s="191">
        <v>6</v>
      </c>
      <c r="L7" s="191">
        <v>7</v>
      </c>
      <c r="M7" s="191">
        <v>8</v>
      </c>
      <c r="N7" s="191">
        <v>9</v>
      </c>
      <c r="O7" s="191">
        <v>10</v>
      </c>
      <c r="P7" s="191">
        <v>11</v>
      </c>
      <c r="Q7" s="191">
        <v>12</v>
      </c>
      <c r="R7" s="191">
        <v>13</v>
      </c>
      <c r="S7" s="191">
        <v>14</v>
      </c>
      <c r="T7" s="191">
        <v>15</v>
      </c>
      <c r="U7" s="191">
        <v>16</v>
      </c>
      <c r="V7" s="191">
        <v>17</v>
      </c>
      <c r="W7" s="191">
        <v>18</v>
      </c>
      <c r="X7" s="191">
        <v>19</v>
      </c>
      <c r="Y7" s="191">
        <v>20</v>
      </c>
      <c r="Z7" s="191">
        <v>21</v>
      </c>
      <c r="AA7" s="191">
        <v>22</v>
      </c>
    </row>
    <row r="8" spans="1:27" s="184" customFormat="1" ht="28.5" customHeight="1">
      <c r="A8" s="422" t="s">
        <v>80</v>
      </c>
      <c r="B8" s="423"/>
      <c r="C8" s="424"/>
      <c r="D8" s="96" t="s">
        <v>93</v>
      </c>
      <c r="E8" s="192" t="s">
        <v>298</v>
      </c>
      <c r="F8" s="193">
        <f>G8+O8+W8+X8</f>
        <v>2938.7000000000003</v>
      </c>
      <c r="G8" s="193">
        <f>H8+I8+J8+K8+L8+M8+N8</f>
        <v>2167.8000000000002</v>
      </c>
      <c r="H8" s="193">
        <v>1240.8</v>
      </c>
      <c r="I8" s="193">
        <v>105.3</v>
      </c>
      <c r="J8" s="193"/>
      <c r="K8" s="193"/>
      <c r="L8" s="193"/>
      <c r="M8" s="193">
        <v>487.2</v>
      </c>
      <c r="N8" s="193">
        <v>334.5</v>
      </c>
      <c r="O8" s="193">
        <f>P8+Q8+R8+S8+T8+U8+V8</f>
        <v>440.70000000000005</v>
      </c>
      <c r="P8" s="193">
        <v>276.5</v>
      </c>
      <c r="Q8" s="193">
        <v>129.6</v>
      </c>
      <c r="R8" s="193">
        <v>17.3</v>
      </c>
      <c r="S8" s="193"/>
      <c r="T8" s="193">
        <v>17.3</v>
      </c>
      <c r="U8" s="193"/>
      <c r="V8" s="193"/>
      <c r="W8" s="193">
        <v>207.4</v>
      </c>
      <c r="X8" s="193">
        <f>Y8+Z8+AA8</f>
        <v>122.8</v>
      </c>
      <c r="Y8" s="193"/>
      <c r="Z8" s="193"/>
      <c r="AA8" s="193">
        <v>122.8</v>
      </c>
    </row>
  </sheetData>
  <sheetProtection formatCells="0" formatColumns="0" formatRows="0"/>
  <mergeCells count="35">
    <mergeCell ref="X5:X6"/>
    <mergeCell ref="Y5:Y6"/>
    <mergeCell ref="Z5:Z6"/>
    <mergeCell ref="AA5:AA6"/>
    <mergeCell ref="S5:S6"/>
    <mergeCell ref="T5:T6"/>
    <mergeCell ref="U5:U6"/>
    <mergeCell ref="V5:V6"/>
    <mergeCell ref="W4:W6"/>
    <mergeCell ref="N5:N6"/>
    <mergeCell ref="O5:O6"/>
    <mergeCell ref="P5:P6"/>
    <mergeCell ref="Q5:Q6"/>
    <mergeCell ref="R5:R6"/>
    <mergeCell ref="A8:C8"/>
    <mergeCell ref="A5:A6"/>
    <mergeCell ref="B5:B6"/>
    <mergeCell ref="C5:C6"/>
    <mergeCell ref="D4:D6"/>
    <mergeCell ref="A2:AA2"/>
    <mergeCell ref="A3:F3"/>
    <mergeCell ref="Z3:AA3"/>
    <mergeCell ref="A4:C4"/>
    <mergeCell ref="G4:N4"/>
    <mergeCell ref="O4:V4"/>
    <mergeCell ref="X4:AA4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honeticPr fontId="17" type="noConversion"/>
  <printOptions horizontalCentered="1"/>
  <pageMargins left="0" right="0" top="0.78740157480314965" bottom="0.78740157480314965" header="0.39370078740157483" footer="0.39370078740157483"/>
  <pageSetup paperSize="9" scale="50" orientation="landscape" horizontalDpi="1200" verticalDpi="1200" r:id="rId1"/>
  <headerFooter scaleWithDoc="0" alignWithMargins="0"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AA18"/>
  <sheetViews>
    <sheetView showGridLines="0" showZeros="0" topLeftCell="E1" zoomScale="85" zoomScaleNormal="85" workbookViewId="0">
      <selection activeCell="U10" sqref="U10"/>
    </sheetView>
  </sheetViews>
  <sheetFormatPr defaultColWidth="6.69921875" defaultRowHeight="23.1" customHeight="1"/>
  <cols>
    <col min="1" max="3" width="4" style="177" customWidth="1"/>
    <col min="4" max="4" width="6.19921875" style="177" customWidth="1"/>
    <col min="5" max="5" width="15.09765625" style="177" customWidth="1"/>
    <col min="6" max="6" width="13.3984375" style="177" customWidth="1"/>
    <col min="7" max="7" width="10.5" style="177" customWidth="1"/>
    <col min="8" max="8" width="10.19921875" style="177" customWidth="1"/>
    <col min="9" max="9" width="11.09765625" style="177" customWidth="1"/>
    <col min="10" max="10" width="10.59765625" style="177" customWidth="1"/>
    <col min="11" max="11" width="10.09765625" style="177" customWidth="1"/>
    <col min="12" max="12" width="8.59765625" style="177" customWidth="1"/>
    <col min="13" max="13" width="11.09765625" style="177" customWidth="1"/>
    <col min="14" max="14" width="10" style="177" customWidth="1"/>
    <col min="15" max="15" width="10.19921875" style="177" customWidth="1"/>
    <col min="16" max="16" width="8.59765625" style="177" customWidth="1"/>
    <col min="17" max="17" width="10.19921875" style="177" customWidth="1"/>
    <col min="18" max="18" width="11.8984375" style="177" customWidth="1"/>
    <col min="19" max="19" width="10.19921875" style="177" customWidth="1"/>
    <col min="20" max="20" width="7.69921875" style="177" customWidth="1"/>
    <col min="21" max="21" width="9" style="177" customWidth="1"/>
    <col min="22" max="22" width="6" style="177" customWidth="1"/>
    <col min="23" max="23" width="8.59765625" style="177" customWidth="1"/>
    <col min="24" max="24" width="7.5" style="177" customWidth="1"/>
    <col min="25" max="25" width="8.5" style="177" customWidth="1"/>
    <col min="26" max="26" width="8.59765625" style="177" customWidth="1"/>
    <col min="27" max="16384" width="6.69921875" style="177"/>
  </cols>
  <sheetData>
    <row r="1" spans="1:27" ht="23.1" customHeight="1">
      <c r="A1" s="178"/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8"/>
      <c r="T1" s="178"/>
      <c r="U1" s="178"/>
      <c r="V1" s="178"/>
      <c r="W1" s="178"/>
      <c r="X1" s="425" t="s">
        <v>204</v>
      </c>
      <c r="Y1" s="425"/>
      <c r="Z1" s="425"/>
    </row>
    <row r="2" spans="1:27" ht="23.1" customHeight="1">
      <c r="A2" s="426" t="s">
        <v>205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6"/>
      <c r="V2" s="426"/>
      <c r="W2" s="426"/>
      <c r="X2" s="426"/>
      <c r="Y2" s="426"/>
      <c r="Z2" s="426"/>
    </row>
    <row r="3" spans="1:27" ht="23.1" customHeight="1">
      <c r="A3" s="427" t="s">
        <v>282</v>
      </c>
      <c r="B3" s="427"/>
      <c r="C3" s="427"/>
      <c r="D3" s="427"/>
      <c r="E3" s="427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78"/>
      <c r="T3" s="178"/>
      <c r="U3" s="178"/>
      <c r="V3" s="178"/>
      <c r="W3" s="178"/>
      <c r="X3" s="428" t="s">
        <v>77</v>
      </c>
      <c r="Y3" s="428"/>
      <c r="Z3" s="428"/>
    </row>
    <row r="4" spans="1:27" ht="23.1" customHeight="1">
      <c r="A4" s="429" t="s">
        <v>98</v>
      </c>
      <c r="B4" s="429"/>
      <c r="C4" s="429"/>
      <c r="D4" s="430" t="s">
        <v>78</v>
      </c>
      <c r="E4" s="430" t="s">
        <v>99</v>
      </c>
      <c r="F4" s="430" t="s">
        <v>162</v>
      </c>
      <c r="G4" s="430" t="s">
        <v>163</v>
      </c>
      <c r="H4" s="430" t="s">
        <v>164</v>
      </c>
      <c r="I4" s="430" t="s">
        <v>165</v>
      </c>
      <c r="J4" s="430" t="s">
        <v>166</v>
      </c>
      <c r="K4" s="430" t="s">
        <v>167</v>
      </c>
      <c r="L4" s="430" t="s">
        <v>168</v>
      </c>
      <c r="M4" s="430" t="s">
        <v>169</v>
      </c>
      <c r="N4" s="430" t="s">
        <v>170</v>
      </c>
      <c r="O4" s="430" t="s">
        <v>171</v>
      </c>
      <c r="P4" s="430" t="s">
        <v>172</v>
      </c>
      <c r="Q4" s="430" t="s">
        <v>173</v>
      </c>
      <c r="R4" s="434" t="s">
        <v>174</v>
      </c>
      <c r="S4" s="434" t="s">
        <v>175</v>
      </c>
      <c r="T4" s="434" t="s">
        <v>176</v>
      </c>
      <c r="U4" s="434" t="s">
        <v>177</v>
      </c>
      <c r="V4" s="434" t="s">
        <v>178</v>
      </c>
      <c r="W4" s="434" t="s">
        <v>179</v>
      </c>
      <c r="X4" s="434" t="s">
        <v>180</v>
      </c>
      <c r="Y4" s="434" t="s">
        <v>181</v>
      </c>
      <c r="Z4" s="434" t="s">
        <v>182</v>
      </c>
    </row>
    <row r="5" spans="1:27" ht="23.1" customHeight="1">
      <c r="A5" s="430" t="s">
        <v>101</v>
      </c>
      <c r="B5" s="430" t="s">
        <v>102</v>
      </c>
      <c r="C5" s="430" t="s">
        <v>103</v>
      </c>
      <c r="D5" s="430"/>
      <c r="E5" s="430"/>
      <c r="F5" s="430"/>
      <c r="G5" s="430"/>
      <c r="H5" s="430"/>
      <c r="I5" s="430"/>
      <c r="J5" s="430"/>
      <c r="K5" s="430"/>
      <c r="L5" s="430"/>
      <c r="M5" s="430"/>
      <c r="N5" s="430"/>
      <c r="O5" s="430"/>
      <c r="P5" s="430"/>
      <c r="Q5" s="430"/>
      <c r="R5" s="435"/>
      <c r="S5" s="435"/>
      <c r="T5" s="435"/>
      <c r="U5" s="435"/>
      <c r="V5" s="435"/>
      <c r="W5" s="435"/>
      <c r="X5" s="435"/>
      <c r="Y5" s="435"/>
      <c r="Z5" s="435"/>
    </row>
    <row r="6" spans="1:27" ht="35.25" customHeight="1">
      <c r="A6" s="430"/>
      <c r="B6" s="430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0"/>
      <c r="R6" s="436"/>
      <c r="S6" s="436"/>
      <c r="T6" s="436"/>
      <c r="U6" s="436"/>
      <c r="V6" s="436"/>
      <c r="W6" s="436"/>
      <c r="X6" s="436"/>
      <c r="Y6" s="436"/>
      <c r="Z6" s="436"/>
    </row>
    <row r="7" spans="1:27" ht="36" customHeight="1">
      <c r="A7" s="181" t="s">
        <v>92</v>
      </c>
      <c r="B7" s="181" t="s">
        <v>92</v>
      </c>
      <c r="C7" s="181" t="s">
        <v>92</v>
      </c>
      <c r="D7" s="181" t="s">
        <v>92</v>
      </c>
      <c r="E7" s="181" t="s">
        <v>92</v>
      </c>
      <c r="F7" s="181">
        <v>1</v>
      </c>
      <c r="G7" s="181">
        <v>2</v>
      </c>
      <c r="H7" s="181">
        <v>3</v>
      </c>
      <c r="I7" s="181">
        <v>4</v>
      </c>
      <c r="J7" s="181">
        <v>5</v>
      </c>
      <c r="K7" s="181">
        <v>6</v>
      </c>
      <c r="L7" s="181">
        <v>7</v>
      </c>
      <c r="M7" s="181">
        <v>8</v>
      </c>
      <c r="N7" s="181">
        <v>9</v>
      </c>
      <c r="O7" s="181">
        <v>10</v>
      </c>
      <c r="P7" s="181">
        <v>11</v>
      </c>
      <c r="Q7" s="181">
        <v>12</v>
      </c>
      <c r="R7" s="181">
        <v>13</v>
      </c>
      <c r="S7" s="181">
        <v>14</v>
      </c>
      <c r="T7" s="181">
        <v>15</v>
      </c>
      <c r="U7" s="181">
        <v>16</v>
      </c>
      <c r="V7" s="181">
        <v>17</v>
      </c>
      <c r="W7" s="181">
        <v>18</v>
      </c>
      <c r="X7" s="181">
        <v>19</v>
      </c>
      <c r="Y7" s="181">
        <v>20</v>
      </c>
      <c r="Z7" s="181">
        <v>21</v>
      </c>
    </row>
    <row r="8" spans="1:27" s="176" customFormat="1" ht="34.5" customHeight="1">
      <c r="A8" s="431" t="s">
        <v>80</v>
      </c>
      <c r="B8" s="432"/>
      <c r="C8" s="433"/>
      <c r="D8" s="79" t="s">
        <v>93</v>
      </c>
      <c r="E8" s="213" t="s">
        <v>299</v>
      </c>
      <c r="F8" s="175">
        <f>G8+H8+I8+J8+K8+L8+M8+N8+O8+P8+Q8+R8+S8+T8+U8+V8+W8+X8+Y8+Z8</f>
        <v>239.6</v>
      </c>
      <c r="G8" s="175">
        <v>40</v>
      </c>
      <c r="H8" s="175"/>
      <c r="I8" s="175">
        <v>20</v>
      </c>
      <c r="J8" s="175">
        <v>30</v>
      </c>
      <c r="K8" s="175"/>
      <c r="L8" s="175">
        <v>12</v>
      </c>
      <c r="M8" s="175"/>
      <c r="N8" s="175"/>
      <c r="O8" s="175">
        <v>80</v>
      </c>
      <c r="P8" s="175"/>
      <c r="Q8" s="175">
        <v>13</v>
      </c>
      <c r="R8" s="175"/>
      <c r="S8" s="175"/>
      <c r="T8" s="175"/>
      <c r="U8" s="175"/>
      <c r="V8" s="175"/>
      <c r="W8" s="175"/>
      <c r="X8" s="175"/>
      <c r="Y8" s="175"/>
      <c r="Z8" s="175">
        <v>44.6</v>
      </c>
    </row>
    <row r="10" spans="1:27" ht="23.1" customHeight="1"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</row>
    <row r="12" spans="1:27" ht="23.1" customHeight="1"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</row>
    <row r="13" spans="1:27" ht="23.1" customHeight="1"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</row>
    <row r="14" spans="1:27" ht="23.1" customHeight="1"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</row>
    <row r="15" spans="1:27" ht="23.1" customHeight="1"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</row>
    <row r="16" spans="1:27" ht="23.1" customHeight="1"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</row>
    <row r="17" spans="7:25" ht="23.1" customHeight="1"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</row>
    <row r="18" spans="7:25" ht="23.1" customHeight="1"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</row>
  </sheetData>
  <sheetProtection formatCells="0" formatColumns="0" formatRows="0"/>
  <mergeCells count="32">
    <mergeCell ref="Z4:Z6"/>
    <mergeCell ref="U4:U6"/>
    <mergeCell ref="V4:V6"/>
    <mergeCell ref="W4:W6"/>
    <mergeCell ref="X4:X6"/>
    <mergeCell ref="Y4:Y6"/>
    <mergeCell ref="P4:P6"/>
    <mergeCell ref="Q4:Q6"/>
    <mergeCell ref="R4:R6"/>
    <mergeCell ref="S4:S6"/>
    <mergeCell ref="T4:T6"/>
    <mergeCell ref="A8:C8"/>
    <mergeCell ref="A5:A6"/>
    <mergeCell ref="B5:B6"/>
    <mergeCell ref="C5:C6"/>
    <mergeCell ref="D4:D6"/>
    <mergeCell ref="X1:Z1"/>
    <mergeCell ref="A2:Z2"/>
    <mergeCell ref="A3:E3"/>
    <mergeCell ref="X3:Z3"/>
    <mergeCell ref="A4:C4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</mergeCells>
  <phoneticPr fontId="17" type="noConversion"/>
  <printOptions horizontalCentered="1"/>
  <pageMargins left="0" right="0" top="0.78740157480314965" bottom="0.78740157480314965" header="0.39370078740157483" footer="0.39370078740157483"/>
  <pageSetup paperSize="9" scale="50" orientation="landscape" horizontalDpi="1200" verticalDpi="1200" r:id="rId1"/>
  <headerFooter scaleWithDoc="0" alignWithMargins="0"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8"/>
  <sheetViews>
    <sheetView showGridLines="0" showZeros="0" zoomScale="85" zoomScaleNormal="85" workbookViewId="0">
      <selection activeCell="F10" sqref="F10"/>
    </sheetView>
  </sheetViews>
  <sheetFormatPr defaultColWidth="6.8984375" defaultRowHeight="23.1" customHeight="1"/>
  <cols>
    <col min="1" max="3" width="4" style="165" customWidth="1"/>
    <col min="4" max="4" width="11.09765625" style="165" customWidth="1"/>
    <col min="5" max="5" width="22" style="165" customWidth="1"/>
    <col min="6" max="6" width="15.5" style="165" customWidth="1"/>
    <col min="7" max="7" width="11.5" style="165" customWidth="1"/>
    <col min="8" max="8" width="10.09765625" style="165" customWidth="1"/>
    <col min="9" max="9" width="15.5" style="165" customWidth="1"/>
    <col min="10" max="10" width="11.5" style="165" customWidth="1"/>
    <col min="11" max="12" width="14.5" style="165" customWidth="1"/>
    <col min="13" max="245" width="6.69921875" style="165" customWidth="1"/>
    <col min="246" max="251" width="6.69921875" style="167" customWidth="1"/>
    <col min="252" max="252" width="6.8984375" style="168" customWidth="1"/>
    <col min="253" max="16384" width="6.8984375" style="168"/>
  </cols>
  <sheetData>
    <row r="1" spans="1:252" ht="23.1" customHeight="1">
      <c r="L1" s="165" t="s">
        <v>206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437" t="s">
        <v>207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169" t="s">
        <v>282</v>
      </c>
      <c r="B3" s="169"/>
      <c r="C3" s="169"/>
      <c r="D3" s="169"/>
      <c r="E3" s="170"/>
      <c r="H3" s="170"/>
      <c r="J3" s="438" t="s">
        <v>77</v>
      </c>
      <c r="K3" s="438"/>
      <c r="L3" s="438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439" t="s">
        <v>98</v>
      </c>
      <c r="B4" s="439"/>
      <c r="C4" s="439"/>
      <c r="D4" s="443" t="s">
        <v>126</v>
      </c>
      <c r="E4" s="443" t="s">
        <v>99</v>
      </c>
      <c r="F4" s="443" t="s">
        <v>162</v>
      </c>
      <c r="G4" s="444" t="s">
        <v>185</v>
      </c>
      <c r="H4" s="443" t="s">
        <v>186</v>
      </c>
      <c r="I4" s="443" t="s">
        <v>187</v>
      </c>
      <c r="J4" s="443" t="s">
        <v>188</v>
      </c>
      <c r="K4" s="443" t="s">
        <v>189</v>
      </c>
      <c r="L4" s="443" t="s">
        <v>182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443" t="s">
        <v>101</v>
      </c>
      <c r="B5" s="443" t="s">
        <v>102</v>
      </c>
      <c r="C5" s="443" t="s">
        <v>103</v>
      </c>
      <c r="D5" s="443"/>
      <c r="E5" s="443"/>
      <c r="F5" s="443"/>
      <c r="G5" s="444"/>
      <c r="H5" s="443"/>
      <c r="I5" s="443"/>
      <c r="J5" s="443"/>
      <c r="K5" s="443"/>
      <c r="L5" s="443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443"/>
      <c r="B6" s="443"/>
      <c r="C6" s="443"/>
      <c r="D6" s="443"/>
      <c r="E6" s="443"/>
      <c r="F6" s="443"/>
      <c r="G6" s="444"/>
      <c r="H6" s="443"/>
      <c r="I6" s="443"/>
      <c r="J6" s="443"/>
      <c r="K6" s="443"/>
      <c r="L6" s="443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72" t="s">
        <v>92</v>
      </c>
      <c r="B7" s="172" t="s">
        <v>92</v>
      </c>
      <c r="C7" s="172" t="s">
        <v>92</v>
      </c>
      <c r="D7" s="172" t="s">
        <v>92</v>
      </c>
      <c r="E7" s="172" t="s">
        <v>92</v>
      </c>
      <c r="F7" s="172">
        <v>1</v>
      </c>
      <c r="G7" s="171">
        <v>2</v>
      </c>
      <c r="H7" s="171">
        <v>3</v>
      </c>
      <c r="I7" s="171">
        <v>4</v>
      </c>
      <c r="J7" s="172">
        <v>5</v>
      </c>
      <c r="K7" s="172"/>
      <c r="L7" s="172">
        <v>6</v>
      </c>
      <c r="M7" s="170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66" customFormat="1" ht="17.25" customHeight="1">
      <c r="A8" s="440" t="s">
        <v>80</v>
      </c>
      <c r="B8" s="441"/>
      <c r="C8" s="442"/>
      <c r="D8" s="96" t="s">
        <v>93</v>
      </c>
      <c r="E8" s="192" t="s">
        <v>299</v>
      </c>
      <c r="F8" s="173">
        <f>G8+H8+I8+J8+K8+L8</f>
        <v>466.6</v>
      </c>
      <c r="G8" s="173"/>
      <c r="H8" s="173">
        <v>386.3</v>
      </c>
      <c r="I8" s="173"/>
      <c r="J8" s="173"/>
      <c r="K8" s="173">
        <v>80.3</v>
      </c>
      <c r="L8" s="173"/>
      <c r="M8" s="174"/>
      <c r="N8" s="17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</row>
  </sheetData>
  <sheetProtection formatCells="0" formatColumns="0" formatRows="0"/>
  <mergeCells count="16">
    <mergeCell ref="A2:L2"/>
    <mergeCell ref="J3:L3"/>
    <mergeCell ref="A4:C4"/>
    <mergeCell ref="A8:C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17" type="noConversion"/>
  <printOptions horizontalCentered="1"/>
  <pageMargins left="0.74791666666666701" right="0.74791666666666701" top="0.78680555555555598" bottom="0.78680555555555598" header="0.39305555555555599" footer="0.39305555555555599"/>
  <pageSetup paperSize="9" scale="88" orientation="landscape" horizontalDpi="1200" verticalDpi="1200" r:id="rId1"/>
  <headerFooter scaleWithDoc="0" alignWithMargins="0"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U16"/>
  <sheetViews>
    <sheetView showGridLines="0" showZeros="0" topLeftCell="C2" workbookViewId="0">
      <selection activeCell="H10" sqref="H10"/>
    </sheetView>
  </sheetViews>
  <sheetFormatPr defaultColWidth="6.8984375" defaultRowHeight="12.75" customHeight="1"/>
  <cols>
    <col min="1" max="1" width="8.69921875" style="140" customWidth="1"/>
    <col min="2" max="2" width="15.8984375" style="140" customWidth="1"/>
    <col min="3" max="3" width="21.69921875" style="140" customWidth="1"/>
    <col min="4" max="4" width="12.59765625" style="140" customWidth="1"/>
    <col min="5" max="5" width="13.09765625" style="140" customWidth="1"/>
    <col min="6" max="6" width="12.8984375" style="140" customWidth="1"/>
    <col min="7" max="7" width="9.19921875" style="140" customWidth="1"/>
    <col min="8" max="8" width="8.3984375" style="140" customWidth="1"/>
    <col min="9" max="9" width="7.19921875" style="140" customWidth="1"/>
    <col min="10" max="10" width="8.3984375" style="140" customWidth="1"/>
    <col min="11" max="11" width="6.19921875" style="140" customWidth="1"/>
    <col min="12" max="12" width="8.5" style="140" customWidth="1"/>
    <col min="13" max="13" width="8.3984375" style="140" customWidth="1"/>
    <col min="14" max="14" width="9.09765625" style="140" customWidth="1"/>
    <col min="15" max="255" width="6.8984375" style="140" customWidth="1"/>
    <col min="256" max="16384" width="6.8984375" style="140"/>
  </cols>
  <sheetData>
    <row r="1" spans="1:255" ht="23.1" customHeight="1">
      <c r="A1" s="141"/>
      <c r="B1" s="141"/>
      <c r="C1" s="141"/>
      <c r="D1" s="141"/>
      <c r="E1" s="141"/>
      <c r="F1" s="141"/>
      <c r="G1" s="141"/>
      <c r="H1" s="141"/>
      <c r="I1" s="141"/>
      <c r="J1" s="141"/>
      <c r="K1" s="157"/>
      <c r="L1" s="158"/>
      <c r="N1" s="159" t="s">
        <v>208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445" t="s">
        <v>209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446" t="s">
        <v>282</v>
      </c>
      <c r="B3" s="446"/>
      <c r="C3" s="446"/>
      <c r="D3" s="142"/>
      <c r="E3" s="143"/>
      <c r="F3" s="143"/>
      <c r="G3" s="143"/>
      <c r="H3" s="142"/>
      <c r="I3" s="142"/>
      <c r="J3" s="142"/>
      <c r="K3" s="157"/>
      <c r="L3" s="160"/>
      <c r="N3" s="161" t="s">
        <v>77</v>
      </c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ht="23.1" customHeight="1">
      <c r="A4" s="450" t="s">
        <v>210</v>
      </c>
      <c r="B4" s="450" t="s">
        <v>127</v>
      </c>
      <c r="C4" s="451" t="s">
        <v>211</v>
      </c>
      <c r="D4" s="452" t="s">
        <v>100</v>
      </c>
      <c r="E4" s="447" t="s">
        <v>81</v>
      </c>
      <c r="F4" s="447"/>
      <c r="G4" s="447"/>
      <c r="H4" s="453" t="s">
        <v>82</v>
      </c>
      <c r="I4" s="450" t="s">
        <v>83</v>
      </c>
      <c r="J4" s="450" t="s">
        <v>84</v>
      </c>
      <c r="K4" s="450" t="s">
        <v>85</v>
      </c>
      <c r="L4" s="454" t="s">
        <v>86</v>
      </c>
      <c r="M4" s="455" t="s">
        <v>87</v>
      </c>
      <c r="N4" s="456" t="s">
        <v>88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ht="36" customHeight="1">
      <c r="A5" s="450"/>
      <c r="B5" s="450"/>
      <c r="C5" s="451"/>
      <c r="D5" s="450"/>
      <c r="E5" s="145" t="s">
        <v>89</v>
      </c>
      <c r="F5" s="145" t="s">
        <v>90</v>
      </c>
      <c r="G5" s="145" t="s">
        <v>91</v>
      </c>
      <c r="H5" s="450"/>
      <c r="I5" s="450"/>
      <c r="J5" s="450"/>
      <c r="K5" s="450"/>
      <c r="L5" s="452"/>
      <c r="M5" s="455"/>
      <c r="N5" s="456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23.1" customHeight="1">
      <c r="A6" s="146" t="s">
        <v>92</v>
      </c>
      <c r="B6" s="146" t="s">
        <v>92</v>
      </c>
      <c r="C6" s="146" t="s">
        <v>92</v>
      </c>
      <c r="D6" s="144">
        <v>1</v>
      </c>
      <c r="E6" s="144">
        <v>2</v>
      </c>
      <c r="F6" s="144">
        <v>3</v>
      </c>
      <c r="G6" s="144">
        <v>4</v>
      </c>
      <c r="H6" s="146">
        <v>5</v>
      </c>
      <c r="I6" s="146">
        <v>6</v>
      </c>
      <c r="J6" s="146">
        <v>7</v>
      </c>
      <c r="K6" s="146">
        <v>8</v>
      </c>
      <c r="L6" s="146">
        <v>9</v>
      </c>
      <c r="M6" s="162">
        <v>10</v>
      </c>
      <c r="N6" s="163">
        <v>11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s="139" customFormat="1" ht="30" customHeight="1">
      <c r="A7" s="448" t="s">
        <v>80</v>
      </c>
      <c r="B7" s="449"/>
      <c r="C7" s="147" t="s">
        <v>283</v>
      </c>
      <c r="D7" s="148">
        <f>D8</f>
        <v>700</v>
      </c>
      <c r="E7" s="148">
        <f>E8</f>
        <v>700</v>
      </c>
      <c r="F7" s="148">
        <f>F8</f>
        <v>700</v>
      </c>
      <c r="G7" s="149"/>
      <c r="H7" s="150"/>
      <c r="I7" s="150"/>
      <c r="J7" s="150"/>
      <c r="K7" s="150"/>
      <c r="L7" s="149"/>
      <c r="M7" s="164"/>
      <c r="N7" s="149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</row>
    <row r="8" spans="1:255" ht="23.1" customHeight="1">
      <c r="A8" s="151">
        <v>310</v>
      </c>
      <c r="B8" s="151" t="s">
        <v>212</v>
      </c>
      <c r="C8" s="147" t="s">
        <v>283</v>
      </c>
      <c r="D8" s="152">
        <f>SUM(E8,H8:N8)</f>
        <v>700</v>
      </c>
      <c r="E8" s="152">
        <f>F8+G8</f>
        <v>700</v>
      </c>
      <c r="F8" s="152">
        <v>700</v>
      </c>
      <c r="G8" s="153"/>
      <c r="H8" s="154"/>
      <c r="I8" s="154"/>
      <c r="J8" s="154"/>
      <c r="K8" s="154"/>
      <c r="L8" s="154"/>
      <c r="M8" s="154"/>
      <c r="N8" s="154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155"/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7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155"/>
      <c r="B10" s="155"/>
      <c r="C10" s="155"/>
      <c r="D10" s="156"/>
      <c r="E10" s="156"/>
      <c r="F10" s="156"/>
      <c r="G10" s="155"/>
      <c r="H10" s="155"/>
      <c r="I10" s="157"/>
      <c r="J10" s="155"/>
      <c r="K10" s="155"/>
      <c r="L10" s="155"/>
      <c r="M10" s="155"/>
      <c r="N10" s="157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155"/>
      <c r="B11" s="155"/>
      <c r="C11" s="155"/>
      <c r="D11" s="156"/>
      <c r="E11" s="156"/>
      <c r="F11" s="156"/>
      <c r="G11" s="155"/>
      <c r="H11" s="157"/>
      <c r="I11" s="157"/>
      <c r="J11" s="155"/>
      <c r="K11" s="155"/>
      <c r="L11" s="157"/>
      <c r="M11" s="155"/>
      <c r="N11" s="157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12.75" customHeight="1">
      <c r="D12" s="156"/>
      <c r="E12" s="156"/>
      <c r="F12" s="156"/>
    </row>
    <row r="13" spans="1:255" ht="12.75" customHeight="1">
      <c r="D13" s="156"/>
      <c r="E13" s="156"/>
      <c r="F13" s="156"/>
    </row>
    <row r="14" spans="1:255" ht="12.75" customHeight="1">
      <c r="D14" s="156"/>
      <c r="E14" s="156"/>
      <c r="F14" s="156"/>
    </row>
    <row r="15" spans="1:255" ht="12.75" customHeight="1">
      <c r="D15" s="156"/>
      <c r="E15" s="156"/>
      <c r="F15" s="156"/>
    </row>
    <row r="16" spans="1:255" ht="12.75" customHeight="1">
      <c r="D16" s="156"/>
      <c r="E16" s="156"/>
      <c r="F16" s="156"/>
    </row>
  </sheetData>
  <sheetProtection formatCells="0" formatColumns="0" formatRows="0"/>
  <mergeCells count="15">
    <mergeCell ref="A2:N2"/>
    <mergeCell ref="A3:C3"/>
    <mergeCell ref="E4:G4"/>
    <mergeCell ref="A7:B7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17" type="noConversion"/>
  <printOptions horizontalCentered="1"/>
  <pageMargins left="0.74803149606299213" right="0.74803149606299213" top="0.78740157480314965" bottom="0.78740157480314965" header="0.39370078740157483" footer="0.39370078740157483"/>
  <pageSetup paperSize="9" scale="81" orientation="landscape" horizontalDpi="1200" verticalDpi="1200" r:id="rId1"/>
  <headerFooter scaleWithDoc="0"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6"/>
  <sheetViews>
    <sheetView showGridLines="0" showZeros="0" workbookViewId="0">
      <selection activeCell="C30" sqref="C30"/>
    </sheetView>
  </sheetViews>
  <sheetFormatPr defaultColWidth="6.8984375" defaultRowHeight="12.75" customHeight="1"/>
  <cols>
    <col min="1" max="3" width="4" style="107" customWidth="1"/>
    <col min="4" max="4" width="9.59765625" style="107" customWidth="1"/>
    <col min="5" max="5" width="20.09765625" style="107" customWidth="1"/>
    <col min="6" max="6" width="8.8984375" style="107" customWidth="1"/>
    <col min="7" max="7" width="8.09765625" style="107" customWidth="1"/>
    <col min="8" max="10" width="7.09765625" style="107" customWidth="1"/>
    <col min="11" max="11" width="7.69921875" style="107" customWidth="1"/>
    <col min="12" max="13" width="5.69921875" style="107" customWidth="1"/>
    <col min="14" max="14" width="7.09765625" style="107" customWidth="1"/>
    <col min="15" max="15" width="5.59765625" style="107" customWidth="1"/>
    <col min="16" max="16" width="6.09765625" style="107" customWidth="1"/>
    <col min="17" max="17" width="5.69921875" style="107" customWidth="1"/>
    <col min="18" max="18" width="4.09765625" style="107" customWidth="1"/>
    <col min="19" max="19" width="7.09765625" style="107" customWidth="1"/>
    <col min="20" max="20" width="7.19921875" style="107" customWidth="1"/>
    <col min="21" max="21" width="5.3984375" style="107" customWidth="1"/>
    <col min="22" max="16384" width="6.8984375" style="107"/>
  </cols>
  <sheetData>
    <row r="1" spans="1:22" ht="24.75" customHeight="1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28"/>
      <c r="R1" s="128"/>
      <c r="S1" s="131"/>
      <c r="T1" s="131"/>
      <c r="U1" s="108" t="s">
        <v>213</v>
      </c>
    </row>
    <row r="2" spans="1:22" ht="24.75" customHeight="1">
      <c r="A2" s="457" t="s">
        <v>214</v>
      </c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  <c r="O2" s="457"/>
      <c r="P2" s="457"/>
      <c r="Q2" s="457"/>
      <c r="R2" s="457"/>
      <c r="S2" s="457"/>
      <c r="T2" s="457"/>
      <c r="U2" s="457"/>
    </row>
    <row r="3" spans="1:22" ht="24.75" customHeight="1">
      <c r="A3" s="109" t="s">
        <v>282</v>
      </c>
      <c r="B3" s="110"/>
      <c r="C3" s="111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32"/>
      <c r="R3" s="132"/>
      <c r="S3" s="133"/>
      <c r="T3" s="458" t="s">
        <v>77</v>
      </c>
      <c r="U3" s="458"/>
      <c r="V3" s="134"/>
    </row>
    <row r="4" spans="1:22" ht="24.75" customHeight="1">
      <c r="A4" s="112" t="s">
        <v>109</v>
      </c>
      <c r="B4" s="112"/>
      <c r="C4" s="113"/>
      <c r="D4" s="463" t="s">
        <v>78</v>
      </c>
      <c r="E4" s="463" t="s">
        <v>99</v>
      </c>
      <c r="F4" s="464" t="s">
        <v>110</v>
      </c>
      <c r="G4" s="114" t="s">
        <v>111</v>
      </c>
      <c r="H4" s="112"/>
      <c r="I4" s="112"/>
      <c r="J4" s="113"/>
      <c r="K4" s="459" t="s">
        <v>112</v>
      </c>
      <c r="L4" s="460"/>
      <c r="M4" s="460"/>
      <c r="N4" s="460"/>
      <c r="O4" s="460"/>
      <c r="P4" s="460"/>
      <c r="Q4" s="460"/>
      <c r="R4" s="461"/>
      <c r="S4" s="467" t="s">
        <v>113</v>
      </c>
      <c r="T4" s="470" t="s">
        <v>114</v>
      </c>
      <c r="U4" s="470" t="s">
        <v>115</v>
      </c>
      <c r="V4" s="134"/>
    </row>
    <row r="5" spans="1:22" ht="24.75" customHeight="1">
      <c r="A5" s="459" t="s">
        <v>101</v>
      </c>
      <c r="B5" s="463" t="s">
        <v>102</v>
      </c>
      <c r="C5" s="463" t="s">
        <v>103</v>
      </c>
      <c r="D5" s="463"/>
      <c r="E5" s="463"/>
      <c r="F5" s="464"/>
      <c r="G5" s="463" t="s">
        <v>80</v>
      </c>
      <c r="H5" s="463" t="s">
        <v>116</v>
      </c>
      <c r="I5" s="463" t="s">
        <v>117</v>
      </c>
      <c r="J5" s="464" t="s">
        <v>118</v>
      </c>
      <c r="K5" s="465" t="s">
        <v>80</v>
      </c>
      <c r="L5" s="412" t="s">
        <v>119</v>
      </c>
      <c r="M5" s="412" t="s">
        <v>120</v>
      </c>
      <c r="N5" s="412" t="s">
        <v>121</v>
      </c>
      <c r="O5" s="412" t="s">
        <v>122</v>
      </c>
      <c r="P5" s="412" t="s">
        <v>123</v>
      </c>
      <c r="Q5" s="412" t="s">
        <v>124</v>
      </c>
      <c r="R5" s="412" t="s">
        <v>125</v>
      </c>
      <c r="S5" s="468"/>
      <c r="T5" s="470"/>
      <c r="U5" s="470"/>
      <c r="V5" s="134"/>
    </row>
    <row r="6" spans="1:22" ht="37.5" customHeight="1">
      <c r="A6" s="459"/>
      <c r="B6" s="463"/>
      <c r="C6" s="463"/>
      <c r="D6" s="463"/>
      <c r="E6" s="464"/>
      <c r="F6" s="115" t="s">
        <v>100</v>
      </c>
      <c r="G6" s="463"/>
      <c r="H6" s="463"/>
      <c r="I6" s="463"/>
      <c r="J6" s="464"/>
      <c r="K6" s="466"/>
      <c r="L6" s="412"/>
      <c r="M6" s="412"/>
      <c r="N6" s="412"/>
      <c r="O6" s="412"/>
      <c r="P6" s="412"/>
      <c r="Q6" s="412"/>
      <c r="R6" s="412"/>
      <c r="S6" s="469"/>
      <c r="T6" s="470"/>
      <c r="U6" s="470"/>
    </row>
    <row r="7" spans="1:22" ht="42" customHeight="1">
      <c r="A7" s="116" t="s">
        <v>92</v>
      </c>
      <c r="B7" s="116" t="s">
        <v>92</v>
      </c>
      <c r="C7" s="116" t="s">
        <v>92</v>
      </c>
      <c r="D7" s="116" t="s">
        <v>92</v>
      </c>
      <c r="E7" s="116" t="s">
        <v>92</v>
      </c>
      <c r="F7" s="117">
        <v>1</v>
      </c>
      <c r="G7" s="116">
        <v>2</v>
      </c>
      <c r="H7" s="116">
        <v>3</v>
      </c>
      <c r="I7" s="116">
        <v>4</v>
      </c>
      <c r="J7" s="116">
        <v>5</v>
      </c>
      <c r="K7" s="116">
        <v>6</v>
      </c>
      <c r="L7" s="116">
        <v>7</v>
      </c>
      <c r="M7" s="116">
        <v>8</v>
      </c>
      <c r="N7" s="116">
        <v>9</v>
      </c>
      <c r="O7" s="116">
        <v>10</v>
      </c>
      <c r="P7" s="116">
        <v>11</v>
      </c>
      <c r="Q7" s="116">
        <v>12</v>
      </c>
      <c r="R7" s="116">
        <v>13</v>
      </c>
      <c r="S7" s="116">
        <v>14</v>
      </c>
      <c r="T7" s="117">
        <v>15</v>
      </c>
      <c r="U7" s="117">
        <v>16</v>
      </c>
    </row>
    <row r="8" spans="1:22" s="106" customFormat="1" ht="36.75" customHeight="1">
      <c r="A8" s="118"/>
      <c r="B8" s="118"/>
      <c r="C8" s="119"/>
      <c r="D8" s="120"/>
      <c r="E8" s="121"/>
      <c r="F8" s="122"/>
      <c r="G8" s="123"/>
      <c r="H8" s="123"/>
      <c r="I8" s="123"/>
      <c r="J8" s="123"/>
      <c r="K8" s="123"/>
      <c r="L8" s="123"/>
      <c r="M8" s="130"/>
      <c r="N8" s="123"/>
      <c r="O8" s="123"/>
      <c r="P8" s="123"/>
      <c r="Q8" s="123"/>
      <c r="R8" s="123"/>
      <c r="S8" s="135"/>
      <c r="T8" s="135"/>
      <c r="U8" s="136"/>
    </row>
    <row r="9" spans="1:22" ht="24.75" customHeight="1">
      <c r="A9" s="124"/>
      <c r="B9" s="124"/>
      <c r="C9" s="124"/>
      <c r="D9" s="124"/>
      <c r="E9" s="125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37"/>
      <c r="T9" s="137"/>
      <c r="U9" s="137"/>
    </row>
    <row r="10" spans="1:22" ht="26.25" customHeight="1">
      <c r="A10" s="462" t="s">
        <v>215</v>
      </c>
      <c r="B10" s="462"/>
      <c r="C10" s="462"/>
      <c r="D10" s="462"/>
      <c r="E10" s="462"/>
      <c r="F10" s="462"/>
      <c r="G10" s="462"/>
      <c r="H10" s="462"/>
      <c r="I10" s="462"/>
      <c r="J10" s="462"/>
      <c r="K10" s="462"/>
      <c r="L10" s="462"/>
      <c r="M10" s="462"/>
      <c r="N10" s="462"/>
      <c r="O10" s="462"/>
      <c r="P10" s="462"/>
      <c r="Q10" s="462"/>
      <c r="R10" s="462"/>
      <c r="S10" s="462"/>
      <c r="T10" s="462"/>
      <c r="U10" s="462"/>
    </row>
    <row r="11" spans="1:22" ht="18.899999999999999" customHeight="1">
      <c r="A11" s="127"/>
      <c r="B11" s="124"/>
      <c r="C11" s="124"/>
      <c r="D11" s="124"/>
      <c r="E11" s="125"/>
      <c r="F11" s="126"/>
      <c r="G11" s="128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37"/>
      <c r="T11" s="137"/>
      <c r="U11" s="137"/>
    </row>
    <row r="12" spans="1:22" ht="18.899999999999999" customHeight="1">
      <c r="A12" s="127"/>
      <c r="B12" s="124"/>
      <c r="C12" s="124"/>
      <c r="D12" s="124"/>
      <c r="E12" s="125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37"/>
      <c r="T12" s="137"/>
      <c r="U12" s="138"/>
    </row>
    <row r="13" spans="1:22" ht="18.899999999999999" customHeight="1">
      <c r="A13" s="127"/>
      <c r="B13" s="127"/>
      <c r="C13" s="124"/>
      <c r="D13" s="124"/>
      <c r="E13" s="125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37"/>
      <c r="T13" s="137"/>
      <c r="U13" s="138"/>
    </row>
    <row r="14" spans="1:22" ht="18.899999999999999" customHeight="1">
      <c r="A14" s="127"/>
      <c r="B14" s="127"/>
      <c r="C14" s="127"/>
      <c r="D14" s="124"/>
      <c r="E14" s="125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37"/>
      <c r="T14" s="137"/>
      <c r="U14" s="138"/>
    </row>
    <row r="15" spans="1:22" ht="18.899999999999999" customHeight="1">
      <c r="A15" s="127"/>
      <c r="B15" s="127"/>
      <c r="C15" s="127"/>
      <c r="D15" s="124"/>
      <c r="E15" s="125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37"/>
      <c r="T15" s="138"/>
      <c r="U15" s="138"/>
    </row>
    <row r="16" spans="1:22" ht="18.899999999999999" customHeight="1">
      <c r="A16" s="127"/>
      <c r="B16" s="127"/>
      <c r="C16" s="127"/>
      <c r="D16" s="127"/>
      <c r="E16" s="129"/>
      <c r="F16" s="126"/>
      <c r="G16" s="128"/>
      <c r="H16" s="128"/>
      <c r="I16" s="128"/>
      <c r="J16" s="128"/>
      <c r="K16" s="128"/>
      <c r="L16" s="128"/>
      <c r="M16" s="128"/>
      <c r="N16" s="128"/>
      <c r="O16" s="128"/>
      <c r="P16" s="126"/>
      <c r="Q16" s="126"/>
      <c r="R16" s="126"/>
      <c r="S16" s="138"/>
      <c r="T16" s="138"/>
      <c r="U16" s="138"/>
    </row>
  </sheetData>
  <sheetProtection formatCells="0" formatColumns="0" formatRows="0"/>
  <mergeCells count="25">
    <mergeCell ref="R5:R6"/>
    <mergeCell ref="S4:S6"/>
    <mergeCell ref="T4:T6"/>
    <mergeCell ref="U4:U6"/>
    <mergeCell ref="M5:M6"/>
    <mergeCell ref="N5:N6"/>
    <mergeCell ref="O5:O6"/>
    <mergeCell ref="P5:P6"/>
    <mergeCell ref="Q5:Q6"/>
    <mergeCell ref="A2:U2"/>
    <mergeCell ref="T3:U3"/>
    <mergeCell ref="K4:R4"/>
    <mergeCell ref="A10:U10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</mergeCells>
  <phoneticPr fontId="17" type="noConversion"/>
  <printOptions horizontalCentered="1"/>
  <pageMargins left="0" right="0" top="0.78740157480314965" bottom="0.78740157480314965" header="0.39370078740157483" footer="0.39370078740157483"/>
  <pageSetup paperSize="9" scale="88" orientation="landscape" horizontalDpi="1200" verticalDpi="1200" r:id="rId1"/>
  <headerFooter scaleWithDoc="0" alignWithMargins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U10"/>
  <sheetViews>
    <sheetView showGridLines="0" showZeros="0" workbookViewId="0">
      <selection activeCell="C30" sqref="C30"/>
    </sheetView>
  </sheetViews>
  <sheetFormatPr defaultColWidth="9" defaultRowHeight="15.6"/>
  <cols>
    <col min="1" max="1" width="3.8984375" customWidth="1"/>
    <col min="2" max="3" width="4.3984375" customWidth="1"/>
    <col min="4" max="4" width="7.19921875" customWidth="1"/>
    <col min="5" max="5" width="15.3984375" customWidth="1"/>
    <col min="6" max="6" width="7.69921875" customWidth="1"/>
    <col min="7" max="10" width="5.59765625" customWidth="1"/>
    <col min="11" max="11" width="5.8984375" customWidth="1"/>
    <col min="12" max="12" width="4.8984375" customWidth="1"/>
    <col min="13" max="13" width="5" customWidth="1"/>
    <col min="14" max="14" width="5.09765625" customWidth="1"/>
    <col min="15" max="15" width="5.19921875" customWidth="1"/>
    <col min="16" max="16" width="5.69921875" customWidth="1"/>
    <col min="17" max="17" width="6.3984375" customWidth="1"/>
    <col min="18" max="21" width="7.19921875" customWidth="1"/>
  </cols>
  <sheetData>
    <row r="1" spans="1:21" ht="14.25" customHeight="1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60" t="s">
        <v>216</v>
      </c>
    </row>
    <row r="2" spans="1:21" ht="24.75" customHeight="1">
      <c r="A2" s="471" t="s">
        <v>217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  <c r="U2" s="471"/>
    </row>
    <row r="3" spans="1:21" ht="19.5" customHeight="1">
      <c r="A3" s="59" t="s">
        <v>282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472" t="s">
        <v>77</v>
      </c>
      <c r="U3" s="472"/>
    </row>
    <row r="4" spans="1:21" ht="27.75" customHeight="1">
      <c r="A4" s="473" t="s">
        <v>109</v>
      </c>
      <c r="B4" s="474"/>
      <c r="C4" s="475"/>
      <c r="D4" s="476" t="s">
        <v>126</v>
      </c>
      <c r="E4" s="476" t="s">
        <v>127</v>
      </c>
      <c r="F4" s="476" t="s">
        <v>100</v>
      </c>
      <c r="G4" s="479" t="s">
        <v>128</v>
      </c>
      <c r="H4" s="479" t="s">
        <v>129</v>
      </c>
      <c r="I4" s="479" t="s">
        <v>130</v>
      </c>
      <c r="J4" s="479" t="s">
        <v>131</v>
      </c>
      <c r="K4" s="479" t="s">
        <v>132</v>
      </c>
      <c r="L4" s="479" t="s">
        <v>133</v>
      </c>
      <c r="M4" s="479" t="s">
        <v>120</v>
      </c>
      <c r="N4" s="479" t="s">
        <v>134</v>
      </c>
      <c r="O4" s="479" t="s">
        <v>118</v>
      </c>
      <c r="P4" s="479" t="s">
        <v>122</v>
      </c>
      <c r="Q4" s="479" t="s">
        <v>121</v>
      </c>
      <c r="R4" s="479" t="s">
        <v>135</v>
      </c>
      <c r="S4" s="479" t="s">
        <v>136</v>
      </c>
      <c r="T4" s="479" t="s">
        <v>137</v>
      </c>
      <c r="U4" s="479" t="s">
        <v>125</v>
      </c>
    </row>
    <row r="5" spans="1:21" ht="13.5" customHeight="1">
      <c r="A5" s="476" t="s">
        <v>101</v>
      </c>
      <c r="B5" s="476" t="s">
        <v>102</v>
      </c>
      <c r="C5" s="476" t="s">
        <v>103</v>
      </c>
      <c r="D5" s="478"/>
      <c r="E5" s="478"/>
      <c r="F5" s="478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</row>
    <row r="6" spans="1:21" ht="37.5" customHeight="1">
      <c r="A6" s="477"/>
      <c r="B6" s="477"/>
      <c r="C6" s="477"/>
      <c r="D6" s="477"/>
      <c r="E6" s="477"/>
      <c r="F6" s="477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</row>
    <row r="7" spans="1:21" s="20" customFormat="1" ht="29.25" customHeight="1">
      <c r="A7" s="102"/>
      <c r="B7" s="102"/>
      <c r="C7" s="102"/>
      <c r="D7" s="102"/>
      <c r="E7" s="103"/>
      <c r="F7" s="104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</row>
    <row r="10" spans="1:21" ht="17.399999999999999">
      <c r="A10" s="462" t="s">
        <v>215</v>
      </c>
      <c r="B10" s="462"/>
      <c r="C10" s="462"/>
      <c r="D10" s="462"/>
      <c r="E10" s="462"/>
      <c r="F10" s="462"/>
      <c r="G10" s="462"/>
      <c r="H10" s="462"/>
      <c r="I10" s="462"/>
      <c r="J10" s="462"/>
      <c r="K10" s="462"/>
      <c r="L10" s="462"/>
      <c r="M10" s="462"/>
      <c r="N10" s="462"/>
      <c r="O10" s="462"/>
      <c r="P10" s="462"/>
      <c r="Q10" s="462"/>
      <c r="R10" s="462"/>
      <c r="S10" s="462"/>
      <c r="T10" s="462"/>
      <c r="U10" s="462"/>
    </row>
  </sheetData>
  <sheetProtection formatCells="0" formatColumns="0" formatRows="0"/>
  <mergeCells count="25">
    <mergeCell ref="R4:R6"/>
    <mergeCell ref="S4:S6"/>
    <mergeCell ref="T4:T6"/>
    <mergeCell ref="U4:U6"/>
    <mergeCell ref="M4:M6"/>
    <mergeCell ref="N4:N6"/>
    <mergeCell ref="O4:O6"/>
    <mergeCell ref="P4:P6"/>
    <mergeCell ref="Q4:Q6"/>
    <mergeCell ref="A2:U2"/>
    <mergeCell ref="T3:U3"/>
    <mergeCell ref="A4:C4"/>
    <mergeCell ref="A10:U10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17" type="noConversion"/>
  <printOptions horizontalCentered="1"/>
  <pageMargins left="0" right="0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U9"/>
  <sheetViews>
    <sheetView showGridLines="0" showZeros="0" topLeftCell="B1" workbookViewId="0">
      <selection activeCell="F10" sqref="F10"/>
    </sheetView>
  </sheetViews>
  <sheetFormatPr defaultColWidth="6.8984375" defaultRowHeight="12.75" customHeight="1"/>
  <cols>
    <col min="1" max="3" width="4" style="84" customWidth="1"/>
    <col min="4" max="4" width="6.09765625" style="84" customWidth="1"/>
    <col min="5" max="5" width="17.5" style="84" customWidth="1"/>
    <col min="6" max="6" width="11.3984375" style="84" customWidth="1"/>
    <col min="7" max="7" width="12" style="84" customWidth="1"/>
    <col min="8" max="8" width="10.69921875" style="84" customWidth="1"/>
    <col min="9" max="9" width="11.59765625" style="84" customWidth="1"/>
    <col min="10" max="10" width="8.09765625" style="84" customWidth="1"/>
    <col min="11" max="11" width="10.19921875" style="84" customWidth="1"/>
    <col min="12" max="12" width="9.59765625" style="84" hidden="1" customWidth="1"/>
    <col min="13" max="13" width="6.3984375" style="84" hidden="1" customWidth="1"/>
    <col min="14" max="15" width="9.59765625" style="84" hidden="1" customWidth="1"/>
    <col min="16" max="16" width="9.69921875" style="84" hidden="1" customWidth="1"/>
    <col min="17" max="17" width="9.59765625" style="84" customWidth="1"/>
    <col min="18" max="18" width="5.8984375" style="84" customWidth="1"/>
    <col min="19" max="19" width="7.5" style="84" customWidth="1"/>
    <col min="20" max="20" width="6.59765625" style="84" customWidth="1"/>
    <col min="21" max="21" width="6" style="84" customWidth="1"/>
    <col min="22" max="16384" width="6.8984375" style="84"/>
  </cols>
  <sheetData>
    <row r="1" spans="1:21" ht="24.75" customHeight="1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98"/>
      <c r="R1" s="98"/>
      <c r="S1" s="99"/>
      <c r="T1" s="99"/>
      <c r="U1" s="85" t="s">
        <v>218</v>
      </c>
    </row>
    <row r="2" spans="1:21" ht="24.75" customHeight="1">
      <c r="A2" s="480" t="s">
        <v>219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</row>
    <row r="3" spans="1:21" ht="24.75" customHeight="1">
      <c r="A3" s="86" t="s">
        <v>282</v>
      </c>
      <c r="B3" s="87"/>
      <c r="C3" s="88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100"/>
      <c r="R3" s="100"/>
      <c r="S3" s="101"/>
      <c r="T3" s="481" t="s">
        <v>77</v>
      </c>
      <c r="U3" s="481"/>
    </row>
    <row r="4" spans="1:21" ht="24.75" customHeight="1">
      <c r="A4" s="482" t="s">
        <v>109</v>
      </c>
      <c r="B4" s="482"/>
      <c r="C4" s="482"/>
      <c r="D4" s="484" t="s">
        <v>78</v>
      </c>
      <c r="E4" s="483" t="s">
        <v>99</v>
      </c>
      <c r="F4" s="483" t="s">
        <v>110</v>
      </c>
      <c r="G4" s="482" t="s">
        <v>111</v>
      </c>
      <c r="H4" s="482"/>
      <c r="I4" s="482"/>
      <c r="J4" s="483"/>
      <c r="K4" s="483" t="s">
        <v>112</v>
      </c>
      <c r="L4" s="484"/>
      <c r="M4" s="484"/>
      <c r="N4" s="484"/>
      <c r="O4" s="484"/>
      <c r="P4" s="484"/>
      <c r="Q4" s="484"/>
      <c r="R4" s="485"/>
      <c r="S4" s="493" t="s">
        <v>113</v>
      </c>
      <c r="T4" s="492" t="s">
        <v>114</v>
      </c>
      <c r="U4" s="492" t="s">
        <v>115</v>
      </c>
    </row>
    <row r="5" spans="1:21" ht="24.75" customHeight="1">
      <c r="A5" s="486" t="s">
        <v>101</v>
      </c>
      <c r="B5" s="486" t="s">
        <v>102</v>
      </c>
      <c r="C5" s="486" t="s">
        <v>103</v>
      </c>
      <c r="D5" s="483"/>
      <c r="E5" s="483"/>
      <c r="F5" s="482"/>
      <c r="G5" s="486" t="s">
        <v>80</v>
      </c>
      <c r="H5" s="486" t="s">
        <v>116</v>
      </c>
      <c r="I5" s="486" t="s">
        <v>117</v>
      </c>
      <c r="J5" s="487" t="s">
        <v>118</v>
      </c>
      <c r="K5" s="488" t="s">
        <v>80</v>
      </c>
      <c r="L5" s="412" t="s">
        <v>119</v>
      </c>
      <c r="M5" s="412" t="s">
        <v>120</v>
      </c>
      <c r="N5" s="412" t="s">
        <v>121</v>
      </c>
      <c r="O5" s="412" t="s">
        <v>122</v>
      </c>
      <c r="P5" s="412" t="s">
        <v>123</v>
      </c>
      <c r="Q5" s="412" t="s">
        <v>124</v>
      </c>
      <c r="R5" s="412" t="s">
        <v>125</v>
      </c>
      <c r="S5" s="492"/>
      <c r="T5" s="492"/>
      <c r="U5" s="492"/>
    </row>
    <row r="6" spans="1:21" ht="50.25" customHeight="1">
      <c r="A6" s="483"/>
      <c r="B6" s="483"/>
      <c r="C6" s="483"/>
      <c r="D6" s="483"/>
      <c r="E6" s="482"/>
      <c r="F6" s="89" t="s">
        <v>100</v>
      </c>
      <c r="G6" s="483"/>
      <c r="H6" s="483"/>
      <c r="I6" s="483"/>
      <c r="J6" s="482"/>
      <c r="K6" s="484"/>
      <c r="L6" s="412"/>
      <c r="M6" s="412"/>
      <c r="N6" s="412"/>
      <c r="O6" s="412"/>
      <c r="P6" s="412"/>
      <c r="Q6" s="412"/>
      <c r="R6" s="412"/>
      <c r="S6" s="492"/>
      <c r="T6" s="492"/>
      <c r="U6" s="492"/>
    </row>
    <row r="7" spans="1:21" ht="31.5" customHeight="1">
      <c r="A7" s="90" t="s">
        <v>92</v>
      </c>
      <c r="B7" s="90" t="s">
        <v>92</v>
      </c>
      <c r="C7" s="90" t="s">
        <v>92</v>
      </c>
      <c r="D7" s="90" t="s">
        <v>92</v>
      </c>
      <c r="E7" s="90" t="s">
        <v>92</v>
      </c>
      <c r="F7" s="91">
        <v>1</v>
      </c>
      <c r="G7" s="90">
        <v>2</v>
      </c>
      <c r="H7" s="90">
        <v>3</v>
      </c>
      <c r="I7" s="90">
        <v>4</v>
      </c>
      <c r="J7" s="90">
        <v>5</v>
      </c>
      <c r="K7" s="90">
        <v>6</v>
      </c>
      <c r="L7" s="90">
        <v>7</v>
      </c>
      <c r="M7" s="90">
        <v>8</v>
      </c>
      <c r="N7" s="90">
        <v>9</v>
      </c>
      <c r="O7" s="90">
        <v>10</v>
      </c>
      <c r="P7" s="90">
        <v>11</v>
      </c>
      <c r="Q7" s="90">
        <v>12</v>
      </c>
      <c r="R7" s="90">
        <v>13</v>
      </c>
      <c r="S7" s="90">
        <v>14</v>
      </c>
      <c r="T7" s="91">
        <v>15</v>
      </c>
      <c r="U7" s="91">
        <v>16</v>
      </c>
    </row>
    <row r="8" spans="1:21" s="83" customFormat="1" ht="39.75" customHeight="1">
      <c r="A8" s="489" t="s">
        <v>80</v>
      </c>
      <c r="B8" s="490"/>
      <c r="C8" s="491"/>
      <c r="D8" s="92" t="s">
        <v>220</v>
      </c>
      <c r="E8" s="93" t="s">
        <v>105</v>
      </c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37"/>
      <c r="S8" s="37"/>
      <c r="T8" s="37"/>
      <c r="U8" s="97"/>
    </row>
    <row r="9" spans="1:21" ht="18.75" customHeight="1">
      <c r="A9" s="80" t="s">
        <v>104</v>
      </c>
      <c r="B9" s="80"/>
      <c r="C9" s="80"/>
      <c r="D9" s="81" t="s">
        <v>93</v>
      </c>
      <c r="E9" s="93" t="s">
        <v>105</v>
      </c>
      <c r="F9" s="95">
        <f>G9+K9</f>
        <v>946.59999999999991</v>
      </c>
      <c r="G9" s="95">
        <f>H9+I9+J9</f>
        <v>864.59999999999991</v>
      </c>
      <c r="H9" s="95">
        <v>588.29999999999995</v>
      </c>
      <c r="I9" s="95">
        <v>236</v>
      </c>
      <c r="J9" s="95">
        <v>40.299999999999997</v>
      </c>
      <c r="K9" s="95">
        <f>Q9+R9</f>
        <v>82</v>
      </c>
      <c r="L9" s="95"/>
      <c r="M9" s="95"/>
      <c r="N9" s="95"/>
      <c r="O9" s="95"/>
      <c r="P9" s="95"/>
      <c r="Q9" s="95">
        <v>82</v>
      </c>
      <c r="R9" s="82"/>
      <c r="S9" s="82"/>
      <c r="T9" s="82"/>
      <c r="U9" s="82"/>
    </row>
  </sheetData>
  <sheetProtection formatCells="0" formatColumns="0" formatRows="0"/>
  <mergeCells count="27">
    <mergeCell ref="U4:U6"/>
    <mergeCell ref="P5:P6"/>
    <mergeCell ref="Q5:Q6"/>
    <mergeCell ref="R5:R6"/>
    <mergeCell ref="S4:S6"/>
    <mergeCell ref="T4:T6"/>
    <mergeCell ref="A8:C8"/>
    <mergeCell ref="A5:A6"/>
    <mergeCell ref="B5:B6"/>
    <mergeCell ref="C5:C6"/>
    <mergeCell ref="D4:D6"/>
    <mergeCell ref="A2:U2"/>
    <mergeCell ref="T3:U3"/>
    <mergeCell ref="A4:C4"/>
    <mergeCell ref="G4:J4"/>
    <mergeCell ref="K4:R4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17" type="noConversion"/>
  <printOptions horizontalCentered="1"/>
  <pageMargins left="0" right="0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V8"/>
  <sheetViews>
    <sheetView showGridLines="0" showZeros="0" workbookViewId="0">
      <selection activeCell="I12" sqref="I12"/>
    </sheetView>
  </sheetViews>
  <sheetFormatPr defaultColWidth="6.8984375" defaultRowHeight="12.75" customHeight="1"/>
  <cols>
    <col min="1" max="1" width="4.8984375" style="65" customWidth="1"/>
    <col min="2" max="3" width="3.59765625" style="65" customWidth="1"/>
    <col min="4" max="4" width="4.8984375" style="65" customWidth="1"/>
    <col min="5" max="5" width="16.8984375" style="65" customWidth="1"/>
    <col min="6" max="7" width="11.19921875" style="65" customWidth="1"/>
    <col min="8" max="8" width="11.09765625" style="65" customWidth="1"/>
    <col min="9" max="9" width="10.59765625" style="65" customWidth="1"/>
    <col min="10" max="10" width="11" style="65" customWidth="1"/>
    <col min="11" max="11" width="11.19921875" style="65" customWidth="1"/>
    <col min="12" max="12" width="8.5" style="65" customWidth="1"/>
    <col min="13" max="13" width="5.5" style="65" hidden="1" customWidth="1"/>
    <col min="14" max="14" width="4.5" style="65" hidden="1" customWidth="1"/>
    <col min="15" max="15" width="4" style="65" hidden="1" customWidth="1"/>
    <col min="16" max="16" width="11" style="65" customWidth="1"/>
    <col min="17" max="17" width="8.296875" style="65" customWidth="1"/>
    <col min="18" max="18" width="10.09765625" style="65" customWidth="1"/>
    <col min="19" max="19" width="5.19921875" style="65" hidden="1" customWidth="1"/>
    <col min="20" max="20" width="6.3984375" style="65" hidden="1" customWidth="1"/>
    <col min="21" max="21" width="8" style="65" hidden="1" customWidth="1"/>
    <col min="22" max="22" width="6.8984375" style="65" hidden="1" customWidth="1"/>
    <col min="23" max="23" width="6.8984375" style="66" customWidth="1"/>
    <col min="24" max="16384" width="6.8984375" style="66"/>
  </cols>
  <sheetData>
    <row r="1" spans="1:22" ht="27" customHeight="1">
      <c r="V1" s="76" t="s">
        <v>221</v>
      </c>
    </row>
    <row r="2" spans="1:22" ht="33" customHeight="1">
      <c r="A2" s="494" t="s">
        <v>222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</row>
    <row r="3" spans="1:22" ht="18.75" customHeight="1">
      <c r="A3" s="67" t="s">
        <v>282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77"/>
      <c r="U3" s="495" t="s">
        <v>77</v>
      </c>
      <c r="V3" s="496"/>
    </row>
    <row r="4" spans="1:22" s="63" customFormat="1" ht="23.25" customHeight="1">
      <c r="A4" s="68" t="s">
        <v>109</v>
      </c>
      <c r="B4" s="68"/>
      <c r="C4" s="68"/>
      <c r="D4" s="498" t="s">
        <v>78</v>
      </c>
      <c r="E4" s="499" t="s">
        <v>99</v>
      </c>
      <c r="F4" s="500" t="s">
        <v>162</v>
      </c>
      <c r="G4" s="69" t="s">
        <v>111</v>
      </c>
      <c r="H4" s="69"/>
      <c r="I4" s="69"/>
      <c r="J4" s="69"/>
      <c r="K4" s="69" t="s">
        <v>112</v>
      </c>
      <c r="L4" s="69"/>
      <c r="M4" s="69"/>
      <c r="N4" s="69"/>
      <c r="O4" s="69"/>
      <c r="P4" s="69"/>
      <c r="Q4" s="69"/>
      <c r="R4" s="69"/>
      <c r="S4" s="497" t="s">
        <v>223</v>
      </c>
      <c r="T4" s="497"/>
      <c r="U4" s="497"/>
      <c r="V4" s="497"/>
    </row>
    <row r="5" spans="1:22" s="63" customFormat="1" ht="23.25" customHeight="1">
      <c r="A5" s="497" t="s">
        <v>101</v>
      </c>
      <c r="B5" s="498" t="s">
        <v>102</v>
      </c>
      <c r="C5" s="498" t="s">
        <v>103</v>
      </c>
      <c r="D5" s="498"/>
      <c r="E5" s="499"/>
      <c r="F5" s="501"/>
      <c r="G5" s="498" t="s">
        <v>80</v>
      </c>
      <c r="H5" s="498" t="s">
        <v>116</v>
      </c>
      <c r="I5" s="498" t="s">
        <v>117</v>
      </c>
      <c r="J5" s="498" t="s">
        <v>118</v>
      </c>
      <c r="K5" s="498" t="s">
        <v>80</v>
      </c>
      <c r="L5" s="498" t="s">
        <v>119</v>
      </c>
      <c r="M5" s="498" t="s">
        <v>120</v>
      </c>
      <c r="N5" s="498" t="s">
        <v>121</v>
      </c>
      <c r="O5" s="498" t="s">
        <v>122</v>
      </c>
      <c r="P5" s="498" t="s">
        <v>123</v>
      </c>
      <c r="Q5" s="498" t="s">
        <v>124</v>
      </c>
      <c r="R5" s="498" t="s">
        <v>125</v>
      </c>
      <c r="S5" s="497" t="s">
        <v>80</v>
      </c>
      <c r="T5" s="497" t="s">
        <v>224</v>
      </c>
      <c r="U5" s="497" t="s">
        <v>225</v>
      </c>
      <c r="V5" s="497" t="s">
        <v>226</v>
      </c>
    </row>
    <row r="6" spans="1:22" ht="42" customHeight="1">
      <c r="A6" s="497"/>
      <c r="B6" s="498"/>
      <c r="C6" s="498"/>
      <c r="D6" s="498"/>
      <c r="E6" s="499"/>
      <c r="F6" s="502"/>
      <c r="G6" s="498"/>
      <c r="H6" s="498"/>
      <c r="I6" s="498"/>
      <c r="J6" s="498"/>
      <c r="K6" s="498"/>
      <c r="L6" s="498"/>
      <c r="M6" s="498"/>
      <c r="N6" s="498"/>
      <c r="O6" s="498"/>
      <c r="P6" s="498"/>
      <c r="Q6" s="498"/>
      <c r="R6" s="498"/>
      <c r="S6" s="497"/>
      <c r="T6" s="497"/>
      <c r="U6" s="497"/>
      <c r="V6" s="497"/>
    </row>
    <row r="7" spans="1:22" ht="42" customHeight="1">
      <c r="A7" s="70" t="s">
        <v>92</v>
      </c>
      <c r="B7" s="70" t="s">
        <v>92</v>
      </c>
      <c r="C7" s="70" t="s">
        <v>92</v>
      </c>
      <c r="D7" s="70" t="s">
        <v>92</v>
      </c>
      <c r="E7" s="70" t="s">
        <v>92</v>
      </c>
      <c r="F7" s="70">
        <v>1</v>
      </c>
      <c r="G7" s="70">
        <v>2</v>
      </c>
      <c r="H7" s="70">
        <v>3</v>
      </c>
      <c r="I7" s="75">
        <v>4</v>
      </c>
      <c r="J7" s="75">
        <v>5</v>
      </c>
      <c r="K7" s="70">
        <v>6</v>
      </c>
      <c r="L7" s="70">
        <v>7</v>
      </c>
      <c r="M7" s="70">
        <v>8</v>
      </c>
      <c r="N7" s="75">
        <v>9</v>
      </c>
      <c r="O7" s="75">
        <v>10</v>
      </c>
      <c r="P7" s="70">
        <v>11</v>
      </c>
      <c r="Q7" s="70">
        <v>12</v>
      </c>
      <c r="R7" s="70">
        <v>13</v>
      </c>
      <c r="S7" s="70">
        <v>14</v>
      </c>
      <c r="T7" s="70">
        <v>15</v>
      </c>
      <c r="U7" s="70">
        <v>16</v>
      </c>
      <c r="V7" s="70">
        <v>17</v>
      </c>
    </row>
    <row r="8" spans="1:22" s="64" customFormat="1" ht="20.25" customHeight="1">
      <c r="A8" s="71" t="s">
        <v>104</v>
      </c>
      <c r="B8" s="71" t="s">
        <v>289</v>
      </c>
      <c r="C8" s="71" t="s">
        <v>290</v>
      </c>
      <c r="D8" s="72" t="s">
        <v>93</v>
      </c>
      <c r="E8" s="62" t="s">
        <v>227</v>
      </c>
      <c r="F8" s="73">
        <f>G8+K8</f>
        <v>4344.8999999999996</v>
      </c>
      <c r="G8" s="73">
        <f>H8+I8+J8</f>
        <v>3644.8999999999996</v>
      </c>
      <c r="H8" s="73">
        <v>2938.7</v>
      </c>
      <c r="I8" s="73">
        <v>239.6</v>
      </c>
      <c r="J8" s="73">
        <v>466.6</v>
      </c>
      <c r="K8" s="73">
        <f>L8+P8+Q8+R8</f>
        <v>700</v>
      </c>
      <c r="L8" s="73"/>
      <c r="M8" s="73"/>
      <c r="N8" s="73"/>
      <c r="O8" s="73"/>
      <c r="P8" s="73">
        <v>700</v>
      </c>
      <c r="Q8" s="73"/>
      <c r="R8" s="73"/>
      <c r="S8" s="73"/>
      <c r="T8" s="73"/>
      <c r="U8" s="73"/>
      <c r="V8" s="78"/>
    </row>
  </sheetData>
  <sheetProtection formatCells="0" formatColumns="0" formatRows="0"/>
  <mergeCells count="25">
    <mergeCell ref="S5:S6"/>
    <mergeCell ref="T5:T6"/>
    <mergeCell ref="U5:U6"/>
    <mergeCell ref="V5:V6"/>
    <mergeCell ref="N5:N6"/>
    <mergeCell ref="O5:O6"/>
    <mergeCell ref="P5:P6"/>
    <mergeCell ref="Q5:Q6"/>
    <mergeCell ref="R5:R6"/>
    <mergeCell ref="A2:V2"/>
    <mergeCell ref="U3:V3"/>
    <mergeCell ref="S4:V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honeticPr fontId="17" type="noConversion"/>
  <printOptions horizontalCentered="1"/>
  <pageMargins left="0" right="0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9"/>
  <sheetViews>
    <sheetView showGridLines="0" showZeros="0" topLeftCell="C1" zoomScale="130" zoomScaleNormal="130" workbookViewId="0">
      <selection activeCell="F6" sqref="F6"/>
    </sheetView>
  </sheetViews>
  <sheetFormatPr defaultColWidth="9" defaultRowHeight="15.6"/>
  <cols>
    <col min="1" max="1" width="33.8984375" customWidth="1"/>
    <col min="2" max="2" width="13.3984375" customWidth="1"/>
    <col min="3" max="3" width="23.8984375" customWidth="1"/>
    <col min="4" max="4" width="12.69921875" customWidth="1"/>
    <col min="5" max="5" width="22.59765625" customWidth="1"/>
    <col min="6" max="6" width="12.8984375" customWidth="1"/>
    <col min="7" max="7" width="21.69921875" customWidth="1"/>
    <col min="8" max="8" width="10.59765625" customWidth="1"/>
    <col min="10" max="10" width="11.59765625" customWidth="1"/>
  </cols>
  <sheetData>
    <row r="1" spans="1:11" ht="20.25" customHeight="1">
      <c r="A1" s="222"/>
      <c r="B1" s="223"/>
      <c r="C1" s="223"/>
      <c r="D1" s="223"/>
      <c r="E1" s="223"/>
      <c r="H1" s="305" t="s">
        <v>0</v>
      </c>
    </row>
    <row r="2" spans="1:11" ht="20.25" customHeight="1">
      <c r="A2" s="338" t="s">
        <v>1</v>
      </c>
      <c r="B2" s="338"/>
      <c r="C2" s="338"/>
      <c r="D2" s="338"/>
      <c r="E2" s="338"/>
      <c r="F2" s="338"/>
      <c r="G2" s="338"/>
      <c r="H2" s="338"/>
    </row>
    <row r="3" spans="1:11" ht="16.5" customHeight="1">
      <c r="A3" s="339" t="s">
        <v>282</v>
      </c>
      <c r="B3" s="339"/>
      <c r="C3" s="339"/>
      <c r="D3" s="226"/>
      <c r="E3" s="226"/>
      <c r="H3" s="227" t="s">
        <v>2</v>
      </c>
    </row>
    <row r="4" spans="1:11" ht="16.5" customHeight="1">
      <c r="A4" s="228" t="s">
        <v>3</v>
      </c>
      <c r="B4" s="228"/>
      <c r="C4" s="340" t="s">
        <v>4</v>
      </c>
      <c r="D4" s="340"/>
      <c r="E4" s="340"/>
      <c r="F4" s="340"/>
      <c r="G4" s="340"/>
      <c r="H4" s="340"/>
    </row>
    <row r="5" spans="1:11" ht="15" customHeight="1">
      <c r="A5" s="229" t="s">
        <v>5</v>
      </c>
      <c r="B5" s="229" t="s">
        <v>6</v>
      </c>
      <c r="C5" s="230" t="s">
        <v>7</v>
      </c>
      <c r="D5" s="229" t="s">
        <v>6</v>
      </c>
      <c r="E5" s="230" t="s">
        <v>8</v>
      </c>
      <c r="F5" s="229" t="s">
        <v>6</v>
      </c>
      <c r="G5" s="230" t="s">
        <v>9</v>
      </c>
      <c r="H5" s="229" t="s">
        <v>6</v>
      </c>
    </row>
    <row r="6" spans="1:11" s="20" customFormat="1" ht="15" customHeight="1">
      <c r="A6" s="231" t="s">
        <v>10</v>
      </c>
      <c r="B6" s="97">
        <f>B7+B8</f>
        <v>4344.8999999999996</v>
      </c>
      <c r="C6" s="307" t="s">
        <v>11</v>
      </c>
      <c r="D6" s="97"/>
      <c r="E6" s="307" t="s">
        <v>12</v>
      </c>
      <c r="F6" s="97">
        <f>F7+F8+F9</f>
        <v>4594.5</v>
      </c>
      <c r="G6" s="308" t="s">
        <v>13</v>
      </c>
      <c r="H6" s="97"/>
    </row>
    <row r="7" spans="1:11" s="20" customFormat="1" ht="15" customHeight="1">
      <c r="A7" s="231" t="s">
        <v>14</v>
      </c>
      <c r="B7" s="97">
        <v>4344.8999999999996</v>
      </c>
      <c r="C7" s="308" t="s">
        <v>15</v>
      </c>
      <c r="D7" s="97"/>
      <c r="E7" s="307" t="s">
        <v>16</v>
      </c>
      <c r="F7" s="276">
        <v>3625.9</v>
      </c>
      <c r="G7" s="308" t="s">
        <v>17</v>
      </c>
      <c r="H7" s="97"/>
    </row>
    <row r="8" spans="1:11" s="20" customFormat="1" ht="15" customHeight="1">
      <c r="A8" s="231" t="s">
        <v>18</v>
      </c>
      <c r="B8" s="97"/>
      <c r="C8" s="307" t="s">
        <v>19</v>
      </c>
      <c r="D8" s="97"/>
      <c r="E8" s="307" t="s">
        <v>20</v>
      </c>
      <c r="F8" s="276">
        <v>462</v>
      </c>
      <c r="G8" s="308" t="s">
        <v>21</v>
      </c>
      <c r="H8" s="97"/>
      <c r="J8" s="313"/>
      <c r="K8" s="57"/>
    </row>
    <row r="9" spans="1:11" s="20" customFormat="1" ht="15" customHeight="1">
      <c r="A9" s="231" t="s">
        <v>22</v>
      </c>
      <c r="B9" s="97">
        <v>949.6</v>
      </c>
      <c r="C9" s="307" t="s">
        <v>23</v>
      </c>
      <c r="D9" s="97">
        <v>5376.5</v>
      </c>
      <c r="E9" s="307" t="s">
        <v>24</v>
      </c>
      <c r="F9" s="276">
        <v>506.6</v>
      </c>
      <c r="G9" s="308" t="s">
        <v>25</v>
      </c>
      <c r="H9" s="97"/>
    </row>
    <row r="10" spans="1:11" s="20" customFormat="1" ht="15" customHeight="1">
      <c r="A10" s="231" t="s">
        <v>26</v>
      </c>
      <c r="B10" s="97"/>
      <c r="C10" s="307" t="s">
        <v>27</v>
      </c>
      <c r="D10" s="97"/>
      <c r="E10" s="307" t="s">
        <v>28</v>
      </c>
      <c r="F10" s="97">
        <v>782</v>
      </c>
      <c r="G10" s="308" t="s">
        <v>29</v>
      </c>
      <c r="H10" s="97"/>
    </row>
    <row r="11" spans="1:11" s="20" customFormat="1" ht="15" customHeight="1">
      <c r="A11" s="231" t="s">
        <v>30</v>
      </c>
      <c r="B11" s="97"/>
      <c r="C11" s="307" t="s">
        <v>31</v>
      </c>
      <c r="D11" s="97"/>
      <c r="E11" s="309" t="s">
        <v>32</v>
      </c>
      <c r="F11" s="97"/>
      <c r="G11" s="308" t="s">
        <v>33</v>
      </c>
      <c r="H11" s="97"/>
    </row>
    <row r="12" spans="1:11" s="20" customFormat="1" ht="15" customHeight="1">
      <c r="A12" s="231" t="s">
        <v>34</v>
      </c>
      <c r="B12" s="97"/>
      <c r="C12" s="307" t="s">
        <v>35</v>
      </c>
      <c r="D12" s="97"/>
      <c r="E12" s="309" t="s">
        <v>36</v>
      </c>
      <c r="F12" s="97"/>
      <c r="G12" s="308" t="s">
        <v>37</v>
      </c>
      <c r="H12" s="97"/>
    </row>
    <row r="13" spans="1:11" s="20" customFormat="1" ht="15" customHeight="1">
      <c r="A13" s="231" t="s">
        <v>38</v>
      </c>
      <c r="B13" s="97"/>
      <c r="C13" s="307" t="s">
        <v>39</v>
      </c>
      <c r="D13" s="97"/>
      <c r="E13" s="309" t="s">
        <v>40</v>
      </c>
      <c r="F13" s="97"/>
      <c r="G13" s="308" t="s">
        <v>41</v>
      </c>
      <c r="H13" s="97"/>
    </row>
    <row r="14" spans="1:11" s="20" customFormat="1" ht="15" customHeight="1">
      <c r="A14" s="231" t="s">
        <v>42</v>
      </c>
      <c r="B14" s="97">
        <v>82</v>
      </c>
      <c r="C14" s="307" t="s">
        <v>43</v>
      </c>
      <c r="D14" s="97"/>
      <c r="E14" s="309" t="s">
        <v>44</v>
      </c>
      <c r="F14" s="97"/>
      <c r="G14" s="308" t="s">
        <v>45</v>
      </c>
      <c r="H14" s="97"/>
    </row>
    <row r="15" spans="1:11" s="20" customFormat="1" ht="15" customHeight="1">
      <c r="A15" s="231"/>
      <c r="B15" s="97"/>
      <c r="C15" s="307" t="s">
        <v>46</v>
      </c>
      <c r="D15" s="97"/>
      <c r="E15" s="309" t="s">
        <v>47</v>
      </c>
      <c r="F15" s="97">
        <v>700</v>
      </c>
      <c r="G15" s="308" t="s">
        <v>48</v>
      </c>
      <c r="H15" s="97"/>
    </row>
    <row r="16" spans="1:11" s="20" customFormat="1" ht="15" customHeight="1">
      <c r="A16" s="234"/>
      <c r="B16" s="97"/>
      <c r="C16" s="307" t="s">
        <v>49</v>
      </c>
      <c r="D16" s="97"/>
      <c r="E16" s="309" t="s">
        <v>50</v>
      </c>
      <c r="F16" s="97">
        <v>82</v>
      </c>
      <c r="G16" s="308" t="s">
        <v>51</v>
      </c>
      <c r="H16" s="97"/>
    </row>
    <row r="17" spans="1:8" s="20" customFormat="1" ht="15" customHeight="1">
      <c r="A17" s="231"/>
      <c r="B17" s="97"/>
      <c r="C17" s="307" t="s">
        <v>52</v>
      </c>
      <c r="D17" s="97"/>
      <c r="E17" s="309" t="s">
        <v>53</v>
      </c>
      <c r="F17" s="97"/>
      <c r="G17" s="308" t="s">
        <v>54</v>
      </c>
      <c r="H17" s="97"/>
    </row>
    <row r="18" spans="1:8" s="20" customFormat="1" ht="15" customHeight="1">
      <c r="A18" s="231"/>
      <c r="B18" s="97"/>
      <c r="C18" s="310" t="s">
        <v>55</v>
      </c>
      <c r="D18" s="97"/>
      <c r="E18" s="307" t="s">
        <v>56</v>
      </c>
      <c r="F18" s="97"/>
      <c r="G18" s="308" t="s">
        <v>57</v>
      </c>
      <c r="H18" s="97"/>
    </row>
    <row r="19" spans="1:8" s="20" customFormat="1" ht="15" customHeight="1">
      <c r="A19" s="234"/>
      <c r="B19" s="97"/>
      <c r="C19" s="310" t="s">
        <v>58</v>
      </c>
      <c r="D19" s="97"/>
      <c r="E19" s="307" t="s">
        <v>59</v>
      </c>
      <c r="F19" s="97"/>
      <c r="G19" s="308" t="s">
        <v>60</v>
      </c>
      <c r="H19" s="97"/>
    </row>
    <row r="20" spans="1:8" s="20" customFormat="1" ht="15" customHeight="1">
      <c r="A20" s="234"/>
      <c r="B20" s="97"/>
      <c r="C20" s="310" t="s">
        <v>61</v>
      </c>
      <c r="D20" s="97"/>
      <c r="E20" s="307" t="s">
        <v>62</v>
      </c>
      <c r="F20" s="97"/>
      <c r="G20" s="308" t="s">
        <v>63</v>
      </c>
      <c r="H20" s="97"/>
    </row>
    <row r="21" spans="1:8" s="20" customFormat="1" ht="15" customHeight="1">
      <c r="A21" s="231"/>
      <c r="B21" s="97"/>
      <c r="C21" s="310" t="s">
        <v>64</v>
      </c>
      <c r="D21" s="97"/>
      <c r="E21" s="307"/>
      <c r="F21" s="97"/>
      <c r="G21" s="308"/>
      <c r="H21" s="97"/>
    </row>
    <row r="22" spans="1:8" s="20" customFormat="1" ht="15" customHeight="1">
      <c r="A22" s="231"/>
      <c r="B22" s="97"/>
      <c r="C22" s="310" t="s">
        <v>65</v>
      </c>
      <c r="D22" s="97"/>
      <c r="E22" s="307"/>
      <c r="F22" s="97"/>
      <c r="G22" s="308"/>
      <c r="H22" s="97"/>
    </row>
    <row r="23" spans="1:8" s="20" customFormat="1" ht="15" customHeight="1">
      <c r="A23" s="231"/>
      <c r="B23" s="97"/>
      <c r="C23" s="310" t="s">
        <v>66</v>
      </c>
      <c r="D23" s="97"/>
      <c r="E23" s="307"/>
      <c r="F23" s="97"/>
      <c r="G23" s="308"/>
      <c r="H23" s="97"/>
    </row>
    <row r="24" spans="1:8" s="20" customFormat="1" ht="15" customHeight="1">
      <c r="A24" s="231"/>
      <c r="B24" s="97"/>
      <c r="C24" s="310" t="s">
        <v>67</v>
      </c>
      <c r="D24" s="97"/>
      <c r="E24" s="307"/>
      <c r="F24" s="97"/>
      <c r="G24" s="308"/>
      <c r="H24" s="97"/>
    </row>
    <row r="25" spans="1:8" s="20" customFormat="1" ht="15" customHeight="1">
      <c r="A25" s="231"/>
      <c r="B25" s="97"/>
      <c r="C25" s="310" t="s">
        <v>68</v>
      </c>
      <c r="D25" s="97"/>
      <c r="E25" s="307"/>
      <c r="F25" s="97"/>
      <c r="G25" s="308"/>
      <c r="H25" s="97"/>
    </row>
    <row r="26" spans="1:8" s="20" customFormat="1" ht="15" customHeight="1">
      <c r="A26" s="236" t="s">
        <v>69</v>
      </c>
      <c r="B26" s="97">
        <f>B6+B9+B10+B11+B12+B13+B14</f>
        <v>5376.5</v>
      </c>
      <c r="C26" s="311" t="s">
        <v>70</v>
      </c>
      <c r="D26" s="97">
        <f>D9</f>
        <v>5376.5</v>
      </c>
      <c r="E26" s="311" t="s">
        <v>70</v>
      </c>
      <c r="F26" s="97">
        <f>F6+F10+F18+F19+F20</f>
        <v>5376.5</v>
      </c>
      <c r="G26" s="312" t="s">
        <v>71</v>
      </c>
      <c r="H26" s="97">
        <f>SUM(H6:H20)</f>
        <v>0</v>
      </c>
    </row>
    <row r="27" spans="1:8" s="20" customFormat="1" ht="15" customHeight="1">
      <c r="A27" s="231" t="s">
        <v>72</v>
      </c>
      <c r="B27" s="97"/>
      <c r="C27" s="307"/>
      <c r="D27" s="97"/>
      <c r="E27" s="307"/>
      <c r="F27" s="97"/>
      <c r="G27" s="312"/>
      <c r="H27" s="97"/>
    </row>
    <row r="28" spans="1:8" s="20" customFormat="1" ht="13.5" customHeight="1">
      <c r="A28" s="236" t="s">
        <v>73</v>
      </c>
      <c r="B28" s="97">
        <f>B26</f>
        <v>5376.5</v>
      </c>
      <c r="C28" s="311" t="s">
        <v>74</v>
      </c>
      <c r="D28" s="97">
        <f>D26</f>
        <v>5376.5</v>
      </c>
      <c r="E28" s="311" t="s">
        <v>74</v>
      </c>
      <c r="F28" s="97">
        <f>F26</f>
        <v>5376.5</v>
      </c>
      <c r="G28" s="312" t="s">
        <v>74</v>
      </c>
      <c r="H28" s="97">
        <f>H26</f>
        <v>0</v>
      </c>
    </row>
    <row r="29" spans="1:8" ht="14.25" customHeight="1">
      <c r="A29" s="341"/>
      <c r="B29" s="341"/>
      <c r="C29" s="341"/>
      <c r="D29" s="341"/>
      <c r="E29" s="341"/>
      <c r="F29" s="341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17" type="noConversion"/>
  <printOptions horizontalCentered="1"/>
  <pageMargins left="0.74791666666666701" right="0.74791666666666701" top="0.78680555555555598" bottom="0.78680555555555598" header="0.39305555555555599" footer="0.39305555555555599"/>
  <pageSetup paperSize="9" scale="80" orientation="landscape" horizontalDpi="1200" verticalDpi="1200" r:id="rId1"/>
  <headerFooter scaleWithDoc="0"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P16"/>
  <sheetViews>
    <sheetView showGridLines="0" showZeros="0" workbookViewId="0">
      <selection activeCell="H10" sqref="H10"/>
    </sheetView>
  </sheetViews>
  <sheetFormatPr defaultColWidth="6.8984375" defaultRowHeight="12.75" customHeight="1"/>
  <cols>
    <col min="1" max="1" width="15.5" style="46" customWidth="1"/>
    <col min="2" max="2" width="9.09765625" style="46" customWidth="1"/>
    <col min="3" max="8" width="7.8984375" style="46" customWidth="1"/>
    <col min="9" max="9" width="9.09765625" style="46" customWidth="1"/>
    <col min="10" max="15" width="7.8984375" style="46" customWidth="1"/>
    <col min="16" max="250" width="6.8984375" style="46" customWidth="1"/>
    <col min="251" max="16384" width="6.8984375" style="46"/>
  </cols>
  <sheetData>
    <row r="1" spans="1:250" ht="12.75" customHeight="1">
      <c r="O1" s="55" t="s">
        <v>228</v>
      </c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</row>
    <row r="2" spans="1:250" ht="47.25" customHeight="1">
      <c r="A2" s="504" t="s">
        <v>276</v>
      </c>
      <c r="B2" s="504"/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04"/>
      <c r="N2" s="504"/>
      <c r="O2" s="504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</row>
    <row r="3" spans="1:250" ht="12.75" customHeight="1">
      <c r="A3" s="47" t="s">
        <v>282</v>
      </c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</row>
    <row r="4" spans="1:250" ht="23.25" customHeight="1">
      <c r="A4" s="508" t="s">
        <v>229</v>
      </c>
      <c r="B4" s="505" t="s">
        <v>277</v>
      </c>
      <c r="C4" s="505"/>
      <c r="D4" s="505"/>
      <c r="E4" s="505"/>
      <c r="F4" s="505"/>
      <c r="G4" s="505"/>
      <c r="H4" s="505"/>
      <c r="I4" s="506" t="s">
        <v>278</v>
      </c>
      <c r="J4" s="507"/>
      <c r="K4" s="507"/>
      <c r="L4" s="507"/>
      <c r="M4" s="507"/>
      <c r="N4" s="507"/>
      <c r="O4" s="507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</row>
    <row r="5" spans="1:250" ht="23.25" customHeight="1">
      <c r="A5" s="508"/>
      <c r="B5" s="509" t="s">
        <v>80</v>
      </c>
      <c r="C5" s="509" t="s">
        <v>174</v>
      </c>
      <c r="D5" s="509" t="s">
        <v>230</v>
      </c>
      <c r="E5" s="511" t="s">
        <v>231</v>
      </c>
      <c r="F5" s="513" t="s">
        <v>177</v>
      </c>
      <c r="G5" s="513" t="s">
        <v>232</v>
      </c>
      <c r="H5" s="514" t="s">
        <v>179</v>
      </c>
      <c r="I5" s="512" t="s">
        <v>80</v>
      </c>
      <c r="J5" s="503" t="s">
        <v>174</v>
      </c>
      <c r="K5" s="503" t="s">
        <v>230</v>
      </c>
      <c r="L5" s="503" t="s">
        <v>231</v>
      </c>
      <c r="M5" s="503" t="s">
        <v>177</v>
      </c>
      <c r="N5" s="503" t="s">
        <v>232</v>
      </c>
      <c r="O5" s="503" t="s">
        <v>179</v>
      </c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</row>
    <row r="6" spans="1:250" ht="33" customHeight="1">
      <c r="A6" s="508"/>
      <c r="B6" s="510"/>
      <c r="C6" s="510"/>
      <c r="D6" s="510"/>
      <c r="E6" s="512"/>
      <c r="F6" s="503"/>
      <c r="G6" s="503"/>
      <c r="H6" s="515"/>
      <c r="I6" s="512"/>
      <c r="J6" s="503"/>
      <c r="K6" s="503"/>
      <c r="L6" s="503"/>
      <c r="M6" s="503"/>
      <c r="N6" s="503"/>
      <c r="O6" s="503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</row>
    <row r="7" spans="1:250" ht="12.75" customHeight="1">
      <c r="A7" s="48" t="s">
        <v>92</v>
      </c>
      <c r="B7" s="49">
        <v>7</v>
      </c>
      <c r="C7" s="49">
        <v>8</v>
      </c>
      <c r="D7" s="49">
        <v>9</v>
      </c>
      <c r="E7" s="49">
        <v>10</v>
      </c>
      <c r="F7" s="49">
        <v>11</v>
      </c>
      <c r="G7" s="49">
        <v>12</v>
      </c>
      <c r="H7" s="49">
        <v>13</v>
      </c>
      <c r="I7" s="49">
        <v>14</v>
      </c>
      <c r="J7" s="49">
        <v>15</v>
      </c>
      <c r="K7" s="49">
        <v>16</v>
      </c>
      <c r="L7" s="49">
        <v>17</v>
      </c>
      <c r="M7" s="49">
        <v>18</v>
      </c>
      <c r="N7" s="49">
        <v>19</v>
      </c>
      <c r="O7" s="49">
        <v>20</v>
      </c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</row>
    <row r="8" spans="1:250" s="45" customFormat="1" ht="28.5" customHeight="1">
      <c r="A8" s="50" t="s">
        <v>279</v>
      </c>
      <c r="B8" s="51">
        <f>C8+D8+E8+F8+G8+H8</f>
        <v>3.5</v>
      </c>
      <c r="C8" s="51"/>
      <c r="D8" s="51"/>
      <c r="E8" s="51"/>
      <c r="F8" s="51"/>
      <c r="G8" s="51">
        <v>3.5</v>
      </c>
      <c r="H8" s="52"/>
      <c r="I8" s="56">
        <f>J8+K8+L8+M8+N8+O8</f>
        <v>3.5</v>
      </c>
      <c r="J8" s="51"/>
      <c r="K8" s="51"/>
      <c r="L8" s="51"/>
      <c r="M8" s="51"/>
      <c r="N8" s="51"/>
      <c r="O8" s="52">
        <v>3.5</v>
      </c>
      <c r="P8" s="57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</row>
    <row r="9" spans="1:250" ht="30.75" customHeight="1">
      <c r="A9" s="45"/>
      <c r="C9" s="45"/>
      <c r="D9" s="53"/>
      <c r="E9" s="53"/>
      <c r="F9" s="53"/>
      <c r="G9" s="53"/>
      <c r="H9" s="53"/>
      <c r="I9" s="45"/>
      <c r="J9" s="45"/>
      <c r="K9" s="45"/>
      <c r="L9" s="45"/>
      <c r="M9" s="45"/>
      <c r="N9" s="45"/>
      <c r="O9" s="4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</row>
    <row r="10" spans="1:250" ht="12.75" customHeight="1">
      <c r="C10" s="45"/>
      <c r="D10" s="53"/>
      <c r="E10" s="53"/>
      <c r="F10" s="53"/>
      <c r="G10" s="53"/>
      <c r="H10" s="53"/>
      <c r="I10" s="45"/>
      <c r="J10" s="45"/>
      <c r="L10" s="45"/>
      <c r="N10" s="58"/>
      <c r="O10" s="4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</row>
    <row r="11" spans="1:250" ht="12.75" customHeight="1">
      <c r="D11" s="53"/>
      <c r="E11" s="53"/>
      <c r="F11" s="53"/>
      <c r="G11" s="53"/>
      <c r="H11" s="53"/>
      <c r="I11" s="45"/>
      <c r="K11" s="45"/>
      <c r="O11" s="4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</row>
    <row r="12" spans="1:250" ht="12.75" customHeight="1">
      <c r="B12" s="45"/>
      <c r="D12" s="53"/>
      <c r="E12" s="53"/>
      <c r="F12" s="53"/>
      <c r="G12" s="53"/>
      <c r="H12" s="53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</row>
    <row r="13" spans="1:250" ht="12.75" customHeight="1">
      <c r="D13" s="53"/>
      <c r="E13" s="53"/>
      <c r="F13" s="53"/>
      <c r="G13" s="53"/>
      <c r="H13" s="53"/>
      <c r="O13" s="45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</row>
    <row r="14" spans="1:250" ht="12.75" customHeight="1">
      <c r="A14"/>
      <c r="B14"/>
      <c r="C14"/>
      <c r="D14" s="54"/>
      <c r="E14" s="54"/>
      <c r="F14" s="54"/>
      <c r="G14" s="54"/>
      <c r="H14" s="5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</row>
    <row r="15" spans="1:250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</row>
    <row r="16" spans="1:250" ht="12.75" customHeight="1">
      <c r="A16" s="45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</row>
  </sheetData>
  <sheetProtection formatCells="0" formatColumns="0" formatRows="0"/>
  <mergeCells count="18"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</mergeCells>
  <phoneticPr fontId="17" type="noConversion"/>
  <printOptions horizontalCentered="1"/>
  <pageMargins left="0.74803149606299213" right="0.74803149606299213" top="0.78740157480314965" bottom="0.78740157480314965" header="0.39370078740157483" footer="0.39370078740157483"/>
  <pageSetup paperSize="9" scale="95" orientation="landscape" horizontalDpi="1200" verticalDpi="1200" r:id="rId1"/>
  <headerFooter scaleWithDoc="0" alignWithMargins="0"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"/>
  <sheetViews>
    <sheetView showGridLines="0" showZeros="0" view="pageLayout" zoomScaleNormal="110" workbookViewId="0">
      <selection activeCell="A4" sqref="A4:A5"/>
    </sheetView>
  </sheetViews>
  <sheetFormatPr defaultColWidth="6.8984375" defaultRowHeight="12.75" customHeight="1"/>
  <cols>
    <col min="1" max="1" width="8.69921875" style="25" customWidth="1"/>
    <col min="2" max="2" width="13.5" style="25" customWidth="1"/>
    <col min="3" max="5" width="15.09765625" style="25" customWidth="1"/>
    <col min="6" max="7" width="23.59765625" style="25" customWidth="1"/>
    <col min="8" max="9" width="20.59765625" style="25" customWidth="1"/>
    <col min="10" max="10" width="8.69921875" style="25" customWidth="1"/>
    <col min="11" max="16384" width="6.8984375" style="25"/>
  </cols>
  <sheetData>
    <row r="1" spans="1:10" ht="18.75" customHeight="1">
      <c r="A1" s="26"/>
      <c r="B1" s="26"/>
      <c r="C1" s="26"/>
      <c r="D1" s="26"/>
      <c r="E1" s="27"/>
      <c r="F1" s="26"/>
      <c r="G1" s="26"/>
      <c r="H1" s="26"/>
      <c r="I1" s="26" t="s">
        <v>233</v>
      </c>
      <c r="J1" s="26"/>
    </row>
    <row r="2" spans="1:10" ht="18.75" customHeight="1">
      <c r="A2" s="516" t="s">
        <v>234</v>
      </c>
      <c r="B2" s="516"/>
      <c r="C2" s="516"/>
      <c r="D2" s="516"/>
      <c r="E2" s="516"/>
      <c r="F2" s="516"/>
      <c r="G2" s="516"/>
      <c r="H2" s="516"/>
      <c r="I2" s="516"/>
      <c r="J2" s="26"/>
    </row>
    <row r="3" spans="1:10" ht="18.75" customHeight="1">
      <c r="A3" s="25" t="s">
        <v>284</v>
      </c>
      <c r="I3" s="41" t="s">
        <v>77</v>
      </c>
    </row>
    <row r="4" spans="1:10" ht="32.25" customHeight="1">
      <c r="A4" s="520" t="s">
        <v>126</v>
      </c>
      <c r="B4" s="521" t="s">
        <v>79</v>
      </c>
      <c r="C4" s="517" t="s">
        <v>235</v>
      </c>
      <c r="D4" s="518"/>
      <c r="E4" s="519"/>
      <c r="F4" s="518" t="s">
        <v>236</v>
      </c>
      <c r="G4" s="517" t="s">
        <v>237</v>
      </c>
      <c r="H4" s="517" t="s">
        <v>238</v>
      </c>
      <c r="I4" s="518"/>
      <c r="J4" s="26"/>
    </row>
    <row r="5" spans="1:10" ht="24.75" customHeight="1">
      <c r="A5" s="520"/>
      <c r="B5" s="521"/>
      <c r="C5" s="28" t="s">
        <v>239</v>
      </c>
      <c r="D5" s="29" t="s">
        <v>111</v>
      </c>
      <c r="E5" s="30" t="s">
        <v>112</v>
      </c>
      <c r="F5" s="518"/>
      <c r="G5" s="517"/>
      <c r="H5" s="31" t="s">
        <v>240</v>
      </c>
      <c r="I5" s="42" t="s">
        <v>241</v>
      </c>
      <c r="J5" s="26"/>
    </row>
    <row r="6" spans="1:10" s="23" customFormat="1" ht="24" customHeight="1">
      <c r="A6" s="32" t="s">
        <v>80</v>
      </c>
      <c r="B6" s="32"/>
      <c r="C6" s="33">
        <f>C7</f>
        <v>0</v>
      </c>
      <c r="D6" s="33">
        <f>D7</f>
        <v>0</v>
      </c>
      <c r="E6" s="33">
        <f>E7</f>
        <v>0</v>
      </c>
      <c r="F6" s="32"/>
      <c r="G6" s="32"/>
      <c r="H6" s="34"/>
      <c r="I6" s="32"/>
      <c r="J6" s="43"/>
    </row>
    <row r="7" spans="1:10" s="24" customFormat="1" ht="87.75" customHeight="1">
      <c r="A7" s="35" t="s">
        <v>93</v>
      </c>
      <c r="B7" s="36" t="s">
        <v>94</v>
      </c>
      <c r="C7" s="37">
        <f>D7+E7</f>
        <v>0</v>
      </c>
      <c r="D7" s="37"/>
      <c r="E7" s="37"/>
      <c r="F7" s="38" t="s">
        <v>242</v>
      </c>
      <c r="G7" s="38" t="s">
        <v>243</v>
      </c>
      <c r="H7" s="38" t="s">
        <v>243</v>
      </c>
      <c r="I7" s="44" t="s">
        <v>243</v>
      </c>
      <c r="J7" s="39"/>
    </row>
    <row r="8" spans="1:10" ht="49.5" customHeight="1">
      <c r="A8" s="39"/>
      <c r="B8" s="39"/>
      <c r="C8" s="39"/>
      <c r="D8" s="39"/>
      <c r="E8" s="40"/>
      <c r="F8" s="39"/>
      <c r="G8" s="39"/>
      <c r="H8" s="39"/>
      <c r="I8" s="39"/>
      <c r="J8" s="26"/>
    </row>
    <row r="9" spans="1:10" ht="18.75" customHeight="1">
      <c r="A9" s="26"/>
      <c r="B9" s="39"/>
      <c r="C9" s="39"/>
      <c r="D9" s="39"/>
      <c r="E9" s="27"/>
      <c r="F9" s="26"/>
      <c r="G9" s="26"/>
      <c r="H9" s="39"/>
      <c r="I9" s="39"/>
      <c r="J9" s="26"/>
    </row>
    <row r="10" spans="1:10" ht="18.75" customHeight="1">
      <c r="A10" s="26"/>
      <c r="B10" s="39"/>
      <c r="C10" s="39"/>
      <c r="D10" s="39"/>
      <c r="E10" s="40"/>
      <c r="F10" s="26"/>
      <c r="G10" s="26"/>
      <c r="H10" s="26"/>
      <c r="I10" s="26"/>
      <c r="J10" s="26"/>
    </row>
    <row r="11" spans="1:10" ht="18.75" customHeight="1">
      <c r="A11" s="26"/>
      <c r="B11" s="39"/>
      <c r="C11" s="26"/>
      <c r="D11" s="39"/>
      <c r="E11" s="27"/>
      <c r="F11" s="26"/>
      <c r="G11" s="26"/>
      <c r="H11" s="39"/>
      <c r="I11" s="39"/>
      <c r="J11" s="26"/>
    </row>
    <row r="12" spans="1:10" ht="18.75" customHeight="1">
      <c r="A12" s="26"/>
      <c r="B12" s="26"/>
      <c r="C12" s="39"/>
      <c r="D12" s="39"/>
      <c r="E12" s="27"/>
      <c r="F12" s="26"/>
      <c r="G12" s="26"/>
      <c r="H12" s="26"/>
      <c r="I12" s="26"/>
      <c r="J12" s="26"/>
    </row>
    <row r="13" spans="1:10" ht="18.75" customHeight="1">
      <c r="A13" s="26"/>
      <c r="B13" s="26"/>
      <c r="C13" s="39"/>
      <c r="D13" s="39"/>
      <c r="E13" s="40"/>
      <c r="F13" s="26"/>
      <c r="G13" s="39"/>
      <c r="H13" s="39"/>
      <c r="I13" s="26"/>
      <c r="J13" s="26"/>
    </row>
    <row r="14" spans="1:10" ht="18.75" customHeight="1">
      <c r="A14" s="26"/>
      <c r="B14" s="26"/>
      <c r="C14" s="26"/>
      <c r="D14" s="26"/>
      <c r="E14" s="27"/>
      <c r="F14" s="26"/>
      <c r="G14" s="26"/>
      <c r="H14" s="26"/>
      <c r="I14" s="26"/>
      <c r="J14" s="26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17" type="noConversion"/>
  <printOptions horizontalCentered="1"/>
  <pageMargins left="0.74791666666666701" right="0.74791666666666701" top="0.78680555555555598" bottom="0.78680555555555598" header="0.39305555555555599" footer="0.39305555555555599"/>
  <pageSetup paperSize="9" scale="78" orientation="landscape" horizontalDpi="1200" verticalDpi="1200" r:id="rId1"/>
  <headerFooter scaleWithDoc="0"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30"/>
  <sheetViews>
    <sheetView showGridLines="0" showZeros="0" zoomScale="115" zoomScaleNormal="115" workbookViewId="0">
      <selection activeCell="A10" sqref="A10:XFD10"/>
    </sheetView>
  </sheetViews>
  <sheetFormatPr defaultColWidth="6.8984375" defaultRowHeight="12.75" customHeight="1"/>
  <cols>
    <col min="1" max="1" width="8.69921875" style="3" customWidth="1"/>
    <col min="2" max="2" width="9.5" style="3" customWidth="1"/>
    <col min="3" max="3" width="10.59765625" style="3" customWidth="1"/>
    <col min="4" max="4" width="4.59765625" style="3" customWidth="1"/>
    <col min="5" max="6" width="11.59765625" style="3" customWidth="1"/>
    <col min="7" max="7" width="10.19921875" style="3" customWidth="1"/>
    <col min="8" max="8" width="14.69921875" style="3" customWidth="1"/>
    <col min="9" max="9" width="6.19921875" style="3" customWidth="1"/>
    <col min="10" max="10" width="19.5" style="3" customWidth="1"/>
    <col min="11" max="11" width="16.8984375" style="3" customWidth="1"/>
    <col min="12" max="12" width="8.8984375" style="3" customWidth="1"/>
    <col min="13" max="13" width="8.69921875" style="3" customWidth="1"/>
    <col min="14" max="14" width="5.19921875" style="3" customWidth="1"/>
    <col min="15" max="15" width="8.69921875" style="3" customWidth="1"/>
    <col min="16" max="16" width="17.09765625" style="3" customWidth="1"/>
    <col min="17" max="17" width="11.09765625" style="3" customWidth="1"/>
    <col min="18" max="18" width="11.3984375" style="3" customWidth="1"/>
    <col min="19" max="19" width="8.69921875" style="3" customWidth="1"/>
    <col min="20" max="16384" width="6.8984375" style="3"/>
  </cols>
  <sheetData>
    <row r="1" spans="1:19" ht="18.75" customHeight="1">
      <c r="A1" s="4"/>
      <c r="B1" s="4"/>
      <c r="C1" s="4"/>
      <c r="D1" s="4"/>
      <c r="E1" s="4"/>
      <c r="F1" s="4"/>
      <c r="G1" s="5"/>
      <c r="H1" s="4"/>
      <c r="I1" s="4"/>
      <c r="J1" s="4"/>
      <c r="K1" s="4"/>
      <c r="L1" s="4"/>
      <c r="M1" s="4"/>
      <c r="N1" s="4" t="s">
        <v>244</v>
      </c>
      <c r="O1" s="4"/>
      <c r="P1"/>
      <c r="Q1"/>
      <c r="R1"/>
      <c r="S1"/>
    </row>
    <row r="2" spans="1:19" ht="18.75" customHeight="1">
      <c r="A2" s="522" t="s">
        <v>245</v>
      </c>
      <c r="B2" s="522"/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4"/>
      <c r="P2"/>
      <c r="Q2"/>
      <c r="R2"/>
      <c r="S2"/>
    </row>
    <row r="3" spans="1:19" ht="18.75" customHeight="1">
      <c r="A3" s="3" t="s">
        <v>108</v>
      </c>
      <c r="N3" s="16" t="s">
        <v>77</v>
      </c>
      <c r="P3"/>
      <c r="Q3"/>
      <c r="R3"/>
      <c r="S3"/>
    </row>
    <row r="4" spans="1:19" ht="23.25" customHeight="1">
      <c r="A4" s="523" t="s">
        <v>126</v>
      </c>
      <c r="B4" s="523" t="s">
        <v>79</v>
      </c>
      <c r="C4" s="523" t="s">
        <v>246</v>
      </c>
      <c r="D4" s="523" t="s">
        <v>247</v>
      </c>
      <c r="E4" s="523" t="s">
        <v>248</v>
      </c>
      <c r="F4" s="523"/>
      <c r="G4" s="523" t="s">
        <v>249</v>
      </c>
      <c r="H4" s="523" t="s">
        <v>250</v>
      </c>
      <c r="I4" s="523" t="s">
        <v>251</v>
      </c>
      <c r="J4" s="523" t="s">
        <v>252</v>
      </c>
      <c r="K4" s="523" t="s">
        <v>253</v>
      </c>
      <c r="L4" s="523" t="s">
        <v>254</v>
      </c>
      <c r="M4" s="523" t="s">
        <v>255</v>
      </c>
      <c r="N4" s="523" t="s">
        <v>256</v>
      </c>
      <c r="O4" s="4"/>
      <c r="P4"/>
      <c r="Q4"/>
      <c r="R4"/>
      <c r="S4"/>
    </row>
    <row r="5" spans="1:19" ht="23.25" customHeight="1">
      <c r="A5" s="523"/>
      <c r="B5" s="523"/>
      <c r="C5" s="523"/>
      <c r="D5" s="523"/>
      <c r="E5" s="6" t="s">
        <v>162</v>
      </c>
      <c r="F5" s="6" t="s">
        <v>257</v>
      </c>
      <c r="G5" s="523"/>
      <c r="H5" s="523"/>
      <c r="I5" s="523"/>
      <c r="J5" s="523"/>
      <c r="K5" s="523"/>
      <c r="L5" s="523"/>
      <c r="M5" s="523"/>
      <c r="N5" s="523"/>
      <c r="O5" s="4"/>
      <c r="P5"/>
      <c r="Q5"/>
      <c r="R5"/>
      <c r="S5"/>
    </row>
    <row r="6" spans="1:19" s="1" customFormat="1" ht="23.25" customHeight="1">
      <c r="A6" s="7" t="s">
        <v>80</v>
      </c>
      <c r="B6" s="7"/>
      <c r="C6" s="7"/>
      <c r="D6" s="7"/>
      <c r="E6" s="8">
        <f>SUM(E7:E17)</f>
        <v>0</v>
      </c>
      <c r="F6" s="8">
        <f>SUM(F7:F17)</f>
        <v>0</v>
      </c>
      <c r="G6" s="7"/>
      <c r="H6" s="7"/>
      <c r="I6" s="7"/>
      <c r="J6" s="7"/>
      <c r="K6" s="7"/>
      <c r="L6" s="7"/>
      <c r="M6" s="7"/>
      <c r="N6" s="7"/>
      <c r="O6" s="17"/>
      <c r="P6" s="18"/>
      <c r="Q6" s="18"/>
      <c r="R6" s="18"/>
      <c r="S6" s="18"/>
    </row>
    <row r="7" spans="1:19" s="2" customFormat="1" ht="23.25" customHeight="1">
      <c r="A7" s="9" t="s">
        <v>220</v>
      </c>
      <c r="B7" s="10" t="s">
        <v>94</v>
      </c>
      <c r="C7" s="9" t="s">
        <v>258</v>
      </c>
      <c r="D7" s="9" t="s">
        <v>259</v>
      </c>
      <c r="E7" s="11">
        <f>F7</f>
        <v>0</v>
      </c>
      <c r="F7" s="11"/>
      <c r="G7" s="12"/>
      <c r="H7" s="12"/>
      <c r="I7" s="12"/>
      <c r="J7" s="12"/>
      <c r="K7" s="12"/>
      <c r="L7" s="12"/>
      <c r="M7" s="12"/>
      <c r="N7" s="12"/>
      <c r="O7" s="19"/>
      <c r="P7" s="20"/>
      <c r="Q7" s="20"/>
      <c r="R7" s="20"/>
      <c r="S7" s="20"/>
    </row>
    <row r="8" spans="1:19" ht="23.25" customHeight="1">
      <c r="A8" s="9" t="s">
        <v>220</v>
      </c>
      <c r="B8" s="10" t="s">
        <v>94</v>
      </c>
      <c r="C8" s="13" t="s">
        <v>260</v>
      </c>
      <c r="D8" s="9" t="s">
        <v>259</v>
      </c>
      <c r="E8" s="11">
        <f t="shared" ref="E8:E17" si="0">F8</f>
        <v>0</v>
      </c>
      <c r="F8" s="13"/>
      <c r="G8" s="12"/>
      <c r="H8" s="12"/>
      <c r="I8" s="12"/>
      <c r="J8" s="12"/>
      <c r="K8" s="12"/>
      <c r="L8" s="12"/>
      <c r="M8" s="12"/>
      <c r="N8" s="12"/>
      <c r="O8" s="21"/>
      <c r="P8"/>
      <c r="Q8"/>
      <c r="R8"/>
      <c r="S8"/>
    </row>
    <row r="9" spans="1:19" ht="23.25" customHeight="1">
      <c r="A9" s="9" t="s">
        <v>220</v>
      </c>
      <c r="B9" s="10" t="s">
        <v>94</v>
      </c>
      <c r="C9" s="13" t="s">
        <v>261</v>
      </c>
      <c r="D9" s="9" t="s">
        <v>259</v>
      </c>
      <c r="E9" s="11">
        <f t="shared" si="0"/>
        <v>0</v>
      </c>
      <c r="F9" s="13"/>
      <c r="G9" s="12"/>
      <c r="H9" s="12"/>
      <c r="I9" s="12"/>
      <c r="J9" s="12"/>
      <c r="K9" s="12"/>
      <c r="L9" s="12"/>
      <c r="M9" s="12"/>
      <c r="N9" s="13"/>
      <c r="O9" s="21"/>
      <c r="P9"/>
      <c r="Q9"/>
      <c r="R9"/>
      <c r="S9"/>
    </row>
    <row r="10" spans="1:19" ht="23.25" customHeight="1">
      <c r="A10" s="9" t="s">
        <v>220</v>
      </c>
      <c r="B10" s="10" t="s">
        <v>94</v>
      </c>
      <c r="C10" s="13" t="s">
        <v>262</v>
      </c>
      <c r="D10" s="9" t="s">
        <v>259</v>
      </c>
      <c r="E10" s="11">
        <f t="shared" si="0"/>
        <v>0</v>
      </c>
      <c r="F10" s="13"/>
      <c r="G10" s="12"/>
      <c r="H10" s="12"/>
      <c r="I10" s="12"/>
      <c r="J10" s="12"/>
      <c r="K10" s="12"/>
      <c r="L10" s="12"/>
      <c r="M10" s="12"/>
      <c r="N10" s="14"/>
      <c r="O10" s="21"/>
      <c r="P10"/>
      <c r="Q10"/>
      <c r="R10"/>
      <c r="S10"/>
    </row>
    <row r="11" spans="1:19" ht="23.25" customHeight="1">
      <c r="A11" s="9" t="s">
        <v>220</v>
      </c>
      <c r="B11" s="10" t="s">
        <v>94</v>
      </c>
      <c r="C11" s="13" t="s">
        <v>263</v>
      </c>
      <c r="D11" s="9" t="s">
        <v>259</v>
      </c>
      <c r="E11" s="11">
        <f t="shared" si="0"/>
        <v>0</v>
      </c>
      <c r="F11" s="13"/>
      <c r="G11" s="12"/>
      <c r="H11" s="12"/>
      <c r="I11" s="12"/>
      <c r="J11" s="12"/>
      <c r="K11" s="12"/>
      <c r="L11" s="12"/>
      <c r="M11" s="12"/>
      <c r="N11" s="13"/>
      <c r="O11" s="21"/>
      <c r="P11"/>
      <c r="Q11"/>
      <c r="R11"/>
      <c r="S11"/>
    </row>
    <row r="12" spans="1:19" ht="23.25" customHeight="1">
      <c r="A12" s="9" t="s">
        <v>220</v>
      </c>
      <c r="B12" s="10" t="s">
        <v>94</v>
      </c>
      <c r="C12" s="14" t="s">
        <v>264</v>
      </c>
      <c r="D12" s="9" t="s">
        <v>259</v>
      </c>
      <c r="E12" s="11">
        <f t="shared" si="0"/>
        <v>0</v>
      </c>
      <c r="F12" s="13"/>
      <c r="G12" s="12"/>
      <c r="H12" s="12"/>
      <c r="I12" s="12"/>
      <c r="J12" s="12"/>
      <c r="K12" s="12"/>
      <c r="L12" s="12"/>
      <c r="M12" s="12"/>
      <c r="N12" s="14"/>
      <c r="O12" s="4"/>
      <c r="P12"/>
      <c r="Q12"/>
      <c r="R12"/>
      <c r="S12"/>
    </row>
    <row r="13" spans="1:19" ht="23.25" customHeight="1">
      <c r="A13" s="9" t="s">
        <v>220</v>
      </c>
      <c r="B13" s="10" t="s">
        <v>94</v>
      </c>
      <c r="C13" s="14" t="s">
        <v>265</v>
      </c>
      <c r="D13" s="9" t="s">
        <v>259</v>
      </c>
      <c r="E13" s="11">
        <f t="shared" si="0"/>
        <v>0</v>
      </c>
      <c r="F13" s="14"/>
      <c r="G13" s="12"/>
      <c r="H13" s="12"/>
      <c r="I13" s="12"/>
      <c r="J13" s="12"/>
      <c r="K13" s="12"/>
      <c r="L13" s="12"/>
      <c r="M13" s="12"/>
      <c r="N13" s="14"/>
      <c r="O13" s="4"/>
      <c r="P13"/>
      <c r="Q13"/>
      <c r="R13"/>
      <c r="S13"/>
    </row>
    <row r="14" spans="1:19" ht="23.25" customHeight="1">
      <c r="A14" s="9" t="s">
        <v>220</v>
      </c>
      <c r="B14" s="10" t="s">
        <v>94</v>
      </c>
      <c r="C14" s="14" t="s">
        <v>266</v>
      </c>
      <c r="D14" s="9" t="s">
        <v>259</v>
      </c>
      <c r="E14" s="11">
        <f t="shared" si="0"/>
        <v>0</v>
      </c>
      <c r="F14" s="14"/>
      <c r="G14" s="12"/>
      <c r="H14" s="12"/>
      <c r="I14" s="12"/>
      <c r="J14" s="12"/>
      <c r="K14" s="12"/>
      <c r="L14" s="12"/>
      <c r="M14" s="12"/>
      <c r="N14" s="14"/>
      <c r="O14" s="4"/>
      <c r="P14"/>
      <c r="Q14"/>
      <c r="R14"/>
      <c r="S14"/>
    </row>
    <row r="15" spans="1:19" ht="23.25" customHeight="1">
      <c r="A15" s="9" t="s">
        <v>220</v>
      </c>
      <c r="B15" s="10" t="s">
        <v>94</v>
      </c>
      <c r="C15" s="13" t="s">
        <v>267</v>
      </c>
      <c r="D15" s="9" t="s">
        <v>259</v>
      </c>
      <c r="E15" s="11">
        <f t="shared" si="0"/>
        <v>0</v>
      </c>
      <c r="F15" s="13"/>
      <c r="G15" s="12"/>
      <c r="H15" s="12"/>
      <c r="I15" s="12"/>
      <c r="J15" s="12"/>
      <c r="K15" s="12"/>
      <c r="L15" s="12"/>
      <c r="M15" s="12"/>
      <c r="N15" s="22"/>
      <c r="O15"/>
      <c r="P15"/>
      <c r="Q15"/>
      <c r="R15"/>
      <c r="S15"/>
    </row>
    <row r="16" spans="1:19" ht="23.25" customHeight="1">
      <c r="A16" s="9" t="s">
        <v>220</v>
      </c>
      <c r="B16" s="10" t="s">
        <v>94</v>
      </c>
      <c r="C16" s="15" t="s">
        <v>268</v>
      </c>
      <c r="D16" s="9" t="s">
        <v>259</v>
      </c>
      <c r="E16" s="11">
        <f t="shared" si="0"/>
        <v>0</v>
      </c>
      <c r="F16" s="15"/>
      <c r="G16" s="12"/>
      <c r="H16" s="12"/>
      <c r="I16" s="12"/>
      <c r="J16" s="12"/>
      <c r="K16" s="12"/>
      <c r="L16" s="12"/>
      <c r="M16" s="12"/>
      <c r="N16" s="15"/>
      <c r="P16"/>
      <c r="Q16"/>
      <c r="R16"/>
      <c r="S16"/>
    </row>
    <row r="17" spans="1:19" ht="23.25" customHeight="1">
      <c r="A17" s="9" t="s">
        <v>220</v>
      </c>
      <c r="B17" s="10" t="s">
        <v>94</v>
      </c>
      <c r="C17" s="13" t="s">
        <v>269</v>
      </c>
      <c r="D17" s="9" t="s">
        <v>259</v>
      </c>
      <c r="E17" s="11">
        <f t="shared" si="0"/>
        <v>0</v>
      </c>
      <c r="F17" s="13"/>
      <c r="G17" s="12"/>
      <c r="H17" s="12"/>
      <c r="I17" s="12"/>
      <c r="J17" s="12"/>
      <c r="K17" s="12"/>
      <c r="L17" s="12"/>
      <c r="M17" s="12"/>
      <c r="N17" s="22"/>
      <c r="O17"/>
      <c r="P17"/>
      <c r="Q17"/>
      <c r="R17"/>
      <c r="S17"/>
    </row>
    <row r="18" spans="1:19" ht="23.25" customHeight="1"/>
    <row r="19" spans="1:19" ht="23.25" customHeight="1"/>
    <row r="20" spans="1:19" ht="23.25" customHeight="1"/>
    <row r="21" spans="1:19" ht="23.25" customHeight="1"/>
    <row r="22" spans="1:19" ht="23.25" customHeight="1"/>
    <row r="23" spans="1:19" ht="23.25" customHeight="1"/>
    <row r="24" spans="1:19" ht="23.25" customHeight="1"/>
    <row r="25" spans="1:19" ht="23.25" customHeight="1"/>
    <row r="26" spans="1:19" ht="23.25" customHeight="1"/>
    <row r="27" spans="1:19" ht="23.25" customHeight="1"/>
    <row r="28" spans="1:19" ht="23.25" customHeight="1"/>
    <row r="29" spans="1:19" ht="23.25" customHeight="1"/>
    <row r="30" spans="1:19" ht="23.25" customHeight="1"/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honeticPr fontId="17" type="noConversion"/>
  <printOptions horizontalCentered="1"/>
  <pageMargins left="0" right="0" top="0.78740157480314998" bottom="0.78740157480314998" header="0.39370078740157499" footer="0.39370078740157499"/>
  <pageSetup paperSize="9" scale="92" orientation="landscape" horizontalDpi="1200" verticalDpi="1200" r:id="rId1"/>
  <headerFooter scaleWithDoc="0"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M11"/>
  <sheetViews>
    <sheetView showGridLines="0" showZeros="0" workbookViewId="0">
      <selection activeCell="G7" sqref="G7"/>
    </sheetView>
  </sheetViews>
  <sheetFormatPr defaultColWidth="6.8984375" defaultRowHeight="23.1" customHeight="1"/>
  <cols>
    <col min="1" max="1" width="7.09765625" style="294" customWidth="1"/>
    <col min="2" max="2" width="9.59765625" style="294" customWidth="1"/>
    <col min="3" max="5" width="12.69921875" style="294" customWidth="1"/>
    <col min="6" max="6" width="11.59765625" style="294" customWidth="1"/>
    <col min="7" max="7" width="9" style="294" customWidth="1"/>
    <col min="8" max="8" width="6.59765625" style="294" customWidth="1"/>
    <col min="9" max="9" width="7.69921875" style="294" customWidth="1"/>
    <col min="10" max="10" width="6.69921875" style="294" customWidth="1"/>
    <col min="11" max="11" width="8.09765625" style="294" customWidth="1"/>
    <col min="12" max="12" width="12.09765625" style="294" customWidth="1"/>
    <col min="13" max="13" width="6" style="294" customWidth="1"/>
    <col min="14" max="15" width="9.59765625" style="295" customWidth="1"/>
    <col min="16" max="16384" width="6.8984375" style="295"/>
  </cols>
  <sheetData>
    <row r="1" spans="1:13" ht="23.1" customHeight="1">
      <c r="B1" s="296"/>
      <c r="C1" s="296"/>
      <c r="D1" s="296"/>
      <c r="E1" s="296"/>
      <c r="F1" s="296"/>
      <c r="G1" s="296"/>
      <c r="H1" s="296"/>
      <c r="I1" s="296"/>
      <c r="J1" s="296"/>
      <c r="M1" s="305" t="s">
        <v>75</v>
      </c>
    </row>
    <row r="2" spans="1:13" ht="23.1" customHeight="1">
      <c r="A2" s="342" t="s">
        <v>76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</row>
    <row r="3" spans="1:13" ht="23.1" customHeight="1">
      <c r="A3" s="339" t="s">
        <v>282</v>
      </c>
      <c r="B3" s="339"/>
      <c r="C3" s="339"/>
      <c r="D3" s="297"/>
      <c r="E3" s="297"/>
      <c r="F3" s="297"/>
      <c r="G3" s="298"/>
      <c r="H3" s="298"/>
      <c r="I3" s="298"/>
      <c r="J3" s="298"/>
      <c r="L3" s="343" t="s">
        <v>77</v>
      </c>
      <c r="M3" s="343"/>
    </row>
    <row r="4" spans="1:13" ht="23.1" customHeight="1">
      <c r="A4" s="345" t="s">
        <v>78</v>
      </c>
      <c r="B4" s="345" t="s">
        <v>79</v>
      </c>
      <c r="C4" s="346" t="s">
        <v>80</v>
      </c>
      <c r="D4" s="344" t="s">
        <v>81</v>
      </c>
      <c r="E4" s="344"/>
      <c r="F4" s="344"/>
      <c r="G4" s="345" t="s">
        <v>82</v>
      </c>
      <c r="H4" s="345" t="s">
        <v>83</v>
      </c>
      <c r="I4" s="345" t="s">
        <v>84</v>
      </c>
      <c r="J4" s="345" t="s">
        <v>85</v>
      </c>
      <c r="K4" s="345" t="s">
        <v>86</v>
      </c>
      <c r="L4" s="347" t="s">
        <v>87</v>
      </c>
      <c r="M4" s="348" t="s">
        <v>88</v>
      </c>
    </row>
    <row r="5" spans="1:13" ht="36" customHeight="1">
      <c r="A5" s="345"/>
      <c r="B5" s="345"/>
      <c r="C5" s="345"/>
      <c r="D5" s="299" t="s">
        <v>89</v>
      </c>
      <c r="E5" s="299" t="s">
        <v>90</v>
      </c>
      <c r="F5" s="299" t="s">
        <v>91</v>
      </c>
      <c r="G5" s="345"/>
      <c r="H5" s="345"/>
      <c r="I5" s="345"/>
      <c r="J5" s="345"/>
      <c r="K5" s="345"/>
      <c r="L5" s="345"/>
      <c r="M5" s="349"/>
    </row>
    <row r="6" spans="1:13" ht="23.1" customHeight="1">
      <c r="A6" s="300" t="s">
        <v>92</v>
      </c>
      <c r="B6" s="300" t="s">
        <v>92</v>
      </c>
      <c r="C6" s="300">
        <v>1</v>
      </c>
      <c r="D6" s="300">
        <v>2</v>
      </c>
      <c r="E6" s="300">
        <v>3</v>
      </c>
      <c r="F6" s="300">
        <v>4</v>
      </c>
      <c r="G6" s="300">
        <v>5</v>
      </c>
      <c r="H6" s="300">
        <v>6</v>
      </c>
      <c r="I6" s="300">
        <v>7</v>
      </c>
      <c r="J6" s="300">
        <v>8</v>
      </c>
      <c r="K6" s="300">
        <v>9</v>
      </c>
      <c r="L6" s="300">
        <v>10</v>
      </c>
      <c r="M6" s="306">
        <v>11</v>
      </c>
    </row>
    <row r="7" spans="1:13" ht="23.1" customHeight="1">
      <c r="A7" s="301"/>
      <c r="B7" s="301" t="s">
        <v>80</v>
      </c>
      <c r="C7" s="302">
        <f>C8</f>
        <v>5376.5</v>
      </c>
      <c r="D7" s="302">
        <f t="shared" ref="D7:M7" si="0">D8</f>
        <v>4344.8999999999996</v>
      </c>
      <c r="E7" s="302">
        <f t="shared" si="0"/>
        <v>4344.8999999999996</v>
      </c>
      <c r="F7" s="302">
        <f t="shared" si="0"/>
        <v>0</v>
      </c>
      <c r="G7" s="302">
        <f t="shared" si="0"/>
        <v>949.6</v>
      </c>
      <c r="H7" s="302">
        <f t="shared" si="0"/>
        <v>0</v>
      </c>
      <c r="I7" s="302">
        <f t="shared" si="0"/>
        <v>0</v>
      </c>
      <c r="J7" s="302">
        <f t="shared" si="0"/>
        <v>0</v>
      </c>
      <c r="K7" s="302">
        <f t="shared" si="0"/>
        <v>0</v>
      </c>
      <c r="L7" s="302">
        <f t="shared" si="0"/>
        <v>82</v>
      </c>
      <c r="M7" s="302">
        <f t="shared" si="0"/>
        <v>0</v>
      </c>
    </row>
    <row r="8" spans="1:13" s="293" customFormat="1" ht="23.25" customHeight="1">
      <c r="A8" s="96" t="s">
        <v>93</v>
      </c>
      <c r="B8" s="96" t="s">
        <v>285</v>
      </c>
      <c r="C8" s="303">
        <f>D8+G8+H8+I8+J8+K8+L8+M8</f>
        <v>5376.5</v>
      </c>
      <c r="D8" s="303">
        <f>E8+F8</f>
        <v>4344.8999999999996</v>
      </c>
      <c r="E8" s="303">
        <v>4344.8999999999996</v>
      </c>
      <c r="F8" s="303"/>
      <c r="G8" s="303">
        <v>949.6</v>
      </c>
      <c r="H8" s="303"/>
      <c r="I8" s="303"/>
      <c r="J8" s="303"/>
      <c r="K8" s="303"/>
      <c r="L8" s="303">
        <v>82</v>
      </c>
      <c r="M8" s="303"/>
    </row>
    <row r="9" spans="1:13" ht="23.1" customHeight="1">
      <c r="A9" s="304"/>
      <c r="B9" s="304" t="s">
        <v>95</v>
      </c>
      <c r="C9" s="304"/>
      <c r="D9" s="304"/>
      <c r="E9" s="304"/>
      <c r="F9" s="304"/>
      <c r="G9" s="304"/>
      <c r="H9" s="304"/>
      <c r="I9" s="304"/>
      <c r="J9" s="304"/>
      <c r="K9" s="304"/>
      <c r="L9" s="304"/>
      <c r="M9" s="304"/>
    </row>
    <row r="10" spans="1:13" ht="23.1" customHeight="1">
      <c r="A10" s="304"/>
      <c r="B10" s="304"/>
      <c r="C10" s="304"/>
      <c r="D10" s="304"/>
      <c r="E10" s="304"/>
      <c r="F10" s="304"/>
      <c r="G10" s="304"/>
      <c r="H10" s="304"/>
      <c r="I10" s="304"/>
      <c r="J10" s="304"/>
      <c r="K10" s="304"/>
      <c r="L10" s="304"/>
      <c r="M10" s="304"/>
    </row>
    <row r="11" spans="1:13" ht="23.1" customHeight="1">
      <c r="A11" s="304"/>
      <c r="B11" s="304"/>
      <c r="C11" s="304"/>
      <c r="D11" s="304"/>
      <c r="E11" s="304"/>
      <c r="F11" s="304"/>
      <c r="G11" s="304"/>
      <c r="H11" s="304"/>
      <c r="I11" s="304"/>
      <c r="J11" s="304"/>
      <c r="K11" s="304"/>
      <c r="L11" s="304"/>
      <c r="M11" s="304"/>
    </row>
  </sheetData>
  <sheetProtection formatCells="0" formatColumns="0" formatRows="0"/>
  <mergeCells count="14">
    <mergeCell ref="A2:M2"/>
    <mergeCell ref="A3:C3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17" type="noConversion"/>
  <printOptions horizontalCentered="1"/>
  <pageMargins left="0.74803149606299202" right="0.74803149606299202" top="0.78740157480314998" bottom="0.78740157480314998" header="0.39370078740157499" footer="0.39370078740157499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P8"/>
  <sheetViews>
    <sheetView showGridLines="0" showZeros="0" topLeftCell="C1" zoomScaleNormal="100" workbookViewId="0">
      <selection activeCell="G8" sqref="G8"/>
    </sheetView>
  </sheetViews>
  <sheetFormatPr defaultColWidth="6.8984375" defaultRowHeight="23.1" customHeight="1"/>
  <cols>
    <col min="1" max="1" width="4.8984375" style="280" customWidth="1"/>
    <col min="2" max="3" width="3.3984375" style="280" customWidth="1"/>
    <col min="4" max="4" width="6" style="280" customWidth="1"/>
    <col min="5" max="5" width="17.8984375" style="280" customWidth="1"/>
    <col min="6" max="6" width="12" style="280" customWidth="1"/>
    <col min="7" max="7" width="11.59765625" style="280" customWidth="1"/>
    <col min="8" max="8" width="12.69921875" style="280" customWidth="1"/>
    <col min="9" max="9" width="11.59765625" style="280" customWidth="1"/>
    <col min="10" max="10" width="13.09765625" style="280" bestFit="1" customWidth="1"/>
    <col min="11" max="11" width="6.8984375" style="280" customWidth="1"/>
    <col min="12" max="12" width="6.59765625" style="280" customWidth="1"/>
    <col min="13" max="13" width="6.3984375" style="280" customWidth="1"/>
    <col min="14" max="14" width="5.3984375" style="280" customWidth="1"/>
    <col min="15" max="15" width="10.69921875" style="280" customWidth="1"/>
    <col min="16" max="16" width="7.8984375" style="280" customWidth="1"/>
    <col min="17" max="16384" width="6.8984375" style="281"/>
  </cols>
  <sheetData>
    <row r="1" spans="1:16" ht="17.25" customHeight="1"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P1" s="289" t="s">
        <v>96</v>
      </c>
    </row>
    <row r="2" spans="1:16" ht="21.75" customHeight="1">
      <c r="A2" s="350" t="s">
        <v>97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</row>
    <row r="3" spans="1:16" ht="15.75" customHeight="1">
      <c r="A3" s="225" t="s">
        <v>282</v>
      </c>
      <c r="B3" s="225"/>
      <c r="C3" s="225"/>
      <c r="D3" s="283"/>
      <c r="E3" s="284"/>
      <c r="F3" s="283"/>
      <c r="G3" s="285"/>
      <c r="H3" s="285"/>
      <c r="I3" s="285"/>
      <c r="J3" s="283"/>
      <c r="K3" s="283"/>
      <c r="L3" s="283"/>
      <c r="M3" s="290"/>
      <c r="N3" s="290"/>
      <c r="O3" s="351" t="s">
        <v>77</v>
      </c>
      <c r="P3" s="351"/>
    </row>
    <row r="4" spans="1:16" ht="24.75" customHeight="1">
      <c r="A4" s="352" t="s">
        <v>98</v>
      </c>
      <c r="B4" s="352"/>
      <c r="C4" s="352"/>
      <c r="D4" s="355" t="s">
        <v>78</v>
      </c>
      <c r="E4" s="356" t="s">
        <v>99</v>
      </c>
      <c r="F4" s="355" t="s">
        <v>100</v>
      </c>
      <c r="G4" s="353" t="s">
        <v>81</v>
      </c>
      <c r="H4" s="353"/>
      <c r="I4" s="353"/>
      <c r="J4" s="355" t="s">
        <v>82</v>
      </c>
      <c r="K4" s="355" t="s">
        <v>83</v>
      </c>
      <c r="L4" s="355" t="s">
        <v>84</v>
      </c>
      <c r="M4" s="355" t="s">
        <v>85</v>
      </c>
      <c r="N4" s="355" t="s">
        <v>86</v>
      </c>
      <c r="O4" s="357" t="s">
        <v>87</v>
      </c>
      <c r="P4" s="357" t="s">
        <v>88</v>
      </c>
    </row>
    <row r="5" spans="1:16" ht="46.5" customHeight="1">
      <c r="A5" s="286" t="s">
        <v>101</v>
      </c>
      <c r="B5" s="286" t="s">
        <v>102</v>
      </c>
      <c r="C5" s="286" t="s">
        <v>103</v>
      </c>
      <c r="D5" s="355"/>
      <c r="E5" s="356"/>
      <c r="F5" s="355"/>
      <c r="G5" s="286" t="s">
        <v>89</v>
      </c>
      <c r="H5" s="286" t="s">
        <v>90</v>
      </c>
      <c r="I5" s="286" t="s">
        <v>91</v>
      </c>
      <c r="J5" s="355"/>
      <c r="K5" s="355"/>
      <c r="L5" s="355"/>
      <c r="M5" s="355"/>
      <c r="N5" s="355"/>
      <c r="O5" s="357"/>
      <c r="P5" s="357"/>
    </row>
    <row r="6" spans="1:16" ht="39.75" customHeight="1">
      <c r="A6" s="286" t="s">
        <v>92</v>
      </c>
      <c r="B6" s="286" t="s">
        <v>92</v>
      </c>
      <c r="C6" s="286" t="s">
        <v>92</v>
      </c>
      <c r="D6" s="286" t="s">
        <v>92</v>
      </c>
      <c r="E6" s="286" t="s">
        <v>92</v>
      </c>
      <c r="F6" s="286">
        <v>1</v>
      </c>
      <c r="G6" s="286">
        <v>2</v>
      </c>
      <c r="H6" s="286">
        <v>3</v>
      </c>
      <c r="I6" s="286">
        <v>4</v>
      </c>
      <c r="J6" s="286">
        <v>5</v>
      </c>
      <c r="K6" s="286">
        <v>6</v>
      </c>
      <c r="L6" s="286">
        <v>7</v>
      </c>
      <c r="M6" s="286">
        <v>8</v>
      </c>
      <c r="N6" s="286">
        <v>9</v>
      </c>
      <c r="O6" s="291">
        <v>10</v>
      </c>
      <c r="P6" s="292">
        <v>11</v>
      </c>
    </row>
    <row r="7" spans="1:16" s="278" customFormat="1" ht="42" customHeight="1">
      <c r="A7" s="354" t="s">
        <v>80</v>
      </c>
      <c r="B7" s="354"/>
      <c r="C7" s="354"/>
      <c r="D7" s="79" t="s">
        <v>93</v>
      </c>
      <c r="E7" s="79" t="s">
        <v>292</v>
      </c>
      <c r="F7" s="288"/>
      <c r="G7" s="288"/>
      <c r="H7" s="288"/>
      <c r="I7" s="288"/>
      <c r="J7" s="288"/>
      <c r="K7" s="288"/>
      <c r="L7" s="288"/>
      <c r="M7" s="288"/>
      <c r="N7" s="288"/>
      <c r="O7" s="288"/>
      <c r="P7" s="288"/>
    </row>
    <row r="8" spans="1:16" s="279" customFormat="1" ht="24" customHeight="1">
      <c r="A8" s="287" t="s">
        <v>104</v>
      </c>
      <c r="B8" s="334" t="s">
        <v>289</v>
      </c>
      <c r="C8" s="334" t="s">
        <v>290</v>
      </c>
      <c r="D8" s="79" t="s">
        <v>291</v>
      </c>
      <c r="E8" s="79" t="s">
        <v>105</v>
      </c>
      <c r="F8" s="324">
        <f>G8+J8+K8+L8+M8+N8+O8+P8</f>
        <v>5376.5</v>
      </c>
      <c r="G8" s="324">
        <f>H8+I8</f>
        <v>4344.8999999999996</v>
      </c>
      <c r="H8" s="303">
        <v>4344.8999999999996</v>
      </c>
      <c r="I8" s="288"/>
      <c r="J8" s="303">
        <v>949.6</v>
      </c>
      <c r="K8" s="288"/>
      <c r="L8" s="288"/>
      <c r="M8" s="288"/>
      <c r="N8" s="288"/>
      <c r="O8" s="288">
        <v>82</v>
      </c>
      <c r="P8" s="288"/>
    </row>
  </sheetData>
  <sheetProtection formatCells="0" formatColumns="0" formatRows="0"/>
  <mergeCells count="15">
    <mergeCell ref="A2:P2"/>
    <mergeCell ref="O3:P3"/>
    <mergeCell ref="A4:C4"/>
    <mergeCell ref="G4:I4"/>
    <mergeCell ref="A7:C7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17" type="noConversion"/>
  <printOptions horizontalCentered="1"/>
  <pageMargins left="0.15748031496063" right="0.15748031496063" top="0.78740157480314998" bottom="0.78740157480314998" header="0.39370078740157499" footer="0.39370078740157499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1:V9"/>
  <sheetViews>
    <sheetView showGridLines="0" showZeros="0" topLeftCell="B1" zoomScale="85" zoomScaleNormal="85" workbookViewId="0">
      <selection activeCell="R8" sqref="R8"/>
    </sheetView>
  </sheetViews>
  <sheetFormatPr defaultColWidth="6.8984375" defaultRowHeight="18.899999999999999" customHeight="1"/>
  <cols>
    <col min="1" max="1" width="5.09765625" style="261" customWidth="1"/>
    <col min="2" max="3" width="3.5" style="261" customWidth="1"/>
    <col min="4" max="4" width="4.59765625" style="261" customWidth="1"/>
    <col min="5" max="5" width="6.19921875" style="262" customWidth="1"/>
    <col min="6" max="7" width="10.59765625" style="263" bestFit="1" customWidth="1"/>
    <col min="8" max="8" width="11.09765625" style="263" customWidth="1"/>
    <col min="9" max="9" width="9.3984375" style="263" customWidth="1"/>
    <col min="10" max="10" width="9.3984375" style="263" hidden="1" customWidth="1"/>
    <col min="11" max="12" width="9.3984375" style="263" customWidth="1"/>
    <col min="13" max="13" width="12.09765625" style="263" customWidth="1"/>
    <col min="14" max="14" width="4.8984375" style="263" customWidth="1"/>
    <col min="15" max="15" width="9.19921875" style="263" customWidth="1"/>
    <col min="16" max="16" width="7.09765625" style="263" customWidth="1"/>
    <col min="17" max="17" width="10.5" style="263" customWidth="1"/>
    <col min="18" max="18" width="9.8984375" style="263" bestFit="1" customWidth="1"/>
    <col min="19" max="19" width="5.19921875" style="264" customWidth="1"/>
    <col min="20" max="20" width="6" style="265" customWidth="1"/>
    <col min="21" max="21" width="6.09765625" style="265" customWidth="1"/>
    <col min="22" max="22" width="6.69921875" style="265" customWidth="1"/>
    <col min="23" max="24" width="6.8984375" style="264"/>
    <col min="25" max="25" width="11.3984375" style="264" customWidth="1"/>
    <col min="26" max="27" width="16.69921875" style="264" customWidth="1"/>
    <col min="28" max="28" width="11.3984375" style="264" customWidth="1"/>
    <col min="29" max="30" width="16.69921875" style="264" customWidth="1"/>
    <col min="31" max="31" width="11.3984375" style="264" customWidth="1"/>
    <col min="32" max="33" width="16.69921875" style="264" customWidth="1"/>
    <col min="34" max="16384" width="6.8984375" style="264"/>
  </cols>
  <sheetData>
    <row r="1" spans="1:22" ht="24.75" customHeight="1">
      <c r="A1" s="251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T1" s="273"/>
      <c r="U1" s="358" t="s">
        <v>106</v>
      </c>
      <c r="V1" s="358"/>
    </row>
    <row r="2" spans="1:22" ht="24.75" customHeight="1">
      <c r="A2" s="359" t="s">
        <v>107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359"/>
      <c r="V2" s="359"/>
    </row>
    <row r="3" spans="1:22" s="258" customFormat="1" ht="24.75" customHeight="1">
      <c r="A3" s="360" t="s">
        <v>282</v>
      </c>
      <c r="B3" s="360"/>
      <c r="C3" s="360"/>
      <c r="D3" s="360"/>
      <c r="E3" s="360"/>
      <c r="F3" s="360"/>
      <c r="G3" s="360"/>
      <c r="H3" s="251"/>
      <c r="I3" s="251"/>
      <c r="J3" s="251"/>
      <c r="K3" s="251"/>
      <c r="L3" s="251"/>
      <c r="M3" s="251"/>
      <c r="N3" s="251"/>
      <c r="O3" s="251"/>
      <c r="P3" s="251"/>
      <c r="Q3" s="274"/>
      <c r="R3" s="274"/>
      <c r="T3" s="275"/>
      <c r="U3" s="361" t="s">
        <v>77</v>
      </c>
      <c r="V3" s="361"/>
    </row>
    <row r="4" spans="1:22" s="320" customFormat="1" ht="21.75" customHeight="1">
      <c r="A4" s="317" t="s">
        <v>109</v>
      </c>
      <c r="B4" s="317"/>
      <c r="C4" s="318"/>
      <c r="D4" s="369" t="s">
        <v>78</v>
      </c>
      <c r="E4" s="363" t="s">
        <v>99</v>
      </c>
      <c r="F4" s="362" t="s">
        <v>110</v>
      </c>
      <c r="G4" s="319" t="s">
        <v>111</v>
      </c>
      <c r="H4" s="317"/>
      <c r="I4" s="317"/>
      <c r="J4" s="318"/>
      <c r="K4" s="318"/>
      <c r="L4" s="362" t="s">
        <v>112</v>
      </c>
      <c r="M4" s="362"/>
      <c r="N4" s="362"/>
      <c r="O4" s="362"/>
      <c r="P4" s="362"/>
      <c r="Q4" s="362"/>
      <c r="R4" s="362"/>
      <c r="S4" s="362"/>
      <c r="T4" s="376" t="s">
        <v>113</v>
      </c>
      <c r="U4" s="374" t="s">
        <v>114</v>
      </c>
      <c r="V4" s="374" t="s">
        <v>115</v>
      </c>
    </row>
    <row r="5" spans="1:22" s="320" customFormat="1" ht="21.75" customHeight="1">
      <c r="A5" s="369" t="s">
        <v>101</v>
      </c>
      <c r="B5" s="369" t="s">
        <v>102</v>
      </c>
      <c r="C5" s="369" t="s">
        <v>103</v>
      </c>
      <c r="D5" s="373"/>
      <c r="E5" s="363"/>
      <c r="F5" s="362"/>
      <c r="G5" s="365" t="s">
        <v>80</v>
      </c>
      <c r="H5" s="365" t="s">
        <v>116</v>
      </c>
      <c r="I5" s="365" t="s">
        <v>117</v>
      </c>
      <c r="J5" s="315"/>
      <c r="K5" s="362" t="s">
        <v>118</v>
      </c>
      <c r="L5" s="366" t="s">
        <v>80</v>
      </c>
      <c r="M5" s="367" t="s">
        <v>119</v>
      </c>
      <c r="N5" s="367" t="s">
        <v>120</v>
      </c>
      <c r="O5" s="366" t="s">
        <v>121</v>
      </c>
      <c r="P5" s="369" t="s">
        <v>122</v>
      </c>
      <c r="Q5" s="369" t="s">
        <v>123</v>
      </c>
      <c r="R5" s="369" t="s">
        <v>124</v>
      </c>
      <c r="S5" s="369" t="s">
        <v>125</v>
      </c>
      <c r="T5" s="377"/>
      <c r="U5" s="375"/>
      <c r="V5" s="375"/>
    </row>
    <row r="6" spans="1:22" s="321" customFormat="1" ht="29.25" customHeight="1">
      <c r="A6" s="366"/>
      <c r="B6" s="366"/>
      <c r="C6" s="366"/>
      <c r="D6" s="366"/>
      <c r="E6" s="364"/>
      <c r="F6" s="266" t="s">
        <v>100</v>
      </c>
      <c r="G6" s="365"/>
      <c r="H6" s="365"/>
      <c r="I6" s="365"/>
      <c r="J6" s="315"/>
      <c r="K6" s="362"/>
      <c r="L6" s="362"/>
      <c r="M6" s="368"/>
      <c r="N6" s="368"/>
      <c r="O6" s="362"/>
      <c r="P6" s="366"/>
      <c r="Q6" s="366"/>
      <c r="R6" s="366"/>
      <c r="S6" s="366"/>
      <c r="T6" s="375"/>
      <c r="U6" s="375"/>
      <c r="V6" s="375"/>
    </row>
    <row r="7" spans="1:22" s="321" customFormat="1" ht="24.75" customHeight="1">
      <c r="A7" s="267" t="s">
        <v>92</v>
      </c>
      <c r="B7" s="267" t="s">
        <v>92</v>
      </c>
      <c r="C7" s="267" t="s">
        <v>92</v>
      </c>
      <c r="D7" s="267" t="s">
        <v>92</v>
      </c>
      <c r="E7" s="267" t="s">
        <v>92</v>
      </c>
      <c r="F7" s="268">
        <v>1</v>
      </c>
      <c r="G7" s="267">
        <v>2</v>
      </c>
      <c r="H7" s="267">
        <v>3</v>
      </c>
      <c r="I7" s="267">
        <v>4</v>
      </c>
      <c r="J7" s="267"/>
      <c r="K7" s="267">
        <v>5</v>
      </c>
      <c r="L7" s="267">
        <v>6</v>
      </c>
      <c r="M7" s="267">
        <v>7</v>
      </c>
      <c r="N7" s="267">
        <v>8</v>
      </c>
      <c r="O7" s="267">
        <v>9</v>
      </c>
      <c r="P7" s="267">
        <v>10</v>
      </c>
      <c r="Q7" s="267">
        <v>11</v>
      </c>
      <c r="R7" s="267">
        <v>12</v>
      </c>
      <c r="S7" s="267">
        <v>13</v>
      </c>
      <c r="T7" s="268">
        <v>14</v>
      </c>
      <c r="U7" s="268">
        <v>15</v>
      </c>
      <c r="V7" s="268">
        <v>16</v>
      </c>
    </row>
    <row r="8" spans="1:22" s="259" customFormat="1" ht="48" customHeight="1">
      <c r="A8" s="370" t="s">
        <v>80</v>
      </c>
      <c r="B8" s="371"/>
      <c r="C8" s="372"/>
      <c r="D8" s="79"/>
      <c r="E8" s="79"/>
      <c r="F8" s="276">
        <f>G8+L8+S8+T8+U8</f>
        <v>5376.5</v>
      </c>
      <c r="G8" s="276">
        <f>H8+I8+J8+K8</f>
        <v>4594.5</v>
      </c>
      <c r="H8" s="276">
        <v>3625.9</v>
      </c>
      <c r="I8" s="276">
        <v>462</v>
      </c>
      <c r="J8" s="276"/>
      <c r="K8" s="276">
        <v>506.6</v>
      </c>
      <c r="L8" s="276">
        <f>M8+N8+O8+Q8+R8+S8</f>
        <v>782</v>
      </c>
      <c r="M8" s="276"/>
      <c r="N8" s="276"/>
      <c r="O8" s="276"/>
      <c r="P8" s="276"/>
      <c r="Q8" s="276">
        <v>700</v>
      </c>
      <c r="R8" s="269">
        <v>82</v>
      </c>
      <c r="S8" s="276"/>
      <c r="T8" s="276"/>
      <c r="U8" s="276"/>
      <c r="V8" s="276"/>
    </row>
    <row r="9" spans="1:22" s="260" customFormat="1" ht="18.899999999999999" customHeight="1">
      <c r="A9" s="270">
        <v>205</v>
      </c>
      <c r="B9" s="270"/>
      <c r="C9" s="270"/>
      <c r="D9" s="270"/>
      <c r="E9" s="271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7"/>
      <c r="T9" s="277"/>
      <c r="U9" s="277"/>
      <c r="V9" s="277"/>
    </row>
  </sheetData>
  <sheetProtection formatCells="0" formatColumns="0" formatRows="0"/>
  <mergeCells count="27">
    <mergeCell ref="V4:V6"/>
    <mergeCell ref="Q5:Q6"/>
    <mergeCell ref="R5:R6"/>
    <mergeCell ref="S5:S6"/>
    <mergeCell ref="T4:T6"/>
    <mergeCell ref="U4:U6"/>
    <mergeCell ref="A8:C8"/>
    <mergeCell ref="A5:A6"/>
    <mergeCell ref="B5:B6"/>
    <mergeCell ref="C5:C6"/>
    <mergeCell ref="D4:D6"/>
    <mergeCell ref="U1:V1"/>
    <mergeCell ref="A2:V2"/>
    <mergeCell ref="A3:G3"/>
    <mergeCell ref="U3:V3"/>
    <mergeCell ref="L4:S4"/>
    <mergeCell ref="E4:E6"/>
    <mergeCell ref="F4:F5"/>
    <mergeCell ref="G5:G6"/>
    <mergeCell ref="H5:H6"/>
    <mergeCell ref="I5:I6"/>
    <mergeCell ref="K5:K6"/>
    <mergeCell ref="L5:L6"/>
    <mergeCell ref="M5:M6"/>
    <mergeCell ref="N5:N6"/>
    <mergeCell ref="O5:O6"/>
    <mergeCell ref="P5:P6"/>
  </mergeCells>
  <phoneticPr fontId="17" type="noConversion"/>
  <printOptions horizontalCentered="1"/>
  <pageMargins left="0" right="0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AA8"/>
  <sheetViews>
    <sheetView showGridLines="0" showZeros="0" topLeftCell="D2" zoomScaleNormal="100" workbookViewId="0">
      <selection activeCell="P12" sqref="P12"/>
    </sheetView>
  </sheetViews>
  <sheetFormatPr defaultColWidth="6.69921875" defaultRowHeight="23.1" customHeight="1"/>
  <cols>
    <col min="1" max="1" width="5.3984375" style="253" customWidth="1"/>
    <col min="2" max="2" width="4.5" style="253" customWidth="1"/>
    <col min="3" max="3" width="4.796875" style="253" customWidth="1"/>
    <col min="4" max="4" width="5.296875" style="253" customWidth="1"/>
    <col min="5" max="5" width="11.19921875" style="253" hidden="1" customWidth="1"/>
    <col min="6" max="6" width="12.69921875" style="253" customWidth="1"/>
    <col min="7" max="7" width="13" style="253" customWidth="1"/>
    <col min="8" max="8" width="9.69921875" style="253" customWidth="1"/>
    <col min="9" max="9" width="6.09765625" style="253" customWidth="1"/>
    <col min="10" max="10" width="7.19921875" style="253" customWidth="1"/>
    <col min="11" max="11" width="6.09765625" style="253" customWidth="1"/>
    <col min="12" max="12" width="9.69921875" style="253" customWidth="1"/>
    <col min="13" max="13" width="11.3984375" style="254" customWidth="1"/>
    <col min="14" max="14" width="6.09765625" style="253" customWidth="1"/>
    <col min="15" max="15" width="12.19921875" style="253" customWidth="1"/>
    <col min="16" max="17" width="11.59765625" style="253" customWidth="1"/>
    <col min="18" max="18" width="9.09765625" style="253" customWidth="1"/>
    <col min="19" max="19" width="9.5" style="253" customWidth="1"/>
    <col min="20" max="20" width="10.19921875" style="253" customWidth="1"/>
    <col min="21" max="21" width="6.09765625" style="253" customWidth="1"/>
    <col min="22" max="22" width="6" style="253" customWidth="1"/>
    <col min="23" max="24" width="11.59765625" style="253" customWidth="1"/>
    <col min="25" max="25" width="6" style="253" customWidth="1"/>
    <col min="26" max="26" width="6.09765625" style="253" customWidth="1"/>
    <col min="27" max="27" width="11.59765625" style="253" customWidth="1"/>
    <col min="28" max="16384" width="6.69921875" style="253"/>
  </cols>
  <sheetData>
    <row r="1" spans="1:27" customFormat="1" ht="23.1" customHeight="1">
      <c r="A1" s="253"/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4"/>
      <c r="N1" s="255"/>
      <c r="O1" s="255"/>
      <c r="P1" s="255"/>
      <c r="Q1" s="255"/>
      <c r="R1" s="255"/>
      <c r="S1" s="255"/>
      <c r="T1" s="255"/>
      <c r="U1" s="255"/>
      <c r="V1" s="255"/>
      <c r="W1" s="255"/>
      <c r="X1" s="253"/>
      <c r="Y1" s="253"/>
      <c r="Z1" s="378" t="s">
        <v>138</v>
      </c>
      <c r="AA1" s="378"/>
    </row>
    <row r="2" spans="1:27" customFormat="1" ht="23.1" customHeight="1">
      <c r="A2" s="379" t="s">
        <v>139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</row>
    <row r="3" spans="1:27" customFormat="1" ht="23.1" customHeight="1">
      <c r="A3" s="380" t="s">
        <v>282</v>
      </c>
      <c r="B3" s="380"/>
      <c r="C3" s="380"/>
      <c r="D3" s="380"/>
      <c r="E3" s="380"/>
      <c r="F3" s="380"/>
      <c r="G3" s="380"/>
      <c r="H3" s="256"/>
      <c r="I3" s="256"/>
      <c r="J3" s="256"/>
      <c r="K3" s="256"/>
      <c r="L3" s="256"/>
      <c r="M3" s="254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3"/>
      <c r="Y3" s="381" t="s">
        <v>77</v>
      </c>
      <c r="Z3" s="381"/>
      <c r="AA3" s="381"/>
    </row>
    <row r="4" spans="1:27" s="183" customFormat="1" ht="27" customHeight="1">
      <c r="A4" s="382" t="s">
        <v>98</v>
      </c>
      <c r="B4" s="382"/>
      <c r="C4" s="382"/>
      <c r="D4" s="383" t="s">
        <v>78</v>
      </c>
      <c r="E4" s="383" t="s">
        <v>99</v>
      </c>
      <c r="F4" s="383" t="s">
        <v>100</v>
      </c>
      <c r="G4" s="383" t="s">
        <v>140</v>
      </c>
      <c r="H4" s="383"/>
      <c r="I4" s="383"/>
      <c r="J4" s="383"/>
      <c r="K4" s="383"/>
      <c r="L4" s="383"/>
      <c r="M4" s="383"/>
      <c r="N4" s="383"/>
      <c r="O4" s="383" t="s">
        <v>141</v>
      </c>
      <c r="P4" s="383"/>
      <c r="Q4" s="383"/>
      <c r="R4" s="383"/>
      <c r="S4" s="383"/>
      <c r="T4" s="383"/>
      <c r="U4" s="383"/>
      <c r="V4" s="383"/>
      <c r="W4" s="385" t="s">
        <v>142</v>
      </c>
      <c r="X4" s="383" t="s">
        <v>143</v>
      </c>
      <c r="Y4" s="383"/>
      <c r="Z4" s="383"/>
      <c r="AA4" s="383"/>
    </row>
    <row r="5" spans="1:27" s="183" customFormat="1" ht="27" customHeight="1">
      <c r="A5" s="383" t="s">
        <v>101</v>
      </c>
      <c r="B5" s="383" t="s">
        <v>102</v>
      </c>
      <c r="C5" s="383" t="s">
        <v>103</v>
      </c>
      <c r="D5" s="383"/>
      <c r="E5" s="383"/>
      <c r="F5" s="383"/>
      <c r="G5" s="383" t="s">
        <v>80</v>
      </c>
      <c r="H5" s="383" t="s">
        <v>144</v>
      </c>
      <c r="I5" s="383" t="s">
        <v>145</v>
      </c>
      <c r="J5" s="383" t="s">
        <v>146</v>
      </c>
      <c r="K5" s="383" t="s">
        <v>147</v>
      </c>
      <c r="L5" s="384" t="s">
        <v>148</v>
      </c>
      <c r="M5" s="383" t="s">
        <v>149</v>
      </c>
      <c r="N5" s="383" t="s">
        <v>150</v>
      </c>
      <c r="O5" s="383" t="s">
        <v>80</v>
      </c>
      <c r="P5" s="383" t="s">
        <v>151</v>
      </c>
      <c r="Q5" s="383" t="s">
        <v>152</v>
      </c>
      <c r="R5" s="383" t="s">
        <v>153</v>
      </c>
      <c r="S5" s="384" t="s">
        <v>154</v>
      </c>
      <c r="T5" s="383" t="s">
        <v>155</v>
      </c>
      <c r="U5" s="383" t="s">
        <v>156</v>
      </c>
      <c r="V5" s="383" t="s">
        <v>157</v>
      </c>
      <c r="W5" s="386"/>
      <c r="X5" s="383" t="s">
        <v>80</v>
      </c>
      <c r="Y5" s="383" t="s">
        <v>158</v>
      </c>
      <c r="Z5" s="383" t="s">
        <v>159</v>
      </c>
      <c r="AA5" s="383" t="s">
        <v>143</v>
      </c>
    </row>
    <row r="6" spans="1:27" s="183" customFormat="1" ht="51.75" customHeight="1">
      <c r="A6" s="383"/>
      <c r="B6" s="383"/>
      <c r="C6" s="383"/>
      <c r="D6" s="383"/>
      <c r="E6" s="383"/>
      <c r="F6" s="383"/>
      <c r="G6" s="383"/>
      <c r="H6" s="383"/>
      <c r="I6" s="383"/>
      <c r="J6" s="383"/>
      <c r="K6" s="383"/>
      <c r="L6" s="384"/>
      <c r="M6" s="383"/>
      <c r="N6" s="383"/>
      <c r="O6" s="383"/>
      <c r="P6" s="383"/>
      <c r="Q6" s="383"/>
      <c r="R6" s="383"/>
      <c r="S6" s="384"/>
      <c r="T6" s="383"/>
      <c r="U6" s="383"/>
      <c r="V6" s="383"/>
      <c r="W6" s="387"/>
      <c r="X6" s="383"/>
      <c r="Y6" s="383"/>
      <c r="Z6" s="383"/>
      <c r="AA6" s="383"/>
    </row>
    <row r="7" spans="1:27" s="183" customFormat="1" ht="52.5" customHeight="1">
      <c r="A7" s="316" t="s">
        <v>92</v>
      </c>
      <c r="B7" s="316" t="s">
        <v>92</v>
      </c>
      <c r="C7" s="316" t="s">
        <v>92</v>
      </c>
      <c r="D7" s="316" t="s">
        <v>92</v>
      </c>
      <c r="E7" s="316" t="s">
        <v>92</v>
      </c>
      <c r="F7" s="316">
        <v>1</v>
      </c>
      <c r="G7" s="316">
        <v>2</v>
      </c>
      <c r="H7" s="316">
        <v>3</v>
      </c>
      <c r="I7" s="316">
        <v>4</v>
      </c>
      <c r="J7" s="316">
        <v>5</v>
      </c>
      <c r="K7" s="316">
        <v>6</v>
      </c>
      <c r="L7" s="316">
        <v>7</v>
      </c>
      <c r="M7" s="316">
        <v>8</v>
      </c>
      <c r="N7" s="316">
        <v>9</v>
      </c>
      <c r="O7" s="316">
        <v>10</v>
      </c>
      <c r="P7" s="316">
        <v>11</v>
      </c>
      <c r="Q7" s="316">
        <v>12</v>
      </c>
      <c r="R7" s="316">
        <v>13</v>
      </c>
      <c r="S7" s="316">
        <v>14</v>
      </c>
      <c r="T7" s="316">
        <v>15</v>
      </c>
      <c r="U7" s="316">
        <v>16</v>
      </c>
      <c r="V7" s="316">
        <v>17</v>
      </c>
      <c r="W7" s="316">
        <v>18</v>
      </c>
      <c r="X7" s="316">
        <v>19</v>
      </c>
      <c r="Y7" s="316">
        <v>20</v>
      </c>
      <c r="Z7" s="316">
        <v>21</v>
      </c>
      <c r="AA7" s="316">
        <v>22</v>
      </c>
    </row>
    <row r="8" spans="1:27" s="252" customFormat="1" ht="23.1" customHeight="1">
      <c r="A8" s="332">
        <v>205</v>
      </c>
      <c r="B8" s="333" t="s">
        <v>286</v>
      </c>
      <c r="C8" s="333" t="s">
        <v>287</v>
      </c>
      <c r="D8" s="257" t="s">
        <v>93</v>
      </c>
      <c r="E8" s="247" t="s">
        <v>105</v>
      </c>
      <c r="F8" s="325">
        <f>G8+O8+W8+X8</f>
        <v>3625.8800000000006</v>
      </c>
      <c r="G8" s="325">
        <f>H8+I8+J8+K8+L8+M8+N8</f>
        <v>2167.8000000000002</v>
      </c>
      <c r="H8" s="325">
        <v>1240.8</v>
      </c>
      <c r="I8" s="325">
        <v>105.3</v>
      </c>
      <c r="J8" s="325"/>
      <c r="K8" s="325"/>
      <c r="L8" s="325"/>
      <c r="M8" s="325">
        <v>487.2</v>
      </c>
      <c r="N8" s="325">
        <v>334.5</v>
      </c>
      <c r="O8" s="325">
        <f>P8+Q8+R8+S8+T8+U8+V8</f>
        <v>440.68000000000006</v>
      </c>
      <c r="P8" s="325">
        <v>276.48</v>
      </c>
      <c r="Q8" s="326">
        <v>129.6</v>
      </c>
      <c r="R8" s="327">
        <v>17.3</v>
      </c>
      <c r="S8" s="327"/>
      <c r="T8" s="327">
        <v>17.3</v>
      </c>
      <c r="U8" s="327"/>
      <c r="V8" s="327"/>
      <c r="W8" s="327">
        <v>207.4</v>
      </c>
      <c r="X8" s="327">
        <f>Y8+Z8+AA8</f>
        <v>810</v>
      </c>
      <c r="Y8" s="327"/>
      <c r="Z8" s="327"/>
      <c r="AA8" s="327">
        <v>810</v>
      </c>
    </row>
  </sheetData>
  <sheetProtection formatCells="0" formatColumns="0" formatRows="0"/>
  <mergeCells count="35">
    <mergeCell ref="X5:X6"/>
    <mergeCell ref="Y5:Y6"/>
    <mergeCell ref="Z5:Z6"/>
    <mergeCell ref="AA5:AA6"/>
    <mergeCell ref="S5:S6"/>
    <mergeCell ref="T5:T6"/>
    <mergeCell ref="U5:U6"/>
    <mergeCell ref="V5:V6"/>
    <mergeCell ref="W4:W6"/>
    <mergeCell ref="N5:N6"/>
    <mergeCell ref="O5:O6"/>
    <mergeCell ref="P5:P6"/>
    <mergeCell ref="Q5:Q6"/>
    <mergeCell ref="R5:R6"/>
    <mergeCell ref="A5:A6"/>
    <mergeCell ref="B5:B6"/>
    <mergeCell ref="C5:C6"/>
    <mergeCell ref="D4:D6"/>
    <mergeCell ref="M5:M6"/>
    <mergeCell ref="Z1:AA1"/>
    <mergeCell ref="A2:AA2"/>
    <mergeCell ref="A3:G3"/>
    <mergeCell ref="Y3:AA3"/>
    <mergeCell ref="A4:C4"/>
    <mergeCell ref="G4:N4"/>
    <mergeCell ref="O4:V4"/>
    <mergeCell ref="X4:AA4"/>
    <mergeCell ref="E4:E6"/>
    <mergeCell ref="F4:F6"/>
    <mergeCell ref="G5:G6"/>
    <mergeCell ref="H5:H6"/>
    <mergeCell ref="I5:I6"/>
    <mergeCell ref="J5:J6"/>
    <mergeCell ref="K5:K6"/>
    <mergeCell ref="L5:L6"/>
  </mergeCells>
  <phoneticPr fontId="17" type="noConversion"/>
  <printOptions horizontalCentered="1"/>
  <pageMargins left="0" right="0" top="0.78740157480314965" bottom="0.78740157480314965" header="0.39370078740157483" footer="0.39370078740157483"/>
  <pageSetup paperSize="9" scale="60" orientation="landscape" horizontalDpi="1200" verticalDpi="1200" r:id="rId1"/>
  <headerFooter scaleWithDoc="0"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8"/>
  <sheetViews>
    <sheetView showGridLines="0" showZeros="0" tabSelected="1" topLeftCell="A3" zoomScale="85" zoomScaleNormal="85" workbookViewId="0">
      <pane xSplit="7" ySplit="6" topLeftCell="M9" activePane="bottomRight" state="frozen"/>
      <selection activeCell="C30" sqref="C30"/>
      <selection pane="topRight" activeCell="C30" sqref="C30"/>
      <selection pane="bottomLeft" activeCell="C30" sqref="C30"/>
      <selection pane="bottomRight" activeCell="H8" sqref="H8"/>
    </sheetView>
  </sheetViews>
  <sheetFormatPr defaultColWidth="6.69921875" defaultRowHeight="23.1" customHeight="1"/>
  <cols>
    <col min="1" max="1" width="5.5" style="242" customWidth="1"/>
    <col min="2" max="2" width="3.59765625" style="242" customWidth="1"/>
    <col min="3" max="3" width="7.09765625" style="242" customWidth="1"/>
    <col min="4" max="4" width="6.3984375" style="242" customWidth="1"/>
    <col min="5" max="5" width="16" style="242" customWidth="1"/>
    <col min="6" max="6" width="8" style="242" bestFit="1" customWidth="1"/>
    <col min="7" max="8" width="7" style="242" customWidth="1"/>
    <col min="9" max="13" width="8.5" style="242" customWidth="1"/>
    <col min="14" max="14" width="7.5" style="242" customWidth="1"/>
    <col min="15" max="15" width="10.19921875" style="242" customWidth="1"/>
    <col min="16" max="16" width="8.5" style="242" customWidth="1"/>
    <col min="17" max="17" width="10.19921875" style="242" customWidth="1"/>
    <col min="18" max="18" width="7.59765625" style="242" customWidth="1"/>
    <col min="19" max="19" width="10.19921875" style="242" customWidth="1"/>
    <col min="20" max="20" width="7.59765625" style="242" customWidth="1"/>
    <col min="21" max="21" width="9" style="242" customWidth="1"/>
    <col min="22" max="22" width="6" style="242" customWidth="1"/>
    <col min="23" max="23" width="8.5" style="242" customWidth="1"/>
    <col min="24" max="24" width="7.5" style="242" customWidth="1"/>
    <col min="25" max="25" width="8.5" style="242" customWidth="1"/>
    <col min="26" max="26" width="10.09765625" style="242" customWidth="1"/>
    <col min="27" max="27" width="6.69921875" style="242"/>
    <col min="28" max="16384" width="6.69921875" style="243"/>
  </cols>
  <sheetData>
    <row r="1" spans="1:27" ht="23.1" customHeight="1"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T1" s="248"/>
      <c r="V1" s="248"/>
      <c r="W1" s="248"/>
      <c r="X1" s="248"/>
      <c r="Y1" s="388" t="s">
        <v>160</v>
      </c>
      <c r="Z1" s="388"/>
    </row>
    <row r="2" spans="1:27" ht="23.1" customHeight="1">
      <c r="A2" s="389" t="s">
        <v>161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  <c r="Z2" s="389"/>
    </row>
    <row r="3" spans="1:27" ht="23.1" customHeight="1">
      <c r="A3" s="380" t="s">
        <v>282</v>
      </c>
      <c r="B3" s="390"/>
      <c r="C3" s="390"/>
      <c r="D3" s="380"/>
      <c r="E3" s="380"/>
      <c r="F3" s="380"/>
      <c r="G3" s="380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V3" s="249"/>
      <c r="W3" s="249"/>
      <c r="X3" s="249"/>
      <c r="Y3" s="391" t="s">
        <v>2</v>
      </c>
      <c r="Z3" s="391"/>
    </row>
    <row r="4" spans="1:27" ht="23.1" customHeight="1">
      <c r="A4" s="392" t="s">
        <v>98</v>
      </c>
      <c r="B4" s="392"/>
      <c r="C4" s="392"/>
      <c r="D4" s="393" t="s">
        <v>78</v>
      </c>
      <c r="E4" s="393" t="s">
        <v>99</v>
      </c>
      <c r="F4" s="393" t="s">
        <v>162</v>
      </c>
      <c r="G4" s="393" t="s">
        <v>163</v>
      </c>
      <c r="H4" s="393" t="s">
        <v>164</v>
      </c>
      <c r="I4" s="393" t="s">
        <v>165</v>
      </c>
      <c r="J4" s="393" t="s">
        <v>166</v>
      </c>
      <c r="K4" s="393" t="s">
        <v>167</v>
      </c>
      <c r="L4" s="393" t="s">
        <v>168</v>
      </c>
      <c r="M4" s="393" t="s">
        <v>169</v>
      </c>
      <c r="N4" s="393" t="s">
        <v>170</v>
      </c>
      <c r="O4" s="393" t="s">
        <v>171</v>
      </c>
      <c r="P4" s="393" t="s">
        <v>172</v>
      </c>
      <c r="Q4" s="393" t="s">
        <v>173</v>
      </c>
      <c r="R4" s="393" t="s">
        <v>174</v>
      </c>
      <c r="S4" s="393" t="s">
        <v>175</v>
      </c>
      <c r="T4" s="393" t="s">
        <v>176</v>
      </c>
      <c r="U4" s="393" t="s">
        <v>177</v>
      </c>
      <c r="V4" s="393" t="s">
        <v>178</v>
      </c>
      <c r="W4" s="393" t="s">
        <v>179</v>
      </c>
      <c r="X4" s="393" t="s">
        <v>180</v>
      </c>
      <c r="Y4" s="393" t="s">
        <v>181</v>
      </c>
      <c r="Z4" s="397" t="s">
        <v>182</v>
      </c>
    </row>
    <row r="5" spans="1:27" ht="13.5" customHeight="1">
      <c r="A5" s="393" t="s">
        <v>101</v>
      </c>
      <c r="B5" s="393" t="s">
        <v>102</v>
      </c>
      <c r="C5" s="393" t="s">
        <v>103</v>
      </c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393"/>
      <c r="Q5" s="393"/>
      <c r="R5" s="393"/>
      <c r="S5" s="393"/>
      <c r="T5" s="393"/>
      <c r="U5" s="393"/>
      <c r="V5" s="393"/>
      <c r="W5" s="393"/>
      <c r="X5" s="393"/>
      <c r="Y5" s="393"/>
      <c r="Z5" s="397"/>
    </row>
    <row r="6" spans="1:27" ht="36.75" customHeight="1">
      <c r="A6" s="393"/>
      <c r="B6" s="393"/>
      <c r="C6" s="393"/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7"/>
    </row>
    <row r="7" spans="1:27" ht="23.1" customHeight="1">
      <c r="A7" s="246" t="s">
        <v>92</v>
      </c>
      <c r="B7" s="246" t="s">
        <v>92</v>
      </c>
      <c r="C7" s="246" t="s">
        <v>92</v>
      </c>
      <c r="D7" s="246" t="s">
        <v>92</v>
      </c>
      <c r="E7" s="246" t="s">
        <v>92</v>
      </c>
      <c r="F7" s="246">
        <v>1</v>
      </c>
      <c r="G7" s="246">
        <v>2</v>
      </c>
      <c r="H7" s="246">
        <v>3</v>
      </c>
      <c r="I7" s="246">
        <v>4</v>
      </c>
      <c r="J7" s="246">
        <v>5</v>
      </c>
      <c r="K7" s="246">
        <v>6</v>
      </c>
      <c r="L7" s="246">
        <v>7</v>
      </c>
      <c r="M7" s="246">
        <v>8</v>
      </c>
      <c r="N7" s="246">
        <v>9</v>
      </c>
      <c r="O7" s="246">
        <v>10</v>
      </c>
      <c r="P7" s="246">
        <v>11</v>
      </c>
      <c r="Q7" s="246">
        <v>12</v>
      </c>
      <c r="R7" s="246">
        <v>13</v>
      </c>
      <c r="S7" s="246">
        <v>14</v>
      </c>
      <c r="T7" s="246">
        <v>15</v>
      </c>
      <c r="U7" s="246">
        <v>16</v>
      </c>
      <c r="V7" s="246">
        <v>17</v>
      </c>
      <c r="W7" s="246">
        <v>18</v>
      </c>
      <c r="X7" s="246">
        <v>19</v>
      </c>
      <c r="Y7" s="246">
        <v>20</v>
      </c>
      <c r="Z7" s="246">
        <v>21</v>
      </c>
    </row>
    <row r="8" spans="1:27" s="241" customFormat="1" ht="48" customHeight="1">
      <c r="A8" s="394" t="s">
        <v>80</v>
      </c>
      <c r="B8" s="395"/>
      <c r="C8" s="396"/>
      <c r="D8" s="79" t="s">
        <v>93</v>
      </c>
      <c r="E8" s="213" t="s">
        <v>288</v>
      </c>
      <c r="F8" s="328">
        <f>SUM(G8:Z8)</f>
        <v>462</v>
      </c>
      <c r="G8" s="328">
        <v>68</v>
      </c>
      <c r="H8" s="329">
        <v>1.5</v>
      </c>
      <c r="I8" s="329">
        <v>26</v>
      </c>
      <c r="J8" s="329">
        <v>45</v>
      </c>
      <c r="K8" s="329">
        <v>0.5</v>
      </c>
      <c r="L8" s="329">
        <v>31</v>
      </c>
      <c r="M8" s="329">
        <v>2</v>
      </c>
      <c r="N8" s="329"/>
      <c r="O8" s="329">
        <v>93</v>
      </c>
      <c r="P8" s="329"/>
      <c r="Q8" s="329">
        <v>23</v>
      </c>
      <c r="R8" s="329"/>
      <c r="S8" s="329">
        <v>65</v>
      </c>
      <c r="T8" s="329"/>
      <c r="U8" s="330"/>
      <c r="V8" s="328"/>
      <c r="W8" s="328">
        <v>3.5</v>
      </c>
      <c r="X8" s="328">
        <v>5</v>
      </c>
      <c r="Y8" s="328">
        <v>6</v>
      </c>
      <c r="Z8" s="328">
        <v>92.5</v>
      </c>
      <c r="AA8" s="250"/>
    </row>
  </sheetData>
  <sheetProtection formatCells="0" formatColumns="0" formatRows="0"/>
  <mergeCells count="32">
    <mergeCell ref="Z4:Z6"/>
    <mergeCell ref="U4:U6"/>
    <mergeCell ref="V4:V6"/>
    <mergeCell ref="W4:W6"/>
    <mergeCell ref="X4:X6"/>
    <mergeCell ref="Y4:Y6"/>
    <mergeCell ref="P4:P6"/>
    <mergeCell ref="Q4:Q6"/>
    <mergeCell ref="R4:R6"/>
    <mergeCell ref="S4:S6"/>
    <mergeCell ref="T4:T6"/>
    <mergeCell ref="A8:C8"/>
    <mergeCell ref="A5:A6"/>
    <mergeCell ref="B5:B6"/>
    <mergeCell ref="C5:C6"/>
    <mergeCell ref="D4:D6"/>
    <mergeCell ref="Y1:Z1"/>
    <mergeCell ref="A2:Z2"/>
    <mergeCell ref="A3:G3"/>
    <mergeCell ref="Y3:Z3"/>
    <mergeCell ref="A4:C4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</mergeCells>
  <phoneticPr fontId="17" type="noConversion"/>
  <printOptions horizontalCentered="1"/>
  <pageMargins left="0" right="0" top="0.78740157480314965" bottom="0.78740157480314965" header="0.39370078740157483" footer="0.39370078740157483"/>
  <pageSetup paperSize="9" scale="61" orientation="landscape" horizontalDpi="1200" verticalDpi="1200" r:id="rId1"/>
  <headerFooter scaleWithDoc="0" alignWithMargins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L8"/>
  <sheetViews>
    <sheetView showGridLines="0" showZeros="0" zoomScale="85" zoomScaleNormal="85" workbookViewId="0">
      <selection activeCell="L8" sqref="L8"/>
    </sheetView>
  </sheetViews>
  <sheetFormatPr defaultColWidth="6.8984375" defaultRowHeight="23.1" customHeight="1"/>
  <cols>
    <col min="1" max="1" width="6.5" style="238" customWidth="1"/>
    <col min="2" max="3" width="3.59765625" style="238" customWidth="1"/>
    <col min="4" max="4" width="8" style="238" customWidth="1"/>
    <col min="5" max="5" width="20.3984375" style="238" customWidth="1"/>
    <col min="6" max="6" width="12.59765625" style="238" customWidth="1"/>
    <col min="7" max="7" width="10.5" style="238" customWidth="1"/>
    <col min="8" max="8" width="10.59765625" style="238" customWidth="1"/>
    <col min="9" max="12" width="12.59765625" style="238" customWidth="1"/>
    <col min="13" max="16384" width="6.8984375" style="239"/>
  </cols>
  <sheetData>
    <row r="1" spans="1:12" ht="23.1" customHeight="1">
      <c r="L1" s="238" t="s">
        <v>183</v>
      </c>
    </row>
    <row r="2" spans="1:12" ht="23.1" customHeight="1">
      <c r="A2" s="404" t="s">
        <v>184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</row>
    <row r="3" spans="1:12" ht="23.1" customHeight="1">
      <c r="A3" s="380" t="s">
        <v>282</v>
      </c>
      <c r="B3" s="380"/>
      <c r="C3" s="380"/>
      <c r="D3" s="380"/>
      <c r="E3" s="380"/>
      <c r="F3" s="380"/>
      <c r="G3" s="380"/>
      <c r="K3" s="405" t="s">
        <v>77</v>
      </c>
      <c r="L3" s="405"/>
    </row>
    <row r="4" spans="1:12" ht="23.1" customHeight="1">
      <c r="A4" s="406" t="s">
        <v>98</v>
      </c>
      <c r="B4" s="406"/>
      <c r="C4" s="407"/>
      <c r="D4" s="401" t="s">
        <v>126</v>
      </c>
      <c r="E4" s="403" t="s">
        <v>99</v>
      </c>
      <c r="F4" s="401" t="s">
        <v>162</v>
      </c>
      <c r="G4" s="408" t="s">
        <v>185</v>
      </c>
      <c r="H4" s="401" t="s">
        <v>186</v>
      </c>
      <c r="I4" s="401" t="s">
        <v>187</v>
      </c>
      <c r="J4" s="401" t="s">
        <v>188</v>
      </c>
      <c r="K4" s="401" t="s">
        <v>189</v>
      </c>
      <c r="L4" s="401" t="s">
        <v>182</v>
      </c>
    </row>
    <row r="5" spans="1:12" ht="18" customHeight="1">
      <c r="A5" s="401" t="s">
        <v>101</v>
      </c>
      <c r="B5" s="402" t="s">
        <v>102</v>
      </c>
      <c r="C5" s="403" t="s">
        <v>103</v>
      </c>
      <c r="D5" s="401"/>
      <c r="E5" s="403"/>
      <c r="F5" s="401"/>
      <c r="G5" s="408"/>
      <c r="H5" s="401"/>
      <c r="I5" s="401"/>
      <c r="J5" s="401"/>
      <c r="K5" s="401"/>
      <c r="L5" s="401"/>
    </row>
    <row r="6" spans="1:12" ht="18" customHeight="1">
      <c r="A6" s="401"/>
      <c r="B6" s="402"/>
      <c r="C6" s="403"/>
      <c r="D6" s="401"/>
      <c r="E6" s="403"/>
      <c r="F6" s="401"/>
      <c r="G6" s="408"/>
      <c r="H6" s="401"/>
      <c r="I6" s="401"/>
      <c r="J6" s="401"/>
      <c r="K6" s="401"/>
      <c r="L6" s="401"/>
    </row>
    <row r="7" spans="1:12" ht="23.1" customHeight="1">
      <c r="A7" s="240" t="s">
        <v>293</v>
      </c>
      <c r="B7" s="240" t="s">
        <v>92</v>
      </c>
      <c r="C7" s="240" t="s">
        <v>92</v>
      </c>
      <c r="D7" s="240" t="s">
        <v>92</v>
      </c>
      <c r="E7" s="240" t="s">
        <v>92</v>
      </c>
      <c r="F7" s="240">
        <v>1</v>
      </c>
      <c r="G7" s="240">
        <v>2</v>
      </c>
      <c r="H7" s="240">
        <v>3</v>
      </c>
      <c r="I7" s="240">
        <v>4</v>
      </c>
      <c r="J7" s="240">
        <v>5</v>
      </c>
      <c r="K7" s="240">
        <v>6</v>
      </c>
      <c r="L7" s="240">
        <v>7</v>
      </c>
    </row>
    <row r="8" spans="1:12" s="237" customFormat="1" ht="37.5" customHeight="1">
      <c r="A8" s="398" t="s">
        <v>294</v>
      </c>
      <c r="B8" s="399"/>
      <c r="C8" s="400"/>
      <c r="D8" s="335" t="s">
        <v>291</v>
      </c>
      <c r="E8" s="79"/>
      <c r="F8" s="331">
        <f>G8+H8+I8+J8+K8+L8</f>
        <v>506.6</v>
      </c>
      <c r="G8" s="331"/>
      <c r="H8" s="331">
        <v>386.3</v>
      </c>
      <c r="I8" s="331"/>
      <c r="J8" s="331"/>
      <c r="K8" s="331">
        <v>115</v>
      </c>
      <c r="L8" s="331">
        <v>5.3</v>
      </c>
    </row>
  </sheetData>
  <sheetProtection formatCells="0" formatColumns="0" formatRows="0"/>
  <mergeCells count="17">
    <mergeCell ref="L4:L6"/>
    <mergeCell ref="A2:L2"/>
    <mergeCell ref="A3:G3"/>
    <mergeCell ref="K3:L3"/>
    <mergeCell ref="A4:C4"/>
    <mergeCell ref="E4:E6"/>
    <mergeCell ref="F4:F6"/>
    <mergeCell ref="G4:G6"/>
    <mergeCell ref="H4:H6"/>
    <mergeCell ref="I4:I6"/>
    <mergeCell ref="J4:J6"/>
    <mergeCell ref="K4:K6"/>
    <mergeCell ref="A8:C8"/>
    <mergeCell ref="A5:A6"/>
    <mergeCell ref="B5:B6"/>
    <mergeCell ref="C5:C6"/>
    <mergeCell ref="D4:D6"/>
  </mergeCells>
  <phoneticPr fontId="17" type="noConversion"/>
  <printOptions horizontalCentered="1"/>
  <pageMargins left="0.35433070866141736" right="0.35433070866141736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7"/>
  <sheetViews>
    <sheetView showGridLines="0" showZeros="0" zoomScale="85" zoomScaleNormal="85" workbookViewId="0">
      <selection activeCell="I16" sqref="I16"/>
    </sheetView>
  </sheetViews>
  <sheetFormatPr defaultColWidth="9" defaultRowHeight="15.6"/>
  <cols>
    <col min="1" max="1" width="37" customWidth="1"/>
    <col min="2" max="2" width="15.5" customWidth="1"/>
    <col min="3" max="3" width="24" customWidth="1"/>
    <col min="4" max="6" width="13.8984375" customWidth="1"/>
  </cols>
  <sheetData>
    <row r="1" spans="1:6" ht="20.25" customHeight="1">
      <c r="A1" s="222"/>
      <c r="B1" s="223"/>
      <c r="C1" s="223"/>
      <c r="D1" s="223"/>
      <c r="E1" s="223"/>
      <c r="F1" s="224" t="s">
        <v>190</v>
      </c>
    </row>
    <row r="2" spans="1:6" ht="24" customHeight="1">
      <c r="A2" s="338" t="s">
        <v>191</v>
      </c>
      <c r="B2" s="338"/>
      <c r="C2" s="338"/>
      <c r="D2" s="338"/>
      <c r="E2" s="338"/>
      <c r="F2" s="338"/>
    </row>
    <row r="3" spans="1:6" ht="14.25" customHeight="1">
      <c r="A3" s="339" t="s">
        <v>282</v>
      </c>
      <c r="B3" s="339"/>
      <c r="C3" s="339"/>
      <c r="D3" s="226"/>
      <c r="E3" s="226"/>
      <c r="F3" s="227" t="s">
        <v>2</v>
      </c>
    </row>
    <row r="4" spans="1:6" ht="17.25" customHeight="1">
      <c r="A4" s="228" t="s">
        <v>3</v>
      </c>
      <c r="B4" s="228"/>
      <c r="C4" s="228" t="s">
        <v>4</v>
      </c>
      <c r="D4" s="228"/>
      <c r="E4" s="228"/>
      <c r="F4" s="228"/>
    </row>
    <row r="5" spans="1:6" ht="17.25" customHeight="1">
      <c r="A5" s="229" t="s">
        <v>5</v>
      </c>
      <c r="B5" s="229" t="s">
        <v>6</v>
      </c>
      <c r="C5" s="230" t="s">
        <v>5</v>
      </c>
      <c r="D5" s="229" t="s">
        <v>80</v>
      </c>
      <c r="E5" s="230" t="s">
        <v>192</v>
      </c>
      <c r="F5" s="229" t="s">
        <v>193</v>
      </c>
    </row>
    <row r="6" spans="1:6" s="20" customFormat="1" ht="15" customHeight="1">
      <c r="A6" s="231" t="s">
        <v>194</v>
      </c>
      <c r="B6" s="97">
        <f>B7+B8</f>
        <v>4344.8999999999996</v>
      </c>
      <c r="C6" s="231" t="s">
        <v>11</v>
      </c>
      <c r="D6" s="232"/>
      <c r="E6" s="232"/>
      <c r="F6" s="232"/>
    </row>
    <row r="7" spans="1:6" s="20" customFormat="1" ht="22.5" customHeight="1">
      <c r="A7" s="231" t="s">
        <v>195</v>
      </c>
      <c r="B7" s="97">
        <v>4344.8999999999996</v>
      </c>
      <c r="C7" s="233" t="s">
        <v>15</v>
      </c>
      <c r="D7" s="232"/>
      <c r="E7" s="232"/>
      <c r="F7" s="232"/>
    </row>
    <row r="8" spans="1:6" s="20" customFormat="1" ht="15" customHeight="1">
      <c r="A8" s="231" t="s">
        <v>18</v>
      </c>
      <c r="B8" s="97"/>
      <c r="C8" s="231" t="s">
        <v>19</v>
      </c>
      <c r="D8" s="232"/>
      <c r="E8" s="232"/>
      <c r="F8" s="232"/>
    </row>
    <row r="9" spans="1:6" s="20" customFormat="1" ht="15" customHeight="1">
      <c r="A9" s="231" t="s">
        <v>196</v>
      </c>
      <c r="B9" s="97"/>
      <c r="C9" s="231" t="s">
        <v>23</v>
      </c>
      <c r="D9" s="232">
        <v>4344.8999999999996</v>
      </c>
      <c r="E9" s="232">
        <v>4344.8999999999996</v>
      </c>
      <c r="F9" s="232"/>
    </row>
    <row r="10" spans="1:6" s="20" customFormat="1" ht="15" customHeight="1">
      <c r="A10" s="231"/>
      <c r="B10" s="97"/>
      <c r="C10" s="231" t="s">
        <v>27</v>
      </c>
      <c r="D10" s="232"/>
      <c r="E10" s="232"/>
      <c r="F10" s="232"/>
    </row>
    <row r="11" spans="1:6" s="20" customFormat="1" ht="15" customHeight="1">
      <c r="A11" s="231"/>
      <c r="B11" s="97"/>
      <c r="C11" s="231" t="s">
        <v>31</v>
      </c>
      <c r="D11" s="232"/>
      <c r="E11" s="232"/>
      <c r="F11" s="232"/>
    </row>
    <row r="12" spans="1:6" s="20" customFormat="1" ht="15" customHeight="1">
      <c r="A12" s="231"/>
      <c r="B12" s="97"/>
      <c r="C12" s="231" t="s">
        <v>35</v>
      </c>
      <c r="D12" s="232"/>
      <c r="E12" s="232"/>
      <c r="F12" s="232"/>
    </row>
    <row r="13" spans="1:6" s="20" customFormat="1" ht="15" customHeight="1">
      <c r="A13" s="231"/>
      <c r="B13" s="97"/>
      <c r="C13" s="231" t="s">
        <v>39</v>
      </c>
      <c r="D13" s="232"/>
      <c r="E13" s="232"/>
      <c r="F13" s="232"/>
    </row>
    <row r="14" spans="1:6" s="20" customFormat="1" ht="15" customHeight="1">
      <c r="A14" s="234"/>
      <c r="B14" s="97"/>
      <c r="C14" s="231" t="s">
        <v>43</v>
      </c>
      <c r="D14" s="232"/>
      <c r="E14" s="232"/>
      <c r="F14" s="232"/>
    </row>
    <row r="15" spans="1:6" s="20" customFormat="1" ht="15" customHeight="1">
      <c r="A15" s="231"/>
      <c r="B15" s="97"/>
      <c r="C15" s="231" t="s">
        <v>46</v>
      </c>
      <c r="D15" s="232"/>
      <c r="E15" s="232"/>
      <c r="F15" s="232"/>
    </row>
    <row r="16" spans="1:6" s="20" customFormat="1" ht="15" customHeight="1">
      <c r="A16" s="231"/>
      <c r="B16" s="97"/>
      <c r="C16" s="231" t="s">
        <v>49</v>
      </c>
      <c r="D16" s="232"/>
      <c r="E16" s="232"/>
      <c r="F16" s="232"/>
    </row>
    <row r="17" spans="1:6" s="20" customFormat="1" ht="15" customHeight="1">
      <c r="A17" s="231"/>
      <c r="B17" s="97"/>
      <c r="C17" s="231" t="s">
        <v>52</v>
      </c>
      <c r="D17" s="232"/>
      <c r="E17" s="232"/>
      <c r="F17" s="232"/>
    </row>
    <row r="18" spans="1:6" s="20" customFormat="1" ht="15" customHeight="1">
      <c r="A18" s="231"/>
      <c r="B18" s="97"/>
      <c r="C18" s="235" t="s">
        <v>55</v>
      </c>
      <c r="D18" s="232"/>
      <c r="E18" s="232"/>
      <c r="F18" s="232"/>
    </row>
    <row r="19" spans="1:6" s="20" customFormat="1" ht="15" customHeight="1">
      <c r="A19" s="231"/>
      <c r="B19" s="97"/>
      <c r="C19" s="235" t="s">
        <v>58</v>
      </c>
      <c r="D19" s="232"/>
      <c r="E19" s="232"/>
      <c r="F19" s="232"/>
    </row>
    <row r="20" spans="1:6" s="20" customFormat="1" ht="15" customHeight="1">
      <c r="A20" s="231"/>
      <c r="B20" s="97"/>
      <c r="C20" s="235" t="s">
        <v>61</v>
      </c>
      <c r="D20" s="232"/>
      <c r="E20" s="232"/>
      <c r="F20" s="232"/>
    </row>
    <row r="21" spans="1:6" s="20" customFormat="1" ht="15" customHeight="1">
      <c r="A21" s="231"/>
      <c r="B21" s="97"/>
      <c r="C21" s="235" t="s">
        <v>64</v>
      </c>
      <c r="D21" s="232"/>
      <c r="E21" s="232"/>
      <c r="F21" s="232"/>
    </row>
    <row r="22" spans="1:6" s="20" customFormat="1" ht="15" customHeight="1">
      <c r="A22" s="231"/>
      <c r="B22" s="97"/>
      <c r="C22" s="235" t="s">
        <v>65</v>
      </c>
      <c r="D22" s="232"/>
      <c r="E22" s="232"/>
      <c r="F22" s="232"/>
    </row>
    <row r="23" spans="1:6" s="20" customFormat="1" ht="15" customHeight="1">
      <c r="A23" s="231"/>
      <c r="B23" s="97"/>
      <c r="C23" s="235" t="s">
        <v>66</v>
      </c>
      <c r="D23" s="232"/>
      <c r="E23" s="232"/>
      <c r="F23" s="232"/>
    </row>
    <row r="24" spans="1:6" s="20" customFormat="1" ht="15" customHeight="1">
      <c r="A24" s="231"/>
      <c r="B24" s="97"/>
      <c r="C24" s="235" t="s">
        <v>67</v>
      </c>
      <c r="D24" s="232"/>
      <c r="E24" s="232"/>
      <c r="F24" s="232"/>
    </row>
    <row r="25" spans="1:6" s="20" customFormat="1" ht="15" customHeight="1">
      <c r="A25" s="231"/>
      <c r="B25" s="97"/>
      <c r="C25" s="235" t="s">
        <v>68</v>
      </c>
      <c r="D25" s="232"/>
      <c r="E25" s="232"/>
      <c r="F25" s="232"/>
    </row>
    <row r="26" spans="1:6" s="20" customFormat="1" ht="15" customHeight="1">
      <c r="A26" s="236" t="s">
        <v>69</v>
      </c>
      <c r="B26" s="97">
        <f>B6</f>
        <v>4344.8999999999996</v>
      </c>
      <c r="C26" s="236" t="s">
        <v>70</v>
      </c>
      <c r="D26" s="232">
        <f>D9</f>
        <v>4344.8999999999996</v>
      </c>
      <c r="E26" s="232">
        <f>E9</f>
        <v>4344.8999999999996</v>
      </c>
      <c r="F26" s="232"/>
    </row>
    <row r="27" spans="1:6" ht="14.25" customHeight="1">
      <c r="A27" s="409"/>
      <c r="B27" s="409"/>
      <c r="C27" s="409"/>
      <c r="D27" s="409"/>
      <c r="E27" s="409"/>
      <c r="F27" s="409"/>
    </row>
  </sheetData>
  <sheetProtection formatCells="0" formatColumns="0" formatRows="0"/>
  <mergeCells count="3">
    <mergeCell ref="A2:F2"/>
    <mergeCell ref="A3:C3"/>
    <mergeCell ref="A27:F27"/>
  </mergeCells>
  <phoneticPr fontId="17" type="noConversion"/>
  <printOptions horizontalCentered="1"/>
  <pageMargins left="0.74803149606299213" right="0.74803149606299213" top="0.78740157480314965" bottom="0.78740157480314965" header="0.39370078740157483" footer="0.39370078740157483"/>
  <pageSetup paperSize="9" orientation="landscape" horizontalDpi="1200" verticalDpi="1200" r:id="rId1"/>
  <headerFooter scaleWithDoc="0"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22</vt:i4>
      </vt:variant>
      <vt:variant>
        <vt:lpstr>命名范围</vt:lpstr>
      </vt:variant>
      <vt:variant>
        <vt:i4>12</vt:i4>
      </vt:variant>
    </vt:vector>
  </HeadingPairs>
  <TitlesOfParts>
    <vt:vector size="34" baseType="lpstr">
      <vt:lpstr>封面</vt:lpstr>
      <vt:lpstr>1、部门收支总表</vt:lpstr>
      <vt:lpstr>2、部门收入总表</vt:lpstr>
      <vt:lpstr>3、部门支出总表 </vt:lpstr>
      <vt:lpstr>4、部门支出总表（分类）</vt:lpstr>
      <vt:lpstr>6、基本-工资福利</vt:lpstr>
      <vt:lpstr>8、基本-一般商品服务</vt:lpstr>
      <vt:lpstr>10、基本-个人和家庭</vt:lpstr>
      <vt:lpstr>12、财政拨款收支总表</vt:lpstr>
      <vt:lpstr>13、一般预算支出</vt:lpstr>
      <vt:lpstr>14、一般预算基本支出表</vt:lpstr>
      <vt:lpstr>15、一般-工资福利</vt:lpstr>
      <vt:lpstr>17、一般-商品和服务</vt:lpstr>
      <vt:lpstr>19、一般-个人和家庭</vt:lpstr>
      <vt:lpstr>21、项目明细表</vt:lpstr>
      <vt:lpstr>22、政府性基金</vt:lpstr>
      <vt:lpstr>23、政府性基金(政府预算)</vt:lpstr>
      <vt:lpstr>24、专户</vt:lpstr>
      <vt:lpstr>26、经费拨款</vt:lpstr>
      <vt:lpstr>28、三公</vt:lpstr>
      <vt:lpstr>29、整体绩效</vt:lpstr>
      <vt:lpstr>30、项目绩效</vt:lpstr>
      <vt:lpstr>'1、部门收支总表'!Print_Area</vt:lpstr>
      <vt:lpstr>'12、财政拨款收支总表'!Print_Area</vt:lpstr>
      <vt:lpstr>'15、一般-工资福利'!Print_Area</vt:lpstr>
      <vt:lpstr>'17、一般-商品和服务'!Print_Area</vt:lpstr>
      <vt:lpstr>'21、项目明细表'!Print_Area</vt:lpstr>
      <vt:lpstr>'28、三公'!Print_Area</vt:lpstr>
      <vt:lpstr>'29、整体绩效'!Print_Area</vt:lpstr>
      <vt:lpstr>'30、项目绩效'!Print_Area</vt:lpstr>
      <vt:lpstr>'1、部门收支总表'!Print_Titles</vt:lpstr>
      <vt:lpstr>'12、财政拨款收支总表'!Print_Titles</vt:lpstr>
      <vt:lpstr>'2、部门收入总表'!Print_Titles</vt:lpstr>
      <vt:lpstr>'23、政府性基金(政府预算)'!Print_Titles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2021-12-31T01:05:03Z</cp:lastPrinted>
  <dcterms:created xsi:type="dcterms:W3CDTF">1996-12-17T01:32:00Z</dcterms:created>
  <dcterms:modified xsi:type="dcterms:W3CDTF">2023-02-14T06:52:21Z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r8>31720898</vt:r8>
  </property>
  <property fmtid="{D5CDD505-2E9C-101B-9397-08002B2CF9AE}" pid="3" name="KSOProductBuildVer">
    <vt:lpwstr>2052-11.1.0.10132</vt:lpwstr>
  </property>
</Properties>
</file>