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tabRatio="892" activeTab="3"/>
  </bookViews>
  <sheets>
    <sheet name="封面" sheetId="1" r:id="rId1"/>
    <sheet name="目录" sheetId="2" r:id="rId2"/>
    <sheet name="1收支总表" sheetId="3" r:id="rId3"/>
    <sheet name="2收入总表" sheetId="4" r:id="rId4"/>
    <sheet name="3支出总表" sheetId="5" r:id="rId5"/>
    <sheet name="4支出分类(政府预算)" sheetId="6" r:id="rId6"/>
    <sheet name="5支出分类（部门预算）" sheetId="7" r:id="rId7"/>
    <sheet name="6财政拨款收支总表" sheetId="8" r:id="rId8"/>
    <sheet name="7一般公共预算支出表" sheetId="9" r:id="rId9"/>
    <sheet name="8工资福利(政府预算)" sheetId="10" r:id="rId10"/>
    <sheet name="9工资福利" sheetId="11" r:id="rId11"/>
    <sheet name="10个人家庭(政府预算)" sheetId="12" r:id="rId12"/>
    <sheet name="11个人家庭" sheetId="13" r:id="rId13"/>
    <sheet name="12商品服务(政府预算)" sheetId="14" r:id="rId14"/>
    <sheet name="13商品服务" sheetId="15" r:id="rId15"/>
    <sheet name="14三公" sheetId="16" r:id="rId16"/>
    <sheet name="15政府性基金" sheetId="17" r:id="rId17"/>
    <sheet name="16政府性基金(政府预算)" sheetId="18" r:id="rId18"/>
    <sheet name="17政府性基金（部门预算）" sheetId="19" r:id="rId19"/>
    <sheet name="18国有资本经营预算" sheetId="20" r:id="rId20"/>
    <sheet name="19财政专户管理资金" sheetId="21" r:id="rId21"/>
    <sheet name="20专项清单" sheetId="22" r:id="rId22"/>
    <sheet name="21项目支出绩效目标表" sheetId="23" r:id="rId23"/>
    <sheet name="22整体支出绩效目标表" sheetId="24" r:id="rId24"/>
    <sheet name="23其他资金绩效目标表" sheetId="25" r:id="rId25"/>
  </sheets>
  <calcPr calcId="144525"/>
</workbook>
</file>

<file path=xl/sharedStrings.xml><?xml version="1.0" encoding="utf-8"?>
<sst xmlns="http://schemas.openxmlformats.org/spreadsheetml/2006/main" count="2852" uniqueCount="668">
  <si>
    <t>2023年部门预算公开表</t>
  </si>
  <si>
    <t>单位编码：</t>
  </si>
  <si>
    <t>单位名称：</t>
  </si>
  <si>
    <t>岳阳县卫生健康局汇总</t>
  </si>
  <si>
    <t>部门预算公开表</t>
  </si>
  <si>
    <t>一、部门预算报表</t>
  </si>
  <si>
    <t>收支总表</t>
  </si>
  <si>
    <t>收入总表</t>
  </si>
  <si>
    <t>支出总表</t>
  </si>
  <si>
    <t>支出预算分类汇总表（按政府预算经济分类）</t>
  </si>
  <si>
    <t>支出预算分类汇总表（按部门预算经济分类）</t>
  </si>
  <si>
    <t>财政拨款收支总表</t>
  </si>
  <si>
    <t>一般公共预算支出表</t>
  </si>
  <si>
    <t>一般公共预算基本支出表--人员经费(工资福利支出)(按政府预算经济分类)</t>
  </si>
  <si>
    <t>一般公共预算基本支出表--人员经费(工资福利支出)(按部门预算经济分类)</t>
  </si>
  <si>
    <t>一般公共预算基本支出表--人员经费(对个人和家庭的补助)(按政府预算经济分类)</t>
  </si>
  <si>
    <t>一般公共预算基本支出表--人员经费(对个人和家庭的补助)（按部门预算经济分类）</t>
  </si>
  <si>
    <t>一般公共预算基本支出表--公用经费(商品和服务支出)（按政府预算经济分类）</t>
  </si>
  <si>
    <t>一般公共预算基本支出表--公用经费(商品和服务支出)(按部门预算经济分类)</t>
  </si>
  <si>
    <t>一般公共预算“三公”经费支出表</t>
  </si>
  <si>
    <t>政府性基金预算支出表</t>
  </si>
  <si>
    <t>政府性基金预算支出分类汇总表（按政府预算经济分类）</t>
  </si>
  <si>
    <t>政府性基金预算支出分类汇总表（按部门预算经济分类）</t>
  </si>
  <si>
    <t>国有资本经营预算表</t>
  </si>
  <si>
    <t>财政专户管理资金预算支出表</t>
  </si>
  <si>
    <t>专项资金预算汇总表</t>
  </si>
  <si>
    <t>项目支出绩效目标表</t>
  </si>
  <si>
    <t>部门整体支出绩效目标表</t>
  </si>
  <si>
    <t>其他资金绩效目标表</t>
  </si>
  <si>
    <t>注：以上部门预算报表中，空表表示本部门无相关收支情况。</t>
  </si>
  <si>
    <t>单位：岳阳县卫生健康局汇总</t>
  </si>
  <si>
    <t>金额单位：万元</t>
  </si>
  <si>
    <t>收入</t>
  </si>
  <si>
    <t>支出</t>
  </si>
  <si>
    <t>项目</t>
  </si>
  <si>
    <t>预算数</t>
  </si>
  <si>
    <t>项目（按功能分类）</t>
  </si>
  <si>
    <t>项目（按部门预算经济分类）</t>
  </si>
  <si>
    <t>项目（按政府预算经济分类）</t>
  </si>
  <si>
    <t>一、一般公共预算拨款收入</t>
  </si>
  <si>
    <t>（一）一般公共服务支出</t>
  </si>
  <si>
    <t>一、基本支出</t>
  </si>
  <si>
    <t>一、机关工资福利支出</t>
  </si>
  <si>
    <t xml:space="preserve">      经费拨款</t>
  </si>
  <si>
    <t>（二）外交支出</t>
  </si>
  <si>
    <t xml:space="preserve">    工资福利支出</t>
  </si>
  <si>
    <t>二、机关商品和服务支出</t>
  </si>
  <si>
    <t xml:space="preserve">     纳入一般公共预算管理的非税收入拨款</t>
  </si>
  <si>
    <t>（三）国防支出</t>
  </si>
  <si>
    <t xml:space="preserve">    商品和服务支出</t>
  </si>
  <si>
    <t>三、机关资本性支出（一）</t>
  </si>
  <si>
    <t xml:space="preserve">        行政事业性收费收入</t>
  </si>
  <si>
    <t>（四）公共安全支出</t>
  </si>
  <si>
    <t xml:space="preserve">    对个人和家庭的补助</t>
  </si>
  <si>
    <t>四、机关资本性支出（二）</t>
  </si>
  <si>
    <t xml:space="preserve">        专项收入</t>
  </si>
  <si>
    <t>（五）教育支出</t>
  </si>
  <si>
    <t>二、项目支出</t>
  </si>
  <si>
    <t>五、对事业单位经常性补助</t>
  </si>
  <si>
    <t xml:space="preserve">        国有资本经营收入</t>
  </si>
  <si>
    <t>（六）科学技术支出</t>
  </si>
  <si>
    <t xml:space="preserve">    按项目管理的工资福利支出</t>
  </si>
  <si>
    <t>六、对事业单位资本性补助</t>
  </si>
  <si>
    <t xml:space="preserve">        国有资源（资产）有偿使用收入</t>
  </si>
  <si>
    <t>（七）文化旅游体育与传媒支出</t>
  </si>
  <si>
    <t xml:space="preserve">    按项目管理的商品和服务支出</t>
  </si>
  <si>
    <t>七、对企业补助</t>
  </si>
  <si>
    <t xml:space="preserve">        罚没收入</t>
  </si>
  <si>
    <t>（八）社会保障和就业支出</t>
  </si>
  <si>
    <t xml:space="preserve">    按项目管理的对个人和家庭的补助</t>
  </si>
  <si>
    <t>八、对企业资本性支出</t>
  </si>
  <si>
    <t xml:space="preserve">        捐赠收入</t>
  </si>
  <si>
    <t>（九）社会保险基金支出</t>
  </si>
  <si>
    <t xml:space="preserve">    债务利息及费用支出</t>
  </si>
  <si>
    <t>九、对个人和家庭的补助</t>
  </si>
  <si>
    <t xml:space="preserve">        政府住房基金收入</t>
  </si>
  <si>
    <t>（十）卫生健康支出</t>
  </si>
  <si>
    <t xml:space="preserve">    资本性支出（基本建设）</t>
  </si>
  <si>
    <t>十、对社会保障基金补助</t>
  </si>
  <si>
    <t xml:space="preserve">        其他纳入一般公共预算管理的非税收入</t>
  </si>
  <si>
    <t>（十一）节能环保支出</t>
  </si>
  <si>
    <t xml:space="preserve">    资本性支出</t>
  </si>
  <si>
    <t>十一、债务利息及费用支出</t>
  </si>
  <si>
    <t xml:space="preserve">      一般债券</t>
  </si>
  <si>
    <t>（十二）城乡社区支出</t>
  </si>
  <si>
    <t xml:space="preserve">    对企业补助（基本建设）</t>
  </si>
  <si>
    <t>十二、债务还本支出</t>
  </si>
  <si>
    <t xml:space="preserve">    外国政府和国际组织贷款</t>
  </si>
  <si>
    <t>（十三）农林水支出</t>
  </si>
  <si>
    <t xml:space="preserve">    对企业补助</t>
  </si>
  <si>
    <t>十三、转移性支出</t>
  </si>
  <si>
    <t xml:space="preserve">    外国政府和国际组织捐赠</t>
  </si>
  <si>
    <t>（十四）交通运输支出</t>
  </si>
  <si>
    <t xml:space="preserve">    对社会保障基金补助</t>
  </si>
  <si>
    <t>十四、其他支出</t>
  </si>
  <si>
    <t>二、政府性基金预算拨款收入</t>
  </si>
  <si>
    <t>（十五）资源勘探工业信息等支出</t>
  </si>
  <si>
    <t xml:space="preserve">    其他支出</t>
  </si>
  <si>
    <t>三、国有资本经营预算拨款收入</t>
  </si>
  <si>
    <t>（十六）商业服务业等支出</t>
  </si>
  <si>
    <t>三、事业单位经营服务支出</t>
  </si>
  <si>
    <t>四、社会保障基金预算资金</t>
  </si>
  <si>
    <t>（十七）金融支出</t>
  </si>
  <si>
    <t>五、财政专户管理资金收入</t>
  </si>
  <si>
    <t>（十八）援助其他地区支出</t>
  </si>
  <si>
    <t>六、上级财政补助收入</t>
  </si>
  <si>
    <t>（十九）自然资源海洋气象等支出</t>
  </si>
  <si>
    <t xml:space="preserve">      一般公共预算补助</t>
  </si>
  <si>
    <t>（二十）住房保障支出</t>
  </si>
  <si>
    <t xml:space="preserve">      政府性基金补助</t>
  </si>
  <si>
    <t>（二十一）粮油物资储备支出</t>
  </si>
  <si>
    <t xml:space="preserve">      国有资本经营预算补助</t>
  </si>
  <si>
    <t>（二十二）国有资本经营预算支出</t>
  </si>
  <si>
    <t>七、事业收入</t>
  </si>
  <si>
    <t>（二十三）灾害防治及应急管理支出</t>
  </si>
  <si>
    <t>八、事业单位经营收入</t>
  </si>
  <si>
    <t>（二十四）预备费</t>
  </si>
  <si>
    <t>九、上级单位补助收入</t>
  </si>
  <si>
    <t>（二十五）其他支出</t>
  </si>
  <si>
    <t>十、附属单位上缴收入</t>
  </si>
  <si>
    <t>（二十六）转移性支出</t>
  </si>
  <si>
    <t>十一、其他收入</t>
  </si>
  <si>
    <t>（二十七）债务还本支出</t>
  </si>
  <si>
    <t>（二十八）债务付息支出</t>
  </si>
  <si>
    <t>（二十九）债务发行费用支出</t>
  </si>
  <si>
    <t>（三十）抗疫特别国债安排的支出</t>
  </si>
  <si>
    <t>本 年 收 入 合 计</t>
  </si>
  <si>
    <t>本　年　支　出　合　计</t>
  </si>
  <si>
    <t>上年结转结余</t>
  </si>
  <si>
    <t>年终结转结余</t>
  </si>
  <si>
    <t>收  入  总  计</t>
  </si>
  <si>
    <t>支  出  总  计</t>
  </si>
  <si>
    <t>部门（单位）代码</t>
  </si>
  <si>
    <t>部门（单位）名称</t>
  </si>
  <si>
    <t>合计</t>
  </si>
  <si>
    <t>本年收入</t>
  </si>
  <si>
    <t>小计</t>
  </si>
  <si>
    <t>一般公共预算</t>
  </si>
  <si>
    <t>政府性基金预算</t>
  </si>
  <si>
    <t>国有资本经营预算</t>
  </si>
  <si>
    <t>社会保险基金预算资金</t>
  </si>
  <si>
    <t>财政专户管理资金</t>
  </si>
  <si>
    <t>上级财政补助收入</t>
  </si>
  <si>
    <t>事业收入</t>
  </si>
  <si>
    <t>事业单位经营收入</t>
  </si>
  <si>
    <t>上级单位补助收入</t>
  </si>
  <si>
    <t>附属单位上缴收入</t>
  </si>
  <si>
    <t>其他收入</t>
  </si>
  <si>
    <t>单位资金</t>
  </si>
  <si>
    <t>一般公共预算补助</t>
  </si>
  <si>
    <t>政府性基金补助</t>
  </si>
  <si>
    <t>国有资本经营预算补助</t>
  </si>
  <si>
    <t>岳阳县卫生健康局</t>
  </si>
  <si>
    <t>岳阳县卫生健康局机关</t>
  </si>
  <si>
    <t>岳阳县疾病预防控制中心</t>
  </si>
  <si>
    <t>岳阳县血吸虫病防治事务中心</t>
  </si>
  <si>
    <t>岳阳县卫生计生综合监督执法局</t>
  </si>
  <si>
    <t>岳阳县荣家湾镇社区卫生服务所</t>
  </si>
  <si>
    <t>岳阳县爱国卫生运动事务中心</t>
  </si>
  <si>
    <t>岳阳县妇幼保健计划生育服务中心</t>
  </si>
  <si>
    <t>岳阳县人民医院</t>
  </si>
  <si>
    <t>岳阳县中医医院</t>
  </si>
  <si>
    <t>岳阳县第三人民医院</t>
  </si>
  <si>
    <t>功能科目</t>
  </si>
  <si>
    <t>科目编码</t>
  </si>
  <si>
    <t>科目名称</t>
  </si>
  <si>
    <t>基本支出</t>
  </si>
  <si>
    <t>项目支出</t>
  </si>
  <si>
    <t>事业单位经营支出</t>
  </si>
  <si>
    <t>上缴上级支出</t>
  </si>
  <si>
    <t>对附属单位补助支出</t>
  </si>
  <si>
    <t>类</t>
  </si>
  <si>
    <t>款</t>
  </si>
  <si>
    <t>项</t>
  </si>
  <si>
    <t>438</t>
  </si>
  <si>
    <t>208</t>
  </si>
  <si>
    <t>05</t>
  </si>
  <si>
    <t xml:space="preserve">    机关事业单位基本养老保险缴费支出</t>
  </si>
  <si>
    <t>99</t>
  </si>
  <si>
    <t xml:space="preserve">    其他社会保障和就业支出</t>
  </si>
  <si>
    <t>210</t>
  </si>
  <si>
    <t>01</t>
  </si>
  <si>
    <t xml:space="preserve">    行政运行</t>
  </si>
  <si>
    <t xml:space="preserve">  其他卫生健康管理事务支出</t>
  </si>
  <si>
    <t>02</t>
  </si>
  <si>
    <t xml:space="preserve">    其他公立医院支出</t>
  </si>
  <si>
    <t>03</t>
  </si>
  <si>
    <t>2100302</t>
  </si>
  <si>
    <t xml:space="preserve">    乡镇卫生院</t>
  </si>
  <si>
    <t xml:space="preserve">  其他基层医疗卫生机构支出</t>
  </si>
  <si>
    <t>04</t>
  </si>
  <si>
    <t xml:space="preserve">    妇幼保健机构</t>
  </si>
  <si>
    <t>08</t>
  </si>
  <si>
    <t xml:space="preserve">    基本公共卫生服务</t>
  </si>
  <si>
    <t xml:space="preserve">    其他公共卫生支出</t>
  </si>
  <si>
    <t>07</t>
  </si>
  <si>
    <t>17</t>
  </si>
  <si>
    <t xml:space="preserve">    计划生育服务</t>
  </si>
  <si>
    <t>11</t>
  </si>
  <si>
    <t xml:space="preserve">    行政单位医疗</t>
  </si>
  <si>
    <t xml:space="preserve">    事业单位医疗</t>
  </si>
  <si>
    <t>221</t>
  </si>
  <si>
    <t xml:space="preserve">    住房公积金</t>
  </si>
  <si>
    <t xml:space="preserve">    疾病预防控制机构</t>
  </si>
  <si>
    <t xml:space="preserve">    卫生监督机构</t>
  </si>
  <si>
    <t xml:space="preserve">    城市社区卫生机构</t>
  </si>
  <si>
    <t xml:space="preserve">    综合医院</t>
  </si>
  <si>
    <t xml:space="preserve">    中医医院</t>
  </si>
  <si>
    <t>单位代码</t>
  </si>
  <si>
    <t>单位名称（功能科目）</t>
  </si>
  <si>
    <t>总  计</t>
  </si>
  <si>
    <t>机关工资福利支出</t>
  </si>
  <si>
    <t>机关商品和服务支出</t>
  </si>
  <si>
    <t>机关资本性支出(一)</t>
  </si>
  <si>
    <t>机关资本性支出(二)</t>
  </si>
  <si>
    <t>对事业单位经常性补助</t>
  </si>
  <si>
    <t>对事业单位资本性补助</t>
  </si>
  <si>
    <t>对企业补助</t>
  </si>
  <si>
    <t>对企业资本性支出</t>
  </si>
  <si>
    <t>对个人和家庭的补助</t>
  </si>
  <si>
    <t>对社会保障基金补助</t>
  </si>
  <si>
    <t>债务利息及费用支出</t>
  </si>
  <si>
    <t>债务还本支出</t>
  </si>
  <si>
    <t>转移性支出</t>
  </si>
  <si>
    <t>其他支出</t>
  </si>
  <si>
    <t>438002</t>
  </si>
  <si>
    <t>岳阳县卫生健康局机关（机关事业单位基本养老保险缴费支出）</t>
  </si>
  <si>
    <t>岳阳县卫生健康局机关（其他社会保障和就业支出）</t>
  </si>
  <si>
    <t>岳阳县卫生健康局机关（行政运行）</t>
  </si>
  <si>
    <t>岳阳县卫生健康局机关（行政单位医疗）</t>
  </si>
  <si>
    <t>岳阳县卫生健康局机关（住房公积金）</t>
  </si>
  <si>
    <t>岳阳县卫生健康局机关（其他卫生健康管理事务支出）</t>
  </si>
  <si>
    <t>岳阳县卫生健康局机关（ 其他公立医院支出）</t>
  </si>
  <si>
    <t>岳阳县卫生健康局机关（乡镇卫生院）</t>
  </si>
  <si>
    <t>岳阳县卫生健康局机关（其他基层医疗卫生机构支出）</t>
  </si>
  <si>
    <t>岳阳县卫生健康局机关（妇幼保健机构）</t>
  </si>
  <si>
    <t>岳阳县卫生健康局机关（基本公共卫生服务）</t>
  </si>
  <si>
    <t>岳阳县卫生健康局机关（其他公共卫生支出）</t>
  </si>
  <si>
    <t>岳阳县卫生健康局机关（计划生育服务）</t>
  </si>
  <si>
    <t>岳阳县疾病预防控制中心（疾病预防控制机构）</t>
  </si>
  <si>
    <t>岳阳县疾病预防控制中心（机关事业单位基本养老保险缴费支出）</t>
  </si>
  <si>
    <t>岳阳县疾病预防控制中心（其他社会保障和就业支出）</t>
  </si>
  <si>
    <t>岳阳县疾病预防控制中心（事业单位医疗）</t>
  </si>
  <si>
    <t>岳阳县疾病预防控制中心（住房公积金）</t>
  </si>
  <si>
    <t>岳阳县血吸虫病防治事务中心（疾病预防控制机构）</t>
  </si>
  <si>
    <t>岳阳县血吸虫病防治事务中心（机关事业单位基本养老保险缴费支出）</t>
  </si>
  <si>
    <t>岳阳县血吸虫病防治事务中心（其他社会保障和就业支出）</t>
  </si>
  <si>
    <t>岳阳县血吸虫病防治事务中心（事业单位医疗）</t>
  </si>
  <si>
    <t>岳阳县血吸虫病防治事务中心（住房公积金）</t>
  </si>
  <si>
    <t>岳阳县卫生计生综合监督执法局（卫生监督机构）</t>
  </si>
  <si>
    <t>岳阳县卫生计生综合监督执法局（机关事业单位基本养老保险缴费支出）</t>
  </si>
  <si>
    <t>岳阳县卫生计生综合监督执法局（其他社会保障和就业支出）</t>
  </si>
  <si>
    <t>岳阳县卫生计生综合监督执法局（行政单位医疗）</t>
  </si>
  <si>
    <t>岳阳县卫生计生综合监督执法局（住房公积金）</t>
  </si>
  <si>
    <t>岳阳县荣家湾镇社区卫生服务所（城市社区卫生机构）</t>
  </si>
  <si>
    <t>岳阳县荣家湾镇社区卫生服务所（机关事业单位基本养老保险缴费支出）</t>
  </si>
  <si>
    <t>岳阳县荣家湾镇社区卫生服务所（其他社会保障和就业支出）</t>
  </si>
  <si>
    <t>岳阳县荣家湾镇社区卫生服务所（事业单位医疗）</t>
  </si>
  <si>
    <t>岳阳县荣家湾镇社区卫生服务所（住房公积金）</t>
  </si>
  <si>
    <t>岳阳县爱国卫生运动事务中心（其他卫生健康管理事务支出）</t>
  </si>
  <si>
    <t>岳阳县爱国卫生运动事务中心（机关事业单位基本养老保险缴费支出）</t>
  </si>
  <si>
    <t>岳阳县爱国卫生运动事务中心（其他社会保障和就业支出）</t>
  </si>
  <si>
    <t>岳阳县爱国卫生运动事务中心（事业单位医疗）</t>
  </si>
  <si>
    <t>岳阳县爱国卫生运动事务中心（住房公积金）</t>
  </si>
  <si>
    <t>岳阳县妇幼保健计划生育服务中心（妇幼保健机构）</t>
  </si>
  <si>
    <t>岳阳县妇幼保健计划生育服务中心（机关事业单位基本养老保险缴费支出）</t>
  </si>
  <si>
    <t>岳阳县妇幼保健计划生育服务中心（住房公积金）</t>
  </si>
  <si>
    <t>岳阳县人民医院（机关事业单位基本养老保险缴费支出）</t>
  </si>
  <si>
    <t>岳阳县第三人民医院（机关事业单位基本养老保险缴费支出）</t>
  </si>
  <si>
    <t>岳阳县人民医院（综合医院）</t>
  </si>
  <si>
    <t>岳阳县中医医院（中医医院）</t>
  </si>
  <si>
    <t>岳阳县第三人民医院（综合医院）</t>
  </si>
  <si>
    <t>总  计</t>
  </si>
  <si>
    <t>工资福利支出</t>
  </si>
  <si>
    <t>一般商品和服务支出</t>
  </si>
  <si>
    <t>按项目管理的工资福利支出</t>
  </si>
  <si>
    <t>按项目管理的商品和服务支出</t>
  </si>
  <si>
    <t>按项目管理的对个人和家庭的补助</t>
  </si>
  <si>
    <t>资本性支出（基本建设）</t>
  </si>
  <si>
    <t>资本性支出</t>
  </si>
  <si>
    <t>对企业补助（基本建设）</t>
  </si>
  <si>
    <t>一、本年收入</t>
  </si>
  <si>
    <t>一、本年支出</t>
  </si>
  <si>
    <t>（一）一般公共预算拨款</t>
  </si>
  <si>
    <t xml:space="preserve">     经费拨款</t>
  </si>
  <si>
    <t>（二）政府性基金预算拨款</t>
  </si>
  <si>
    <t>（三）国有资本经营预算拨款</t>
  </si>
  <si>
    <t>（四）社会保险基金预算资金</t>
  </si>
  <si>
    <t>二、上年结转</t>
  </si>
  <si>
    <t>二、年终结转结余</t>
  </si>
  <si>
    <t>收    入    总    计</t>
  </si>
  <si>
    <t>支    出    总    计</t>
  </si>
  <si>
    <t>人员经费</t>
  </si>
  <si>
    <t>公用经费</t>
  </si>
  <si>
    <t>商品和服务支出</t>
  </si>
  <si>
    <t>工资奖金津补贴</t>
  </si>
  <si>
    <t>社会保障缴费</t>
  </si>
  <si>
    <t>住房公积金</t>
  </si>
  <si>
    <t>其他工资福利支出</t>
  </si>
  <si>
    <t>其他对事业单位补助</t>
  </si>
  <si>
    <t>工资津补贴</t>
  </si>
  <si>
    <t xml:space="preserve">社会保障缴费					 </t>
  </si>
  <si>
    <t xml:space="preserve">其他工资福利支出			 </t>
  </si>
  <si>
    <t>基本工资</t>
  </si>
  <si>
    <t>津贴补贴</t>
  </si>
  <si>
    <t>奖金</t>
  </si>
  <si>
    <t>绩效工资</t>
  </si>
  <si>
    <t>机关事业单位基本养老保险缴费</t>
  </si>
  <si>
    <t>职业年金缴费</t>
  </si>
  <si>
    <t>职工基本医疗保险缴费</t>
  </si>
  <si>
    <t>公务员医疗补助缴费</t>
  </si>
  <si>
    <t>其他社会保障缴费</t>
  </si>
  <si>
    <t>伙食补助费</t>
  </si>
  <si>
    <t>医疗费</t>
  </si>
  <si>
    <t>总计</t>
  </si>
  <si>
    <t>社会福利和救济</t>
  </si>
  <si>
    <t>助学金</t>
  </si>
  <si>
    <t>个人农业生产补贴</t>
  </si>
  <si>
    <t>离退休费</t>
  </si>
  <si>
    <t>其他对个人和家庭的补助</t>
  </si>
  <si>
    <t>离休费</t>
  </si>
  <si>
    <t>退休费</t>
  </si>
  <si>
    <t>退职（役）费</t>
  </si>
  <si>
    <t>抚恤金</t>
  </si>
  <si>
    <t>生活补助</t>
  </si>
  <si>
    <t>救济费</t>
  </si>
  <si>
    <t>医疗费补助</t>
  </si>
  <si>
    <t>奖励金</t>
  </si>
  <si>
    <t>代缴社会保险费</t>
  </si>
  <si>
    <t>办公经费</t>
  </si>
  <si>
    <t>会议费</t>
  </si>
  <si>
    <t>培训费</t>
  </si>
  <si>
    <t>专用材料购置费</t>
  </si>
  <si>
    <t>委托业务费</t>
  </si>
  <si>
    <t>公务接待费</t>
  </si>
  <si>
    <t>因公出国（境）费用</t>
  </si>
  <si>
    <t>公务用车运行维护费</t>
  </si>
  <si>
    <t>维修(护)费</t>
  </si>
  <si>
    <t>其他商品和服务支出</t>
  </si>
  <si>
    <t>总 计</t>
  </si>
  <si>
    <t>办公费</t>
  </si>
  <si>
    <t>印刷费</t>
  </si>
  <si>
    <t>咨询费</t>
  </si>
  <si>
    <t>手续费</t>
  </si>
  <si>
    <t>水费</t>
  </si>
  <si>
    <t>电费</t>
  </si>
  <si>
    <t>邮电费</t>
  </si>
  <si>
    <t>取暖费</t>
  </si>
  <si>
    <t>物业管理费</t>
  </si>
  <si>
    <t>差旅费</t>
  </si>
  <si>
    <t>租赁费</t>
  </si>
  <si>
    <t>专用材料费</t>
  </si>
  <si>
    <t>被装购置费</t>
  </si>
  <si>
    <t>专用燃料费</t>
  </si>
  <si>
    <t>劳务费</t>
  </si>
  <si>
    <t>工会经费</t>
  </si>
  <si>
    <t>福利费</t>
  </si>
  <si>
    <t>其他交通费用</t>
  </si>
  <si>
    <t>税金及附加费用</t>
  </si>
  <si>
    <t>单位编码</t>
  </si>
  <si>
    <t>单位名称</t>
  </si>
  <si>
    <t>“三公”经费合计</t>
  </si>
  <si>
    <t>因公出国（境）费</t>
  </si>
  <si>
    <t>公务用车购置及运行费</t>
  </si>
  <si>
    <t xml:space="preserve">公务接待费  </t>
  </si>
  <si>
    <t>公务用车购置费</t>
  </si>
  <si>
    <t>公务用车运行费</t>
  </si>
  <si>
    <t xml:space="preserve">  岳阳县卫生健康局机关</t>
  </si>
  <si>
    <t xml:space="preserve">  岳阳县疾病预防控制中心</t>
  </si>
  <si>
    <t xml:space="preserve">  岳阳县血吸虫病防治事务中心</t>
  </si>
  <si>
    <t xml:space="preserve">  岳阳县卫生计生综合监督执法局</t>
  </si>
  <si>
    <t xml:space="preserve">  岳阳县荣家湾镇社区卫生服务所</t>
  </si>
  <si>
    <t xml:space="preserve">  岳阳县爱国卫生运动事务中心</t>
  </si>
  <si>
    <t xml:space="preserve">  岳阳县妇幼保健计划生育服务中心</t>
  </si>
  <si>
    <t xml:space="preserve">  岳阳县人民医院</t>
  </si>
  <si>
    <t xml:space="preserve">  岳阳县中医医院</t>
  </si>
  <si>
    <t xml:space="preserve">  岳阳县第三人民医院</t>
  </si>
  <si>
    <t>本年政府性基金预算支出</t>
  </si>
  <si>
    <t>国有资本经营预算支出表</t>
  </si>
  <si>
    <t>本年国有资本经营预算支出</t>
  </si>
  <si>
    <t>本年财政专户管理资金预算支出</t>
  </si>
  <si>
    <t>单位名称（专项名称）</t>
  </si>
  <si>
    <t>预算额度</t>
  </si>
  <si>
    <t>预算编制方式</t>
  </si>
  <si>
    <t xml:space="preserve">总计  </t>
  </si>
  <si>
    <t>政府性基金</t>
  </si>
  <si>
    <t>编入部门预算金额</t>
  </si>
  <si>
    <t>财政代编金额</t>
  </si>
  <si>
    <t>一般公共预算小计</t>
  </si>
  <si>
    <t>经费拨款</t>
  </si>
  <si>
    <t>纳入一般公共预算管理的非税收入</t>
  </si>
  <si>
    <t>一般债券</t>
  </si>
  <si>
    <t>外国政府和国际组织贷款</t>
  </si>
  <si>
    <t>外国政府和国际组织赠款</t>
  </si>
  <si>
    <t xml:space="preserve">  438002</t>
  </si>
  <si>
    <t xml:space="preserve">   438002</t>
  </si>
  <si>
    <t>特定目标类并发症治疗及救助</t>
  </si>
  <si>
    <t xml:space="preserve">   并发症治疗及救助</t>
  </si>
  <si>
    <t>特定目标类城镇独生子女家庭奖励</t>
  </si>
  <si>
    <t xml:space="preserve">   城镇独生子女家庭奖励</t>
  </si>
  <si>
    <t>特定目标类村级药品零差率改革经费</t>
  </si>
  <si>
    <t xml:space="preserve">   村级药品零差率改革经费</t>
  </si>
  <si>
    <t>特定目标类村卫生室运行经费</t>
  </si>
  <si>
    <t xml:space="preserve">   村卫生室运行经费</t>
  </si>
  <si>
    <t>特定目标类独生子女保健经费</t>
  </si>
  <si>
    <t xml:space="preserve">   独生子女保健经费</t>
  </si>
  <si>
    <t>特定目标类公立医院改革经费</t>
  </si>
  <si>
    <t xml:space="preserve">   公立医院改革经费</t>
  </si>
  <si>
    <t>特定目标类红十字会</t>
  </si>
  <si>
    <t xml:space="preserve">   病媒生物预防控制经费</t>
  </si>
  <si>
    <t>特定目标类基本公共卫生服务配套经费</t>
  </si>
  <si>
    <t xml:space="preserve">   基本公共卫生服务配套经费</t>
  </si>
  <si>
    <t>特定目标类计生协会</t>
  </si>
  <si>
    <t xml:space="preserve">   计生协会</t>
  </si>
  <si>
    <t>特定目标类健康教育经费</t>
  </si>
  <si>
    <t xml:space="preserve">   健康教育专项经费</t>
  </si>
  <si>
    <t>特定目标类两癌免费检查经费</t>
  </si>
  <si>
    <t xml:space="preserve">   两癌免费检查经费</t>
  </si>
  <si>
    <t>特定目标类两女结扎户农保</t>
  </si>
  <si>
    <t xml:space="preserve">   两女结扎户农保</t>
  </si>
  <si>
    <t>特定目标类流动人口管理</t>
  </si>
  <si>
    <t xml:space="preserve">   流动人口管理</t>
  </si>
  <si>
    <t>特定目标类免费手术经费</t>
  </si>
  <si>
    <t xml:space="preserve">   免费手术经费</t>
  </si>
  <si>
    <t>特定目标类农村计生奖扶</t>
  </si>
  <si>
    <t xml:space="preserve">   农村计生奖扶</t>
  </si>
  <si>
    <t>特定目标类生育关怀</t>
  </si>
  <si>
    <t xml:space="preserve">   生育关怀</t>
  </si>
  <si>
    <t>特定目标类失独家庭辅助生育</t>
  </si>
  <si>
    <t xml:space="preserve">   失独家庭辅助生育</t>
  </si>
  <si>
    <t>特定目标类特扶经费</t>
  </si>
  <si>
    <t xml:space="preserve">   特扶经费</t>
  </si>
  <si>
    <t>特定目标类卫生事业单位绩效工资</t>
  </si>
  <si>
    <t xml:space="preserve">   卫生事业单位绩效工资</t>
  </si>
  <si>
    <t>特定目标类乡镇网络建设</t>
  </si>
  <si>
    <t xml:space="preserve">   乡镇网络建设</t>
  </si>
  <si>
    <t>特定目标类新生儿缺陷防治</t>
  </si>
  <si>
    <t xml:space="preserve">   新生儿缺陷防治</t>
  </si>
  <si>
    <t>特定目标类药品储备经费</t>
  </si>
  <si>
    <t xml:space="preserve">   药品储备经费</t>
  </si>
  <si>
    <t>特定目标类医疗废物集中处置经费</t>
  </si>
  <si>
    <t xml:space="preserve">   医疗废物集中处置经费</t>
  </si>
  <si>
    <t>特定目标类孕前优生遗传检测</t>
  </si>
  <si>
    <t xml:space="preserve">   孕前优生遗传检测</t>
  </si>
  <si>
    <t>特定目标类重性精神病患者救治经费</t>
  </si>
  <si>
    <t xml:space="preserve">   重性精神病患者救治经费</t>
  </si>
  <si>
    <t>运转其他类乡镇卫生院运行经费</t>
  </si>
  <si>
    <t xml:space="preserve">   乡镇卫生院运行经费</t>
  </si>
  <si>
    <t xml:space="preserve">   438003</t>
  </si>
  <si>
    <t xml:space="preserve">   艾滋病防治</t>
  </si>
  <si>
    <t xml:space="preserve">   委托卫生防疫服务体检及中小学水质检测</t>
  </si>
  <si>
    <t xml:space="preserve">   免费疫苗补助</t>
  </si>
  <si>
    <t xml:space="preserve">   438004</t>
  </si>
  <si>
    <t xml:space="preserve">   血防配套专项</t>
  </si>
  <si>
    <t xml:space="preserve">   438005</t>
  </si>
  <si>
    <t xml:space="preserve">   卫计监督</t>
  </si>
  <si>
    <t xml:space="preserve">   438006</t>
  </si>
  <si>
    <t xml:space="preserve">   社区服务专项经费</t>
  </si>
  <si>
    <t xml:space="preserve">   438007</t>
  </si>
  <si>
    <t xml:space="preserve">   爱卫专项</t>
  </si>
  <si>
    <t xml:space="preserve">   438008</t>
  </si>
  <si>
    <t xml:space="preserve">   免费婚检</t>
  </si>
  <si>
    <t xml:space="preserve">   438012</t>
  </si>
  <si>
    <t xml:space="preserve">   驻看守所医务室经费</t>
  </si>
  <si>
    <t>单位（专项）名称</t>
  </si>
  <si>
    <t>资金总额</t>
  </si>
  <si>
    <t>实施期绩效目标</t>
  </si>
  <si>
    <t>绩效指标</t>
  </si>
  <si>
    <t>一级指标</t>
  </si>
  <si>
    <t>二级指标</t>
  </si>
  <si>
    <t>三级指标</t>
  </si>
  <si>
    <t>指标值</t>
  </si>
  <si>
    <t>指标值内容</t>
  </si>
  <si>
    <t>评（扣分标准）</t>
  </si>
  <si>
    <t xml:space="preserve"> 度量单位</t>
  </si>
  <si>
    <t>指标值类型</t>
  </si>
  <si>
    <t>备注</t>
  </si>
  <si>
    <t xml:space="preserve">  并发症治疗及救助</t>
  </si>
  <si>
    <t>为我县范围内曾实行计生手术造成身体影响并通过省市县鉴定的对象落实奖励。</t>
  </si>
  <si>
    <t>成本指标</t>
  </si>
  <si>
    <t>经济成本指标</t>
  </si>
  <si>
    <t>预算控制数</t>
  </si>
  <si>
    <t>≦60</t>
  </si>
  <si>
    <t>全年预算数</t>
  </si>
  <si>
    <t>未达标准酌情扣分</t>
  </si>
  <si>
    <t>≦万元</t>
  </si>
  <si>
    <t>定量</t>
  </si>
  <si>
    <t>社会成本指标</t>
  </si>
  <si>
    <t>无</t>
  </si>
  <si>
    <t>生态环境成本指标</t>
  </si>
  <si>
    <t>产出指标</t>
  </si>
  <si>
    <t>数量指标</t>
  </si>
  <si>
    <t>完成的项目数量</t>
  </si>
  <si>
    <t>≧100%</t>
  </si>
  <si>
    <t>曾实行计生手术造成身体影响并通过省市县鉴定的对象</t>
  </si>
  <si>
    <t>%</t>
  </si>
  <si>
    <t>质量指标</t>
  </si>
  <si>
    <t>达到项目的行业标准</t>
  </si>
  <si>
    <t>确保上报准确率</t>
  </si>
  <si>
    <t>时效指标</t>
  </si>
  <si>
    <t>项目完工时间</t>
  </si>
  <si>
    <t>≦2023年</t>
  </si>
  <si>
    <t>每年上报，省市县三级鉴定，通过鉴定年终发放。</t>
  </si>
  <si>
    <t>年</t>
  </si>
  <si>
    <t>满意度指标</t>
  </si>
  <si>
    <t>服务对象满意度指标</t>
  </si>
  <si>
    <t>服务对象满意度</t>
  </si>
  <si>
    <t>通过鉴定对象个个享受</t>
  </si>
  <si>
    <t>效益指标</t>
  </si>
  <si>
    <t>经济效益指标</t>
  </si>
  <si>
    <t>服务对象收入增加</t>
  </si>
  <si>
    <t>≧3960元</t>
  </si>
  <si>
    <t>让曾经落实计生手术造成身体影响的对象得到治疗</t>
  </si>
  <si>
    <t>≧元</t>
  </si>
  <si>
    <t>社会效益指标</t>
  </si>
  <si>
    <t>定性</t>
  </si>
  <si>
    <t>生态效益指标</t>
  </si>
  <si>
    <t>为我县范围内城镇户口，今年年满60周岁（或已经办理了正式退休）曾经实行计生曾经只生育一个子女或无子女对象，落实奖励。</t>
  </si>
  <si>
    <t>≦406</t>
  </si>
  <si>
    <t>辖区城镇独生子女退休人口覆盖率</t>
  </si>
  <si>
    <t>每月及时上报、审核、录入</t>
  </si>
  <si>
    <t>符合条件个个享受</t>
  </si>
  <si>
    <t>≧80元</t>
  </si>
  <si>
    <t>让曾经实行计划生育政策的对象得到奖励</t>
  </si>
  <si>
    <t xml:space="preserve">  不断提高基层医疗卫生机构公共卫生服务水平和能力，提高居民满意度</t>
  </si>
  <si>
    <t>≦566.3</t>
  </si>
  <si>
    <t>≧90%</t>
  </si>
  <si>
    <t>预期提供的公共产品或服务</t>
  </si>
  <si>
    <t>≧95%</t>
  </si>
  <si>
    <t>传染病和突发公共卫生事件报告率</t>
  </si>
  <si>
    <t>一个年度内</t>
  </si>
  <si>
    <t>服务对象满意度好</t>
  </si>
  <si>
    <t>预期实现的社会效益</t>
  </si>
  <si>
    <t>不断缩小</t>
  </si>
  <si>
    <t>城乡居民公共卫生差距</t>
  </si>
  <si>
    <t xml:space="preserve">  为我县范围内农村户口，今年年满60周岁曾经实行计生曾经只生育一个子女或两个女孩农村对象，落实奖励。</t>
  </si>
  <si>
    <t>≦114</t>
  </si>
  <si>
    <t>曾经生育一个子女或两个女孩农村对象得到奖励</t>
  </si>
  <si>
    <t>每年1－3月村级上报，乡级录入，县级审核</t>
  </si>
  <si>
    <t>通过调查审核对象个个享受</t>
  </si>
  <si>
    <t>≧1080元</t>
  </si>
  <si>
    <t>让曾经落实计生政策的对象得到奖励</t>
  </si>
  <si>
    <t>为农村曾实行计划生育期间只生育一个子女并办理了独生子女证，今年独生子女未满14周岁的对象发放奖励费。</t>
  </si>
  <si>
    <t>≦19.2</t>
  </si>
  <si>
    <t>农村夫妻2016年前办理独子女证的对象</t>
  </si>
  <si>
    <t>每年审核，年终发放</t>
  </si>
  <si>
    <t>≧120元</t>
  </si>
  <si>
    <t>让曾经生育一个子女并办理了独生子女证的对象得到奖励</t>
  </si>
  <si>
    <t>为我县范围内今年女方年满49周岁曾经合法生育，现存一个子女伤残或死亡无子女的对象落实奖励。</t>
  </si>
  <si>
    <t>≦209.5</t>
  </si>
  <si>
    <t>曾经合法生育一个子女，现存一个子女伤残或死亡无子女的对象</t>
  </si>
  <si>
    <t>通过申请对象个个享受</t>
  </si>
  <si>
    <t>为我县农村曾实行计划生育生育两女并落实结扎对象购买新型农村合作医疗。</t>
  </si>
  <si>
    <t>≦36</t>
  </si>
  <si>
    <t>≧7200</t>
  </si>
  <si>
    <t>农村生育两女并落实结扎对象</t>
  </si>
  <si>
    <t>人</t>
  </si>
  <si>
    <t>≧50</t>
  </si>
  <si>
    <t>让农村生育两女并落实结扎对象得到奖励</t>
  </si>
  <si>
    <t>全面开展免费孕前优生健康检查，有效降低出生缺陷的发生风险，进一步提高人口素质</t>
  </si>
  <si>
    <t>≦79</t>
  </si>
  <si>
    <t>≧6000</t>
  </si>
  <si>
    <t>孕前优生检测完成全年任务数</t>
  </si>
  <si>
    <t>对</t>
  </si>
  <si>
    <t>≧98%</t>
  </si>
  <si>
    <t>全年早孕随访率</t>
  </si>
  <si>
    <t>提高孕前优生遗传检测</t>
  </si>
  <si>
    <t>长期</t>
  </si>
  <si>
    <t>有效降低出生缺陷的发生风险，进一步提高人口素质</t>
  </si>
  <si>
    <t>为农村适龄和城镇低保适龄妇女提供“两癌”免费检查服务，目标任务完成率达 100%;宫颈癌早诊率、乳腺癌早诊率、“两癌”阳性个案治疗随访率分别达 95%、65%和 95%以上。</t>
  </si>
  <si>
    <t>≦126</t>
  </si>
  <si>
    <t>≧15000</t>
  </si>
  <si>
    <t>两癌筛查目标任务人数</t>
  </si>
  <si>
    <t>目标人群覆盖率</t>
  </si>
  <si>
    <t>群众满意度</t>
  </si>
  <si>
    <t>提高育龄妇女生殖健康水平</t>
  </si>
  <si>
    <t>孕育健康下一代，提高出生人口素质，减少出生缺陷和残疾</t>
  </si>
  <si>
    <t>≦140</t>
  </si>
  <si>
    <t>≧4000</t>
  </si>
  <si>
    <t>目标任务人数</t>
  </si>
  <si>
    <t>完成检查率</t>
  </si>
  <si>
    <t>有效降低出生缺陷的发生风险，进一步提高出生人口素质</t>
  </si>
  <si>
    <t xml:space="preserve">  免费疫苗补助</t>
  </si>
  <si>
    <t>0-7岁儿童免费接种疫苗</t>
  </si>
  <si>
    <t>经济成本</t>
  </si>
  <si>
    <t>100%</t>
  </si>
  <si>
    <t>55万</t>
  </si>
  <si>
    <t>元</t>
  </si>
  <si>
    <t>社会成本</t>
  </si>
  <si>
    <t>生态成本</t>
  </si>
  <si>
    <t>生态环境良好</t>
  </si>
  <si>
    <t>数量</t>
  </si>
  <si>
    <t>全额到位</t>
  </si>
  <si>
    <t>时效</t>
  </si>
  <si>
    <t>及时</t>
  </si>
  <si>
    <t>质量</t>
  </si>
  <si>
    <t>安全</t>
  </si>
  <si>
    <t>服务满意度</t>
  </si>
  <si>
    <t>96%</t>
  </si>
  <si>
    <t>社会群众满意度好</t>
  </si>
  <si>
    <t>≥</t>
  </si>
  <si>
    <t>经济效益</t>
  </si>
  <si>
    <t>社会效益</t>
  </si>
  <si>
    <t>社会效益良好</t>
  </si>
  <si>
    <t>生态效益</t>
  </si>
  <si>
    <t>生态良好</t>
  </si>
  <si>
    <t>委托卫生防疫服务体检及中小学水质检测</t>
  </si>
  <si>
    <t>中小学水质检测、本县从业人员体检</t>
  </si>
  <si>
    <t>艾滋病防治</t>
  </si>
  <si>
    <t>美沙酮门诊吸毒人员维持治疗</t>
  </si>
  <si>
    <t xml:space="preserve">  438004</t>
  </si>
  <si>
    <t xml:space="preserve">  血防配套专项</t>
  </si>
  <si>
    <t>完成2023年查螺、灭螺、查病、化疗、宣教等血吸虫病防治工作目标任务</t>
  </si>
  <si>
    <t>血防配套</t>
  </si>
  <si>
    <t>1</t>
  </si>
  <si>
    <t>未达指标酌情扣分</t>
  </si>
  <si>
    <t>合规</t>
  </si>
  <si>
    <t>500000</t>
  </si>
  <si>
    <t>提升至达标</t>
  </si>
  <si>
    <t>2022年12月</t>
  </si>
  <si>
    <t>质量达标</t>
  </si>
  <si>
    <t>合格</t>
  </si>
  <si>
    <t>效益达标</t>
  </si>
  <si>
    <t>良好</t>
  </si>
  <si>
    <t>效益良好</t>
  </si>
  <si>
    <t>群众满意</t>
  </si>
  <si>
    <t>满意</t>
  </si>
  <si>
    <t xml:space="preserve">  卫计监督</t>
  </si>
  <si>
    <t>1、通过强化监督管理，有效保障公共场所安全、生活饮用水卫生安全、放射卫生安全、职业健康卫生安全，传染病防治、学校卫生安全及重大活动卫生安全，减少杜绝重大传染病及突发公共卫生事件的发生；2、全面落实打击非法行医行为</t>
  </si>
  <si>
    <t>≦540000</t>
  </si>
  <si>
    <t>卫计监督专项经费</t>
  </si>
  <si>
    <t xml:space="preserve">  438007</t>
  </si>
  <si>
    <t xml:space="preserve">  爱卫专项</t>
  </si>
  <si>
    <t>保障全县爱国卫生运动复审及创建美丽县城</t>
  </si>
  <si>
    <t>200000</t>
  </si>
  <si>
    <t>整体支出绩效目标表</t>
  </si>
  <si>
    <t>年度预算申请</t>
  </si>
  <si>
    <t>整体绩效目标</t>
  </si>
  <si>
    <t>部门整体支出年度绩效目标</t>
  </si>
  <si>
    <t>按收入性质分</t>
  </si>
  <si>
    <t>按支出性质分</t>
  </si>
  <si>
    <t>政府性基金拨款</t>
  </si>
  <si>
    <t>其他资金</t>
  </si>
  <si>
    <t>度量单位</t>
  </si>
  <si>
    <t>指标值说明</t>
  </si>
  <si>
    <t>全力推进健康建设，扎实推进健康扶贫攻坚战；全面深化医药卫生体制改革，实施区域紧密型医共体建设；加快医疗卫生补短板建设，持续改进质量提升服务水平；加快发展“互联网＋医疗健康”；以人才引进为导向，加快医疗卫生队伍建设；以预防为主，强化公共卫生保障；传承中医药事业，推动老龄事业健康发展。</t>
  </si>
  <si>
    <t>重点工作任务完成</t>
  </si>
  <si>
    <t xml:space="preserve"> 医疗服务能力提升；缓解群众看病难、看病贵；减少出生缺陷，提高出生人口素质；保障群众健康</t>
  </si>
  <si>
    <t>100</t>
  </si>
  <si>
    <t>反映本部门负责的重点工作任务进展情况</t>
  </si>
  <si>
    <t>履职目标实现</t>
  </si>
  <si>
    <t xml:space="preserve"> 提升医疗卫生能力、优化医疗资源布局、推进医疗卫生项目建设、提升医疗服务质量、加强公共卫生管理。</t>
  </si>
  <si>
    <t>98</t>
  </si>
  <si>
    <t>反映本部门制定的年度工作目标达成情况。</t>
  </si>
  <si>
    <t>履职效益</t>
  </si>
  <si>
    <t xml:space="preserve"> 居民健康意识提高和不良生活方式改变，逐步树立自我健康管理理念的居民覆盖率</t>
  </si>
  <si>
    <t>反映居民健康意识的提高和不良生活方式的改变，逐步树立自我健康管理的理念</t>
  </si>
  <si>
    <t>满意度</t>
  </si>
  <si>
    <t xml:space="preserve"> 社会公众或服务对象满意度</t>
  </si>
  <si>
    <t>反映社会公众或服务对象在部门履职效果、解决民众关心的热点问题等方面的满意程度。</t>
  </si>
  <si>
    <r>
      <rPr>
        <b/>
        <sz val="10"/>
        <color rgb="FF000000"/>
        <rFont val="宋体"/>
        <charset val="134"/>
      </rPr>
      <t>单位：</t>
    </r>
    <r>
      <rPr>
        <b/>
        <sz val="10"/>
        <color rgb="FFFF0000"/>
        <rFont val="宋体"/>
        <charset val="134"/>
      </rPr>
      <t>XXX</t>
    </r>
  </si>
  <si>
    <t>单位：万元</t>
  </si>
  <si>
    <t>资金投向</t>
  </si>
  <si>
    <t>年度绩效目标</t>
  </si>
  <si>
    <t>省级支出</t>
  </si>
  <si>
    <t>对市县专项转移支付</t>
  </si>
  <si>
    <t>可持续影响指标</t>
  </si>
  <si>
    <t>社会公益或服务对象满意度指标</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</si>
</sst>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6">
    <font>
      <sz val="11"/>
      <color indexed="8"/>
      <name val="宋体"/>
      <charset val="1"/>
      <scheme val="minor"/>
    </font>
    <font>
      <sz val="11"/>
      <color indexed="8"/>
      <name val="Calibri"/>
      <charset val="0"/>
    </font>
    <font>
      <sz val="10"/>
      <name val="Arial"/>
      <charset val="0"/>
    </font>
    <font>
      <b/>
      <sz val="20"/>
      <color indexed="8"/>
      <name val="宋体"/>
      <charset val="134"/>
    </font>
    <font>
      <b/>
      <sz val="10"/>
      <color rgb="FF000000"/>
      <name val="宋体"/>
      <charset val="134"/>
    </font>
    <font>
      <b/>
      <sz val="10"/>
      <color indexed="8"/>
      <name val="宋体"/>
      <charset val="134"/>
    </font>
    <font>
      <sz val="9"/>
      <color rgb="FF000000"/>
      <name val="宋体"/>
      <charset val="134"/>
    </font>
    <font>
      <sz val="10"/>
      <color rgb="FF000000"/>
      <name val="宋体"/>
      <charset val="134"/>
    </font>
    <font>
      <sz val="10"/>
      <name val="宋体"/>
      <charset val="134"/>
    </font>
    <font>
      <b/>
      <sz val="17"/>
      <name val="SimSun"/>
      <charset val="134"/>
    </font>
    <font>
      <b/>
      <sz val="9"/>
      <name val="SimSun"/>
      <charset val="134"/>
    </font>
    <font>
      <b/>
      <sz val="8"/>
      <name val="SimSun"/>
      <charset val="134"/>
    </font>
    <font>
      <sz val="7"/>
      <name val="SimSun"/>
      <charset val="134"/>
    </font>
    <font>
      <sz val="9"/>
      <name val="SimSun"/>
      <charset val="134"/>
    </font>
    <font>
      <b/>
      <sz val="19"/>
      <name val="SimSun"/>
      <charset val="134"/>
    </font>
    <font>
      <b/>
      <sz val="7"/>
      <name val="SimSun"/>
      <charset val="134"/>
    </font>
    <font>
      <sz val="9"/>
      <name val="宋体"/>
      <charset val="134"/>
    </font>
    <font>
      <b/>
      <sz val="11"/>
      <name val="SimSun"/>
      <charset val="134"/>
    </font>
    <font>
      <sz val="8"/>
      <name val="SimSun"/>
      <charset val="134"/>
    </font>
    <font>
      <b/>
      <sz val="11"/>
      <color indexed="8"/>
      <name val="宋体"/>
      <charset val="1"/>
      <scheme val="minor"/>
    </font>
    <font>
      <b/>
      <sz val="15"/>
      <name val="SimSun"/>
      <charset val="134"/>
    </font>
    <font>
      <sz val="11"/>
      <name val="宋体"/>
      <charset val="1"/>
      <scheme val="minor"/>
    </font>
    <font>
      <sz val="11"/>
      <name val="SimSun"/>
      <charset val="134"/>
    </font>
    <font>
      <b/>
      <sz val="20"/>
      <name val="SimSun"/>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134"/>
    </font>
    <font>
      <b/>
      <sz val="10"/>
      <color rgb="FFFF0000"/>
      <name val="宋体"/>
      <charset val="134"/>
    </font>
  </fonts>
  <fills count="34">
    <fill>
      <patternFill patternType="none"/>
    </fill>
    <fill>
      <patternFill patternType="gray125"/>
    </fill>
    <fill>
      <patternFill patternType="solid">
        <fgColor rgb="FFFFFFFF"/>
        <bgColor rgb="FFFFFFFF"/>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auto="1"/>
      </left>
      <right style="thin">
        <color auto="1"/>
      </right>
      <top style="thin">
        <color auto="1"/>
      </top>
      <bottom/>
      <diagonal/>
    </border>
    <border>
      <left style="thin">
        <color rgb="FF000000"/>
      </left>
      <right/>
      <top style="thin">
        <color rgb="FF000000"/>
      </top>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24" fillId="0" borderId="0" applyFont="0" applyFill="0" applyBorder="0" applyAlignment="0" applyProtection="0">
      <alignment vertical="center"/>
    </xf>
    <xf numFmtId="0" fontId="25" fillId="3" borderId="0" applyNumberFormat="0" applyBorder="0" applyAlignment="0" applyProtection="0">
      <alignment vertical="center"/>
    </xf>
    <xf numFmtId="0" fontId="26" fillId="4" borderId="14" applyNumberFormat="0" applyAlignment="0" applyProtection="0">
      <alignment vertical="center"/>
    </xf>
    <xf numFmtId="44" fontId="24" fillId="0" borderId="0" applyFont="0" applyFill="0" applyBorder="0" applyAlignment="0" applyProtection="0">
      <alignment vertical="center"/>
    </xf>
    <xf numFmtId="41" fontId="24" fillId="0" borderId="0" applyFont="0" applyFill="0" applyBorder="0" applyAlignment="0" applyProtection="0">
      <alignment vertical="center"/>
    </xf>
    <xf numFmtId="0" fontId="25" fillId="5" borderId="0" applyNumberFormat="0" applyBorder="0" applyAlignment="0" applyProtection="0">
      <alignment vertical="center"/>
    </xf>
    <xf numFmtId="0" fontId="27" fillId="6" borderId="0" applyNumberFormat="0" applyBorder="0" applyAlignment="0" applyProtection="0">
      <alignment vertical="center"/>
    </xf>
    <xf numFmtId="43" fontId="24" fillId="0" borderId="0" applyFont="0" applyFill="0" applyBorder="0" applyAlignment="0" applyProtection="0">
      <alignment vertical="center"/>
    </xf>
    <xf numFmtId="0" fontId="28" fillId="7" borderId="0" applyNumberFormat="0" applyBorder="0" applyAlignment="0" applyProtection="0">
      <alignment vertical="center"/>
    </xf>
    <xf numFmtId="0" fontId="29" fillId="0" borderId="0" applyNumberFormat="0" applyFill="0" applyBorder="0" applyAlignment="0" applyProtection="0">
      <alignment vertical="center"/>
    </xf>
    <xf numFmtId="9" fontId="24" fillId="0" borderId="0" applyFont="0" applyFill="0" applyBorder="0" applyAlignment="0" applyProtection="0">
      <alignment vertical="center"/>
    </xf>
    <xf numFmtId="0" fontId="30" fillId="0" borderId="0" applyNumberFormat="0" applyFill="0" applyBorder="0" applyAlignment="0" applyProtection="0">
      <alignment vertical="center"/>
    </xf>
    <xf numFmtId="0" fontId="24" fillId="8" borderId="15" applyNumberFormat="0" applyFont="0" applyAlignment="0" applyProtection="0">
      <alignment vertical="center"/>
    </xf>
    <xf numFmtId="0" fontId="28" fillId="9" borderId="0" applyNumberFormat="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16" applyNumberFormat="0" applyFill="0" applyAlignment="0" applyProtection="0">
      <alignment vertical="center"/>
    </xf>
    <xf numFmtId="0" fontId="36" fillId="0" borderId="16" applyNumberFormat="0" applyFill="0" applyAlignment="0" applyProtection="0">
      <alignment vertical="center"/>
    </xf>
    <xf numFmtId="0" fontId="28" fillId="10" borderId="0" applyNumberFormat="0" applyBorder="0" applyAlignment="0" applyProtection="0">
      <alignment vertical="center"/>
    </xf>
    <xf numFmtId="0" fontId="31" fillId="0" borderId="17" applyNumberFormat="0" applyFill="0" applyAlignment="0" applyProtection="0">
      <alignment vertical="center"/>
    </xf>
    <xf numFmtId="0" fontId="28" fillId="11" borderId="0" applyNumberFormat="0" applyBorder="0" applyAlignment="0" applyProtection="0">
      <alignment vertical="center"/>
    </xf>
    <xf numFmtId="0" fontId="37" fillId="12" borderId="18" applyNumberFormat="0" applyAlignment="0" applyProtection="0">
      <alignment vertical="center"/>
    </xf>
    <xf numFmtId="0" fontId="38" fillId="12" borderId="14" applyNumberFormat="0" applyAlignment="0" applyProtection="0">
      <alignment vertical="center"/>
    </xf>
    <xf numFmtId="0" fontId="39" fillId="13" borderId="19" applyNumberFormat="0" applyAlignment="0" applyProtection="0">
      <alignment vertical="center"/>
    </xf>
    <xf numFmtId="0" fontId="25" fillId="14" borderId="0" applyNumberFormat="0" applyBorder="0" applyAlignment="0" applyProtection="0">
      <alignment vertical="center"/>
    </xf>
    <xf numFmtId="0" fontId="28" fillId="15" borderId="0" applyNumberFormat="0" applyBorder="0" applyAlignment="0" applyProtection="0">
      <alignment vertical="center"/>
    </xf>
    <xf numFmtId="0" fontId="40" fillId="0" borderId="20" applyNumberFormat="0" applyFill="0" applyAlignment="0" applyProtection="0">
      <alignment vertical="center"/>
    </xf>
    <xf numFmtId="0" fontId="41" fillId="0" borderId="21" applyNumberFormat="0" applyFill="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25" fillId="18" borderId="0" applyNumberFormat="0" applyBorder="0" applyAlignment="0" applyProtection="0">
      <alignment vertical="center"/>
    </xf>
    <xf numFmtId="0" fontId="28"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8" fillId="28" borderId="0" applyNumberFormat="0" applyBorder="0" applyAlignment="0" applyProtection="0">
      <alignment vertical="center"/>
    </xf>
    <xf numFmtId="0" fontId="25"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5" fillId="32" borderId="0" applyNumberFormat="0" applyBorder="0" applyAlignment="0" applyProtection="0">
      <alignment vertical="center"/>
    </xf>
    <xf numFmtId="0" fontId="28" fillId="33" borderId="0" applyNumberFormat="0" applyBorder="0" applyAlignment="0" applyProtection="0">
      <alignment vertical="center"/>
    </xf>
    <xf numFmtId="0" fontId="44" fillId="0" borderId="0"/>
    <xf numFmtId="0" fontId="16" fillId="0" borderId="0">
      <alignment vertical="center"/>
    </xf>
  </cellStyleXfs>
  <cellXfs count="115">
    <xf numFmtId="0" fontId="0" fillId="0" borderId="0" xfId="0" applyFont="1">
      <alignment vertical="center"/>
    </xf>
    <xf numFmtId="0" fontId="1" fillId="0" borderId="0" xfId="0" applyFont="1" applyFill="1" applyBorder="1" applyAlignment="1" applyProtection="1"/>
    <xf numFmtId="0" fontId="2" fillId="0" borderId="0" xfId="0" applyFont="1" applyFill="1" applyBorder="1" applyAlignment="1"/>
    <xf numFmtId="0" fontId="3" fillId="0" borderId="0" xfId="0" applyFont="1" applyFill="1" applyBorder="1" applyAlignment="1" applyProtection="1">
      <alignment horizontal="center"/>
    </xf>
    <xf numFmtId="0" fontId="4" fillId="0" borderId="0" xfId="0" applyFont="1" applyFill="1" applyBorder="1" applyAlignment="1" applyProtection="1">
      <alignment horizontal="left" vertical="center"/>
    </xf>
    <xf numFmtId="0" fontId="5" fillId="0" borderId="0" xfId="0" applyFont="1" applyFill="1" applyBorder="1" applyAlignment="1" applyProtection="1">
      <alignment horizontal="left" vertical="center"/>
    </xf>
    <xf numFmtId="0" fontId="5" fillId="0" borderId="1" xfId="0" applyFont="1" applyFill="1" applyBorder="1" applyAlignment="1" applyProtection="1">
      <alignment vertical="center"/>
    </xf>
    <xf numFmtId="0" fontId="5" fillId="0" borderId="2" xfId="0" applyFont="1" applyFill="1" applyBorder="1" applyAlignment="1" applyProtection="1">
      <alignment horizontal="center" vertical="center" wrapText="1"/>
    </xf>
    <xf numFmtId="0" fontId="5" fillId="0" borderId="2" xfId="0" applyFont="1" applyFill="1" applyBorder="1" applyAlignment="1" applyProtection="1">
      <alignment horizontal="center" vertical="center"/>
    </xf>
    <xf numFmtId="0" fontId="5" fillId="0" borderId="2" xfId="0" applyFont="1" applyFill="1" applyBorder="1" applyAlignment="1" applyProtection="1">
      <alignment vertical="center"/>
    </xf>
    <xf numFmtId="0" fontId="6" fillId="0" borderId="3" xfId="0" applyFont="1" applyFill="1" applyBorder="1" applyAlignment="1">
      <alignment horizontal="center" vertical="center" wrapText="1"/>
    </xf>
    <xf numFmtId="4" fontId="5" fillId="0" borderId="4" xfId="0" applyNumberFormat="1" applyFont="1" applyFill="1" applyBorder="1" applyAlignment="1" applyProtection="1">
      <alignment horizontal="right" vertical="center"/>
    </xf>
    <xf numFmtId="4" fontId="5" fillId="0" borderId="3" xfId="0" applyNumberFormat="1" applyFont="1" applyFill="1" applyBorder="1" applyAlignment="1" applyProtection="1">
      <alignment horizontal="right" vertical="center"/>
    </xf>
    <xf numFmtId="0" fontId="5" fillId="0" borderId="3" xfId="0" applyFont="1" applyFill="1" applyBorder="1" applyAlignment="1" applyProtection="1">
      <alignment vertical="center" wrapText="1"/>
    </xf>
    <xf numFmtId="0" fontId="7" fillId="0" borderId="3" xfId="0" applyFont="1" applyFill="1" applyBorder="1" applyAlignment="1">
      <alignment horizontal="center" vertical="center" wrapText="1"/>
    </xf>
    <xf numFmtId="0" fontId="5" fillId="0" borderId="0" xfId="0" applyFont="1" applyFill="1" applyBorder="1" applyAlignment="1" applyProtection="1">
      <alignment horizontal="right" vertical="center"/>
    </xf>
    <xf numFmtId="0" fontId="8" fillId="0" borderId="3" xfId="0" applyFont="1" applyFill="1" applyBorder="1" applyAlignment="1" applyProtection="1">
      <alignment horizontal="center" vertical="center" wrapText="1"/>
    </xf>
    <xf numFmtId="0" fontId="9" fillId="0" borderId="0" xfId="0" applyFont="1" applyBorder="1" applyAlignment="1">
      <alignment horizontal="center" vertical="center" wrapText="1"/>
    </xf>
    <xf numFmtId="0" fontId="10" fillId="0" borderId="0" xfId="0" applyFont="1" applyBorder="1" applyAlignment="1">
      <alignment vertical="center" wrapText="1"/>
    </xf>
    <xf numFmtId="0" fontId="11" fillId="0" borderId="5" xfId="0" applyFont="1" applyBorder="1" applyAlignment="1">
      <alignment horizontal="center" vertical="center" wrapText="1"/>
    </xf>
    <xf numFmtId="0" fontId="12" fillId="0" borderId="5" xfId="0" applyFont="1" applyBorder="1" applyAlignment="1">
      <alignment vertical="center" wrapText="1"/>
    </xf>
    <xf numFmtId="4" fontId="12" fillId="0" borderId="5" xfId="0" applyNumberFormat="1" applyFont="1" applyBorder="1" applyAlignment="1">
      <alignment vertical="center" wrapText="1"/>
    </xf>
    <xf numFmtId="0" fontId="12" fillId="0" borderId="5" xfId="0" applyFont="1" applyFill="1" applyBorder="1" applyAlignment="1">
      <alignment vertical="center" wrapText="1"/>
    </xf>
    <xf numFmtId="0" fontId="12" fillId="0" borderId="5" xfId="0" applyFont="1" applyFill="1" applyBorder="1" applyAlignment="1">
      <alignment horizontal="center" vertical="center" wrapText="1"/>
    </xf>
    <xf numFmtId="0" fontId="10" fillId="0" borderId="0" xfId="0" applyFont="1" applyBorder="1" applyAlignment="1">
      <alignment horizontal="right" vertical="center" wrapText="1"/>
    </xf>
    <xf numFmtId="0" fontId="13" fillId="0" borderId="0" xfId="0" applyFont="1" applyBorder="1" applyAlignment="1">
      <alignment vertical="center" wrapText="1"/>
    </xf>
    <xf numFmtId="0" fontId="14" fillId="0" borderId="0" xfId="0" applyFont="1" applyBorder="1" applyAlignment="1">
      <alignment horizontal="center" vertical="center" wrapText="1"/>
    </xf>
    <xf numFmtId="0" fontId="15" fillId="0" borderId="5" xfId="0" applyFont="1" applyBorder="1" applyAlignment="1">
      <alignment horizontal="left" vertical="center" wrapText="1"/>
    </xf>
    <xf numFmtId="4" fontId="15" fillId="0" borderId="5" xfId="0" applyNumberFormat="1" applyFont="1" applyBorder="1" applyAlignment="1">
      <alignment vertical="center" wrapText="1"/>
    </xf>
    <xf numFmtId="0" fontId="15" fillId="0" borderId="5" xfId="0" applyFont="1" applyBorder="1" applyAlignment="1">
      <alignment vertical="center" wrapText="1"/>
    </xf>
    <xf numFmtId="0" fontId="15" fillId="0" borderId="6" xfId="0" applyFont="1" applyBorder="1" applyAlignment="1">
      <alignment vertical="center" wrapText="1"/>
    </xf>
    <xf numFmtId="0" fontId="15" fillId="0" borderId="6" xfId="0" applyFont="1" applyBorder="1" applyAlignment="1">
      <alignment horizontal="left" vertical="center" wrapText="1"/>
    </xf>
    <xf numFmtId="0" fontId="12" fillId="0" borderId="3" xfId="0" applyFont="1" applyBorder="1" applyAlignment="1">
      <alignment vertical="center" wrapText="1"/>
    </xf>
    <xf numFmtId="0" fontId="12" fillId="0" borderId="7" xfId="0" applyFont="1" applyBorder="1" applyAlignment="1">
      <alignment vertical="center" wrapText="1"/>
    </xf>
    <xf numFmtId="0" fontId="15" fillId="0" borderId="8" xfId="0" applyFont="1" applyBorder="1" applyAlignment="1">
      <alignment horizontal="left" vertical="center" wrapText="1"/>
    </xf>
    <xf numFmtId="0" fontId="12" fillId="0" borderId="5" xfId="0" applyFont="1" applyBorder="1" applyAlignment="1">
      <alignment horizontal="left" vertical="center" wrapText="1"/>
    </xf>
    <xf numFmtId="0" fontId="15" fillId="0" borderId="9" xfId="0" applyFont="1" applyBorder="1" applyAlignment="1">
      <alignment horizontal="left" vertical="center" wrapText="1"/>
    </xf>
    <xf numFmtId="0" fontId="12" fillId="0" borderId="9" xfId="0" applyFont="1" applyBorder="1" applyAlignment="1">
      <alignment vertical="center" wrapText="1"/>
    </xf>
    <xf numFmtId="0" fontId="16" fillId="0" borderId="5" xfId="0" applyFont="1" applyBorder="1" applyAlignment="1">
      <alignment vertical="center" wrapText="1"/>
    </xf>
    <xf numFmtId="0" fontId="17" fillId="0" borderId="0" xfId="0" applyFont="1" applyBorder="1" applyAlignment="1">
      <alignment vertical="center" wrapText="1"/>
    </xf>
    <xf numFmtId="0" fontId="18" fillId="0" borderId="0" xfId="0" applyFont="1" applyBorder="1" applyAlignment="1">
      <alignment vertical="center" wrapText="1"/>
    </xf>
    <xf numFmtId="0" fontId="12" fillId="0" borderId="0" xfId="0" applyFont="1" applyBorder="1" applyAlignment="1">
      <alignment vertical="center" wrapText="1"/>
    </xf>
    <xf numFmtId="0" fontId="15" fillId="0" borderId="5" xfId="0" applyFont="1" applyBorder="1" applyAlignment="1">
      <alignment horizontal="center" vertical="center" wrapText="1"/>
    </xf>
    <xf numFmtId="0" fontId="15" fillId="0" borderId="5" xfId="0" applyFont="1" applyFill="1" applyBorder="1" applyAlignment="1">
      <alignment horizontal="left" vertical="center" wrapText="1"/>
    </xf>
    <xf numFmtId="0" fontId="12" fillId="0" borderId="0" xfId="0" applyFont="1" applyFill="1" applyBorder="1" applyAlignment="1">
      <alignment vertical="center" wrapText="1"/>
    </xf>
    <xf numFmtId="0" fontId="15" fillId="2" borderId="5" xfId="0" applyFont="1" applyFill="1" applyBorder="1" applyAlignment="1">
      <alignment horizontal="left" vertical="center" wrapText="1"/>
    </xf>
    <xf numFmtId="0" fontId="12" fillId="2" borderId="5" xfId="0" applyFont="1" applyFill="1" applyBorder="1" applyAlignment="1">
      <alignment horizontal="center" vertical="center" wrapText="1"/>
    </xf>
    <xf numFmtId="49" fontId="12" fillId="2" borderId="5" xfId="0" applyNumberFormat="1" applyFont="1" applyFill="1" applyBorder="1" applyAlignment="1">
      <alignment vertical="center" wrapText="1"/>
    </xf>
    <xf numFmtId="4" fontId="12" fillId="0" borderId="6" xfId="0" applyNumberFormat="1" applyFont="1" applyBorder="1" applyAlignment="1">
      <alignment vertical="center" wrapText="1"/>
    </xf>
    <xf numFmtId="49" fontId="12" fillId="2" borderId="10" xfId="0" applyNumberFormat="1" applyFont="1" applyFill="1" applyBorder="1" applyAlignment="1">
      <alignment vertical="center" wrapText="1"/>
    </xf>
    <xf numFmtId="0" fontId="0" fillId="0" borderId="3" xfId="0" applyFont="1" applyBorder="1">
      <alignment vertical="center"/>
    </xf>
    <xf numFmtId="0" fontId="0" fillId="0" borderId="11" xfId="0" applyFont="1" applyBorder="1">
      <alignment vertical="center"/>
    </xf>
    <xf numFmtId="4" fontId="12" fillId="0" borderId="3" xfId="0" applyNumberFormat="1" applyFont="1" applyBorder="1" applyAlignment="1">
      <alignment vertical="center" wrapText="1"/>
    </xf>
    <xf numFmtId="0" fontId="12" fillId="2" borderId="6" xfId="0" applyFont="1" applyFill="1" applyBorder="1" applyAlignment="1">
      <alignment horizontal="center" vertical="center" wrapText="1"/>
    </xf>
    <xf numFmtId="49" fontId="12" fillId="2" borderId="12" xfId="0" applyNumberFormat="1" applyFont="1" applyFill="1" applyBorder="1" applyAlignment="1">
      <alignment vertical="center" wrapText="1"/>
    </xf>
    <xf numFmtId="4" fontId="12" fillId="0" borderId="11" xfId="0" applyNumberFormat="1" applyFont="1" applyBorder="1" applyAlignment="1">
      <alignment vertical="center" wrapText="1"/>
    </xf>
    <xf numFmtId="0" fontId="12" fillId="2" borderId="3" xfId="0" applyFont="1" applyFill="1" applyBorder="1" applyAlignment="1">
      <alignment horizontal="center" vertical="center" wrapText="1"/>
    </xf>
    <xf numFmtId="0" fontId="12" fillId="0" borderId="3" xfId="0" applyFont="1" applyFill="1" applyBorder="1" applyAlignment="1">
      <alignment vertical="center" wrapText="1"/>
    </xf>
    <xf numFmtId="4" fontId="12" fillId="0" borderId="3" xfId="0" applyNumberFormat="1" applyFont="1" applyFill="1" applyBorder="1" applyAlignment="1">
      <alignment vertical="center" wrapText="1"/>
    </xf>
    <xf numFmtId="49" fontId="12" fillId="2" borderId="12" xfId="0" applyNumberFormat="1" applyFont="1" applyFill="1" applyBorder="1" applyAlignment="1">
      <alignment horizontal="center" vertical="center" wrapText="1"/>
    </xf>
    <xf numFmtId="49" fontId="12" fillId="2" borderId="3" xfId="0" applyNumberFormat="1" applyFont="1" applyFill="1" applyBorder="1" applyAlignment="1">
      <alignment horizontal="left" vertical="center" wrapText="1"/>
    </xf>
    <xf numFmtId="0" fontId="12" fillId="0" borderId="6" xfId="0" applyFont="1" applyBorder="1" applyAlignment="1">
      <alignment vertical="center" wrapText="1"/>
    </xf>
    <xf numFmtId="0" fontId="12" fillId="2" borderId="5" xfId="0" applyFont="1" applyFill="1" applyBorder="1" applyAlignment="1">
      <alignment horizontal="left" vertical="center" wrapText="1"/>
    </xf>
    <xf numFmtId="4" fontId="12" fillId="0" borderId="5" xfId="0" applyNumberFormat="1" applyFont="1" applyBorder="1" applyAlignment="1">
      <alignment horizontal="right" vertical="center" wrapText="1"/>
    </xf>
    <xf numFmtId="0" fontId="15" fillId="2" borderId="5" xfId="0" applyFont="1" applyFill="1" applyBorder="1" applyAlignment="1">
      <alignment vertical="center" wrapText="1"/>
    </xf>
    <xf numFmtId="0" fontId="12" fillId="2" borderId="5" xfId="0" applyFont="1" applyFill="1" applyBorder="1" applyAlignment="1">
      <alignment vertical="center" wrapText="1"/>
    </xf>
    <xf numFmtId="4" fontId="12" fillId="2" borderId="5" xfId="0" applyNumberFormat="1" applyFont="1" applyFill="1" applyBorder="1" applyAlignment="1">
      <alignment vertical="center" wrapText="1"/>
    </xf>
    <xf numFmtId="0" fontId="19" fillId="0" borderId="0" xfId="0" applyFont="1">
      <alignment vertical="center"/>
    </xf>
    <xf numFmtId="0" fontId="11" fillId="0" borderId="6" xfId="0" applyFont="1" applyBorder="1" applyAlignment="1">
      <alignment horizontal="center" vertical="center" wrapText="1"/>
    </xf>
    <xf numFmtId="0" fontId="15" fillId="0" borderId="3" xfId="0" applyFont="1" applyBorder="1" applyAlignment="1">
      <alignment horizontal="center" vertical="center" wrapText="1"/>
    </xf>
    <xf numFmtId="0" fontId="10" fillId="0" borderId="3" xfId="0" applyFont="1" applyBorder="1" applyAlignment="1">
      <alignment vertical="center" wrapText="1"/>
    </xf>
    <xf numFmtId="0" fontId="15" fillId="0" borderId="3" xfId="0" applyFont="1" applyBorder="1" applyAlignment="1">
      <alignment vertical="center" wrapText="1"/>
    </xf>
    <xf numFmtId="4" fontId="15" fillId="0" borderId="3" xfId="0" applyNumberFormat="1" applyFont="1" applyBorder="1" applyAlignment="1">
      <alignment horizontal="right" vertical="center" wrapText="1"/>
    </xf>
    <xf numFmtId="0" fontId="15" fillId="0" borderId="3" xfId="0" applyFont="1" applyFill="1" applyBorder="1" applyAlignment="1">
      <alignment vertical="center" wrapText="1"/>
    </xf>
    <xf numFmtId="0" fontId="15" fillId="0" borderId="3" xfId="0" applyFont="1" applyFill="1" applyBorder="1" applyAlignment="1">
      <alignment horizontal="left" vertical="center" wrapText="1"/>
    </xf>
    <xf numFmtId="49" fontId="12" fillId="2" borderId="3" xfId="0" applyNumberFormat="1" applyFont="1" applyFill="1" applyBorder="1" applyAlignment="1">
      <alignment horizontal="center" vertical="center" wrapText="1"/>
    </xf>
    <xf numFmtId="0" fontId="12" fillId="2" borderId="3" xfId="0" applyFont="1" applyFill="1" applyBorder="1" applyAlignment="1">
      <alignment horizontal="left" vertical="center" wrapText="1"/>
    </xf>
    <xf numFmtId="4" fontId="12" fillId="0" borderId="3" xfId="0" applyNumberFormat="1" applyFont="1" applyBorder="1" applyAlignment="1">
      <alignment horizontal="right" vertical="center" wrapText="1"/>
    </xf>
    <xf numFmtId="4" fontId="15" fillId="0" borderId="5" xfId="0" applyNumberFormat="1" applyFont="1" applyBorder="1" applyAlignment="1">
      <alignment horizontal="right" vertical="center" wrapText="1"/>
    </xf>
    <xf numFmtId="0" fontId="15" fillId="0" borderId="6" xfId="0" applyFont="1" applyFill="1" applyBorder="1" applyAlignment="1">
      <alignment vertical="center" wrapText="1"/>
    </xf>
    <xf numFmtId="0" fontId="15" fillId="0" borderId="6" xfId="0" applyFont="1" applyFill="1" applyBorder="1" applyAlignment="1">
      <alignment horizontal="left" vertical="center" wrapText="1"/>
    </xf>
    <xf numFmtId="4" fontId="15" fillId="0" borderId="6" xfId="0" applyNumberFormat="1" applyFont="1" applyBorder="1" applyAlignment="1">
      <alignment horizontal="right" vertical="center" wrapText="1"/>
    </xf>
    <xf numFmtId="4" fontId="12" fillId="0" borderId="3" xfId="0" applyNumberFormat="1" applyFont="1" applyFill="1" applyBorder="1" applyAlignment="1">
      <alignment horizontal="right" vertical="center" wrapText="1"/>
    </xf>
    <xf numFmtId="4" fontId="15" fillId="0" borderId="3" xfId="0" applyNumberFormat="1" applyFont="1" applyBorder="1" applyAlignment="1">
      <alignment vertical="center" wrapText="1"/>
    </xf>
    <xf numFmtId="4" fontId="15" fillId="0" borderId="6" xfId="0" applyNumberFormat="1" applyFont="1" applyBorder="1" applyAlignment="1">
      <alignment vertical="center" wrapText="1"/>
    </xf>
    <xf numFmtId="0" fontId="12" fillId="0" borderId="3" xfId="0" applyFont="1" applyFill="1" applyBorder="1" applyAlignment="1">
      <alignment horizontal="left" vertical="center" wrapText="1"/>
    </xf>
    <xf numFmtId="4" fontId="18" fillId="2" borderId="5" xfId="0" applyNumberFormat="1" applyFont="1" applyFill="1" applyBorder="1" applyAlignment="1">
      <alignment vertical="center" wrapText="1"/>
    </xf>
    <xf numFmtId="0" fontId="15" fillId="0" borderId="5" xfId="0" applyFont="1" applyFill="1" applyBorder="1" applyAlignment="1">
      <alignment vertical="center" wrapText="1"/>
    </xf>
    <xf numFmtId="4" fontId="12" fillId="0" borderId="6" xfId="0" applyNumberFormat="1" applyFont="1" applyBorder="1" applyAlignment="1">
      <alignment horizontal="right" vertical="center" wrapText="1"/>
    </xf>
    <xf numFmtId="0" fontId="15" fillId="0" borderId="0" xfId="0" applyFont="1" applyBorder="1" applyAlignment="1">
      <alignment vertical="center" wrapText="1"/>
    </xf>
    <xf numFmtId="0" fontId="15" fillId="0" borderId="6" xfId="0" applyFont="1" applyBorder="1" applyAlignment="1">
      <alignment horizontal="center" vertical="center" wrapText="1"/>
    </xf>
    <xf numFmtId="0" fontId="15" fillId="0" borderId="10" xfId="0" applyFont="1" applyBorder="1" applyAlignment="1">
      <alignment vertical="center" wrapText="1"/>
    </xf>
    <xf numFmtId="0" fontId="15" fillId="0" borderId="13" xfId="0" applyFont="1" applyFill="1" applyBorder="1" applyAlignment="1">
      <alignment horizontal="left" vertical="center" wrapText="1"/>
    </xf>
    <xf numFmtId="0" fontId="13" fillId="0" borderId="0" xfId="0" applyFont="1" applyBorder="1" applyAlignment="1">
      <alignment horizontal="center" vertical="center" wrapText="1"/>
    </xf>
    <xf numFmtId="0" fontId="10" fillId="0" borderId="0" xfId="0" applyFont="1" applyBorder="1" applyAlignment="1">
      <alignment horizontal="left" vertical="center" wrapText="1"/>
    </xf>
    <xf numFmtId="0" fontId="13" fillId="0" borderId="5" xfId="0" applyFont="1" applyBorder="1" applyAlignment="1">
      <alignment vertical="center" wrapText="1"/>
    </xf>
    <xf numFmtId="0" fontId="11" fillId="0" borderId="5" xfId="0" applyFont="1" applyBorder="1" applyAlignment="1">
      <alignment vertical="center" wrapText="1"/>
    </xf>
    <xf numFmtId="4" fontId="12" fillId="0" borderId="3" xfId="0" applyNumberFormat="1" applyFont="1" applyFill="1" applyBorder="1" applyAlignment="1">
      <alignment horizontal="left" vertical="center" wrapText="1"/>
    </xf>
    <xf numFmtId="0" fontId="11" fillId="2" borderId="5" xfId="0" applyFont="1" applyFill="1" applyBorder="1" applyAlignment="1">
      <alignment vertical="center" wrapText="1"/>
    </xf>
    <xf numFmtId="0" fontId="13" fillId="0" borderId="0" xfId="0" applyFont="1" applyBorder="1" applyAlignment="1">
      <alignment horizontal="right" vertical="center" wrapText="1"/>
    </xf>
    <xf numFmtId="0" fontId="20" fillId="0" borderId="0" xfId="0" applyFont="1" applyBorder="1" applyAlignment="1">
      <alignment horizontal="center" vertical="center" wrapText="1"/>
    </xf>
    <xf numFmtId="0" fontId="21" fillId="0" borderId="0" xfId="0" applyFont="1" applyFill="1">
      <alignment vertical="center"/>
    </xf>
    <xf numFmtId="0" fontId="13" fillId="0" borderId="0" xfId="0" applyFont="1" applyFill="1" applyBorder="1" applyAlignment="1">
      <alignment vertical="center" wrapText="1"/>
    </xf>
    <xf numFmtId="0" fontId="14" fillId="0" borderId="0"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22" fillId="0" borderId="5" xfId="0" applyFont="1" applyFill="1" applyBorder="1" applyAlignment="1">
      <alignment horizontal="center" vertical="center" wrapText="1"/>
    </xf>
    <xf numFmtId="0" fontId="22" fillId="0" borderId="5" xfId="0" applyFont="1" applyFill="1" applyBorder="1" applyAlignment="1">
      <alignment horizontal="left" vertical="center" wrapText="1"/>
    </xf>
    <xf numFmtId="0" fontId="21" fillId="0" borderId="0" xfId="0" applyNumberFormat="1" applyFont="1" applyFill="1">
      <alignment vertical="center"/>
    </xf>
    <xf numFmtId="0" fontId="22" fillId="0" borderId="6" xfId="0" applyFont="1" applyFill="1" applyBorder="1" applyAlignment="1">
      <alignment horizontal="center" vertical="center" wrapText="1"/>
    </xf>
    <xf numFmtId="0" fontId="22" fillId="0" borderId="6" xfId="0" applyFont="1" applyFill="1" applyBorder="1" applyAlignment="1">
      <alignment horizontal="left" vertical="center" wrapText="1"/>
    </xf>
    <xf numFmtId="0" fontId="22" fillId="0" borderId="3" xfId="0" applyFont="1" applyFill="1" applyBorder="1" applyAlignment="1">
      <alignment horizontal="center" vertical="center" wrapText="1"/>
    </xf>
    <xf numFmtId="0" fontId="21" fillId="0" borderId="3" xfId="0" applyFont="1" applyFill="1" applyBorder="1">
      <alignment vertical="center"/>
    </xf>
    <xf numFmtId="0" fontId="23" fillId="0" borderId="0" xfId="0" applyFont="1" applyBorder="1" applyAlignment="1">
      <alignment horizontal="center" vertical="center" wrapText="1"/>
    </xf>
    <xf numFmtId="0" fontId="20" fillId="0" borderId="0" xfId="0" applyFont="1" applyBorder="1" applyAlignment="1">
      <alignment vertical="center" wrapText="1"/>
    </xf>
    <xf numFmtId="0" fontId="20" fillId="0" borderId="0"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 name="常规 4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8" Type="http://schemas.openxmlformats.org/officeDocument/2006/relationships/sharedStrings" Target="sharedStrings.xml"/><Relationship Id="rId27" Type="http://schemas.openxmlformats.org/officeDocument/2006/relationships/styles" Target="styles.xml"/><Relationship Id="rId26" Type="http://schemas.openxmlformats.org/officeDocument/2006/relationships/theme" Target="theme/theme1.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5"/>
  <sheetViews>
    <sheetView zoomScale="115" zoomScaleNormal="115" workbookViewId="0">
      <selection activeCell="E4" sqref="E4:H4"/>
    </sheetView>
  </sheetViews>
  <sheetFormatPr defaultColWidth="10" defaultRowHeight="13.5" outlineLevelRow="4"/>
  <cols>
    <col min="1" max="1" width="3.66666666666667" customWidth="1"/>
    <col min="2" max="2" width="3.8" customWidth="1"/>
    <col min="3" max="3" width="4.61666666666667" customWidth="1"/>
    <col min="4" max="4" width="19.2666666666667" customWidth="1"/>
    <col min="5" max="10" width="9.76666666666667" customWidth="1"/>
  </cols>
  <sheetData>
    <row r="1" ht="73.3" customHeight="1" spans="1:9">
      <c r="A1" s="112" t="s">
        <v>0</v>
      </c>
      <c r="B1" s="112"/>
      <c r="C1" s="112"/>
      <c r="D1" s="112"/>
      <c r="E1" s="112"/>
      <c r="F1" s="112"/>
      <c r="G1" s="112"/>
      <c r="H1" s="112"/>
      <c r="I1" s="112"/>
    </row>
    <row r="2" ht="23.25" customHeight="1" spans="1:9">
      <c r="A2" s="18"/>
      <c r="B2" s="18"/>
      <c r="C2" s="18"/>
      <c r="D2" s="18"/>
      <c r="E2" s="18"/>
      <c r="F2" s="18"/>
      <c r="G2" s="18"/>
      <c r="H2" s="18"/>
      <c r="I2" s="18"/>
    </row>
    <row r="3" ht="21.55" customHeight="1" spans="1:9">
      <c r="A3" s="18"/>
      <c r="B3" s="18"/>
      <c r="C3" s="18"/>
      <c r="D3" s="18"/>
      <c r="E3" s="18"/>
      <c r="F3" s="18"/>
      <c r="G3" s="18"/>
      <c r="H3" s="18"/>
      <c r="I3" s="18"/>
    </row>
    <row r="4" ht="39.65" customHeight="1" spans="1:9">
      <c r="A4" s="113"/>
      <c r="B4" s="114"/>
      <c r="C4" s="25"/>
      <c r="D4" s="113" t="s">
        <v>1</v>
      </c>
      <c r="E4" s="114">
        <v>438</v>
      </c>
      <c r="F4" s="114"/>
      <c r="G4" s="114"/>
      <c r="H4" s="114"/>
      <c r="I4" s="25"/>
    </row>
    <row r="5" ht="54.3" customHeight="1" spans="1:9">
      <c r="A5" s="113"/>
      <c r="B5" s="114"/>
      <c r="C5" s="25"/>
      <c r="D5" s="113" t="s">
        <v>2</v>
      </c>
      <c r="E5" s="114" t="s">
        <v>3</v>
      </c>
      <c r="F5" s="114"/>
      <c r="G5" s="114"/>
      <c r="H5" s="114"/>
      <c r="I5" s="25"/>
    </row>
  </sheetData>
  <mergeCells count="3">
    <mergeCell ref="A1:I1"/>
    <mergeCell ref="E4:H4"/>
    <mergeCell ref="E5:H5"/>
  </mergeCells>
  <printOptions horizontalCentered="1" verticalCentered="1"/>
  <pageMargins left="0.0780000016093254" right="0.0780000016093254" top="0.0780000016093254" bottom="0.0780000016093254" header="0" footer="0"/>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2"/>
  <sheetViews>
    <sheetView zoomScale="115" zoomScaleNormal="115" workbookViewId="0">
      <selection activeCell="H11" sqref="H11"/>
    </sheetView>
  </sheetViews>
  <sheetFormatPr defaultColWidth="10" defaultRowHeight="13.5"/>
  <cols>
    <col min="1" max="1" width="4.34166666666667" customWidth="1"/>
    <col min="2" max="2" width="4.75" customWidth="1"/>
    <col min="3" max="3" width="5.425" customWidth="1"/>
    <col min="4" max="4" width="9.63333333333333" customWidth="1"/>
    <col min="5" max="5" width="21.3083333333333" customWidth="1"/>
    <col min="6" max="6" width="13.4333333333333" customWidth="1"/>
    <col min="7" max="7" width="12.4833333333333" customWidth="1"/>
    <col min="8" max="9" width="10.2583333333333" customWidth="1"/>
    <col min="10" max="10" width="9.09166666666667" customWidth="1"/>
    <col min="11" max="11" width="10.2583333333333" customWidth="1"/>
    <col min="12" max="12" width="12.4833333333333" customWidth="1"/>
    <col min="13" max="13" width="9.63333333333333" customWidth="1"/>
    <col min="14" max="14" width="9.90833333333333" customWidth="1"/>
    <col min="15" max="16" width="9.76666666666667" customWidth="1"/>
  </cols>
  <sheetData>
    <row r="1" ht="16.35" customHeight="1" spans="1:1">
      <c r="A1" s="25"/>
    </row>
    <row r="2" ht="44.85" customHeight="1" spans="1:14">
      <c r="A2" s="17" t="s">
        <v>13</v>
      </c>
      <c r="B2" s="17"/>
      <c r="C2" s="17"/>
      <c r="D2" s="17"/>
      <c r="E2" s="17"/>
      <c r="F2" s="17"/>
      <c r="G2" s="17"/>
      <c r="H2" s="17"/>
      <c r="I2" s="17"/>
      <c r="J2" s="17"/>
      <c r="K2" s="17"/>
      <c r="L2" s="17"/>
      <c r="M2" s="17"/>
      <c r="N2" s="17"/>
    </row>
    <row r="3" ht="22.4" customHeight="1" spans="1:14">
      <c r="A3" s="18" t="s">
        <v>30</v>
      </c>
      <c r="B3" s="18"/>
      <c r="C3" s="18"/>
      <c r="D3" s="18"/>
      <c r="E3" s="18"/>
      <c r="F3" s="18"/>
      <c r="G3" s="18"/>
      <c r="H3" s="18"/>
      <c r="I3" s="18"/>
      <c r="J3" s="18"/>
      <c r="K3" s="18"/>
      <c r="L3" s="18"/>
      <c r="M3" s="24" t="s">
        <v>31</v>
      </c>
      <c r="N3" s="24"/>
    </row>
    <row r="4" ht="42.25" customHeight="1" spans="1:14">
      <c r="A4" s="19" t="s">
        <v>163</v>
      </c>
      <c r="B4" s="19"/>
      <c r="C4" s="19"/>
      <c r="D4" s="19" t="s">
        <v>208</v>
      </c>
      <c r="E4" s="19" t="s">
        <v>209</v>
      </c>
      <c r="F4" s="19" t="s">
        <v>272</v>
      </c>
      <c r="G4" s="19" t="s">
        <v>211</v>
      </c>
      <c r="H4" s="19"/>
      <c r="I4" s="19"/>
      <c r="J4" s="19"/>
      <c r="K4" s="19"/>
      <c r="L4" s="19" t="s">
        <v>215</v>
      </c>
      <c r="M4" s="19"/>
      <c r="N4" s="19"/>
    </row>
    <row r="5" ht="39.65" customHeight="1" spans="1:14">
      <c r="A5" s="19" t="s">
        <v>171</v>
      </c>
      <c r="B5" s="19" t="s">
        <v>172</v>
      </c>
      <c r="C5" s="19" t="s">
        <v>173</v>
      </c>
      <c r="D5" s="19"/>
      <c r="E5" s="19"/>
      <c r="F5" s="19"/>
      <c r="G5" s="19" t="s">
        <v>134</v>
      </c>
      <c r="H5" s="19" t="s">
        <v>295</v>
      </c>
      <c r="I5" s="19" t="s">
        <v>296</v>
      </c>
      <c r="J5" s="19" t="s">
        <v>297</v>
      </c>
      <c r="K5" s="19" t="s">
        <v>298</v>
      </c>
      <c r="L5" s="19" t="s">
        <v>134</v>
      </c>
      <c r="M5" s="19" t="s">
        <v>273</v>
      </c>
      <c r="N5" s="19" t="s">
        <v>299</v>
      </c>
    </row>
    <row r="6" ht="22.8" customHeight="1" spans="1:14">
      <c r="A6" s="29"/>
      <c r="B6" s="29"/>
      <c r="C6" s="29"/>
      <c r="D6" s="29"/>
      <c r="E6" s="29" t="s">
        <v>134</v>
      </c>
      <c r="F6" s="28">
        <f>F7</f>
        <v>3478.22</v>
      </c>
      <c r="G6" s="28">
        <f t="shared" ref="G6:N6" si="0">G7</f>
        <v>0</v>
      </c>
      <c r="H6" s="28">
        <f t="shared" si="0"/>
        <v>0</v>
      </c>
      <c r="I6" s="28">
        <f t="shared" si="0"/>
        <v>0</v>
      </c>
      <c r="J6" s="28">
        <f t="shared" si="0"/>
        <v>0</v>
      </c>
      <c r="K6" s="28">
        <f t="shared" si="0"/>
        <v>0</v>
      </c>
      <c r="L6" s="28">
        <f t="shared" si="0"/>
        <v>3478.22</v>
      </c>
      <c r="M6" s="28">
        <f t="shared" si="0"/>
        <v>3478.22</v>
      </c>
      <c r="N6" s="28">
        <f t="shared" si="0"/>
        <v>0</v>
      </c>
    </row>
    <row r="7" ht="22" customHeight="1" spans="1:14">
      <c r="A7" s="87"/>
      <c r="B7" s="87"/>
      <c r="C7" s="87"/>
      <c r="D7" s="43" t="s">
        <v>174</v>
      </c>
      <c r="E7" s="43" t="s">
        <v>152</v>
      </c>
      <c r="F7" s="28">
        <f>SUM(F8:F42)</f>
        <v>3478.22</v>
      </c>
      <c r="G7" s="28">
        <f t="shared" ref="G7:N7" si="1">SUM(G8:G42)</f>
        <v>0</v>
      </c>
      <c r="H7" s="28">
        <f t="shared" si="1"/>
        <v>0</v>
      </c>
      <c r="I7" s="28">
        <f t="shared" si="1"/>
        <v>0</v>
      </c>
      <c r="J7" s="28">
        <f t="shared" si="1"/>
        <v>0</v>
      </c>
      <c r="K7" s="28">
        <f t="shared" si="1"/>
        <v>0</v>
      </c>
      <c r="L7" s="28">
        <f t="shared" si="1"/>
        <v>3478.22</v>
      </c>
      <c r="M7" s="28">
        <f t="shared" si="1"/>
        <v>3478.22</v>
      </c>
      <c r="N7" s="28">
        <f t="shared" si="1"/>
        <v>0</v>
      </c>
    </row>
    <row r="8" ht="22" customHeight="1" spans="1:14">
      <c r="A8" s="75" t="s">
        <v>175</v>
      </c>
      <c r="B8" s="75" t="s">
        <v>176</v>
      </c>
      <c r="C8" s="75" t="s">
        <v>176</v>
      </c>
      <c r="D8" s="75" t="s">
        <v>225</v>
      </c>
      <c r="E8" s="57" t="s">
        <v>226</v>
      </c>
      <c r="F8" s="52">
        <v>74.18</v>
      </c>
      <c r="G8" s="21"/>
      <c r="H8" s="63"/>
      <c r="I8" s="63"/>
      <c r="J8" s="63"/>
      <c r="K8" s="63"/>
      <c r="L8" s="52">
        <v>74.18</v>
      </c>
      <c r="M8" s="52">
        <v>74.18</v>
      </c>
      <c r="N8" s="63"/>
    </row>
    <row r="9" ht="22" customHeight="1" spans="1:14">
      <c r="A9" s="75" t="s">
        <v>175</v>
      </c>
      <c r="B9" s="75" t="s">
        <v>178</v>
      </c>
      <c r="C9" s="75" t="s">
        <v>178</v>
      </c>
      <c r="D9" s="75" t="s">
        <v>225</v>
      </c>
      <c r="E9" s="57" t="s">
        <v>227</v>
      </c>
      <c r="F9" s="52">
        <v>4.64</v>
      </c>
      <c r="G9" s="21"/>
      <c r="H9" s="63"/>
      <c r="I9" s="63"/>
      <c r="J9" s="63"/>
      <c r="K9" s="63"/>
      <c r="L9" s="52">
        <v>4.64</v>
      </c>
      <c r="M9" s="52">
        <v>4.64</v>
      </c>
      <c r="N9" s="63"/>
    </row>
    <row r="10" ht="22" customHeight="1" spans="1:14">
      <c r="A10" s="75" t="s">
        <v>180</v>
      </c>
      <c r="B10" s="75" t="s">
        <v>181</v>
      </c>
      <c r="C10" s="75" t="s">
        <v>181</v>
      </c>
      <c r="D10" s="75" t="s">
        <v>225</v>
      </c>
      <c r="E10" s="57" t="s">
        <v>228</v>
      </c>
      <c r="F10" s="52">
        <v>563.48</v>
      </c>
      <c r="G10" s="21"/>
      <c r="H10" s="63"/>
      <c r="I10" s="63"/>
      <c r="J10" s="63"/>
      <c r="K10" s="63"/>
      <c r="L10" s="52">
        <v>563.48</v>
      </c>
      <c r="M10" s="52">
        <v>563.48</v>
      </c>
      <c r="N10" s="63"/>
    </row>
    <row r="11" ht="22" customHeight="1" spans="1:14">
      <c r="A11" s="75" t="s">
        <v>180</v>
      </c>
      <c r="B11" s="75" t="s">
        <v>198</v>
      </c>
      <c r="C11" s="75" t="s">
        <v>181</v>
      </c>
      <c r="D11" s="75" t="s">
        <v>225</v>
      </c>
      <c r="E11" s="57" t="s">
        <v>229</v>
      </c>
      <c r="F11" s="52">
        <v>44.04</v>
      </c>
      <c r="G11" s="21"/>
      <c r="H11" s="63"/>
      <c r="I11" s="63"/>
      <c r="J11" s="63"/>
      <c r="K11" s="63"/>
      <c r="L11" s="52">
        <v>44.04</v>
      </c>
      <c r="M11" s="52">
        <v>44.04</v>
      </c>
      <c r="N11" s="63"/>
    </row>
    <row r="12" ht="22" customHeight="1" spans="1:14">
      <c r="A12" s="75" t="s">
        <v>201</v>
      </c>
      <c r="B12" s="75" t="s">
        <v>184</v>
      </c>
      <c r="C12" s="75" t="s">
        <v>181</v>
      </c>
      <c r="D12" s="75" t="s">
        <v>225</v>
      </c>
      <c r="E12" s="57" t="s">
        <v>230</v>
      </c>
      <c r="F12" s="52">
        <v>55.63</v>
      </c>
      <c r="G12" s="48"/>
      <c r="H12" s="88"/>
      <c r="I12" s="88"/>
      <c r="J12" s="88"/>
      <c r="K12" s="88"/>
      <c r="L12" s="52">
        <v>55.63</v>
      </c>
      <c r="M12" s="52">
        <v>55.63</v>
      </c>
      <c r="N12" s="88"/>
    </row>
    <row r="13" ht="22" customHeight="1" spans="1:14">
      <c r="A13" s="75">
        <v>210</v>
      </c>
      <c r="B13" s="75" t="s">
        <v>190</v>
      </c>
      <c r="C13" s="75" t="s">
        <v>181</v>
      </c>
      <c r="D13" s="56">
        <v>438003</v>
      </c>
      <c r="E13" s="76" t="s">
        <v>239</v>
      </c>
      <c r="F13" s="52">
        <v>435.43</v>
      </c>
      <c r="G13" s="88"/>
      <c r="H13" s="88"/>
      <c r="I13" s="88"/>
      <c r="J13" s="88"/>
      <c r="K13" s="88"/>
      <c r="L13" s="52">
        <v>435.43</v>
      </c>
      <c r="M13" s="52">
        <v>435.43</v>
      </c>
      <c r="N13" s="88"/>
    </row>
    <row r="14" ht="22" customHeight="1" spans="1:14">
      <c r="A14" s="75" t="s">
        <v>175</v>
      </c>
      <c r="B14" s="75" t="s">
        <v>176</v>
      </c>
      <c r="C14" s="75" t="s">
        <v>176</v>
      </c>
      <c r="D14" s="56">
        <v>438003</v>
      </c>
      <c r="E14" s="76" t="s">
        <v>240</v>
      </c>
      <c r="F14" s="52">
        <v>54</v>
      </c>
      <c r="G14" s="88"/>
      <c r="H14" s="88"/>
      <c r="I14" s="88"/>
      <c r="J14" s="88"/>
      <c r="K14" s="88"/>
      <c r="L14" s="52">
        <v>54</v>
      </c>
      <c r="M14" s="52">
        <v>54</v>
      </c>
      <c r="N14" s="88"/>
    </row>
    <row r="15" ht="22" customHeight="1" spans="1:14">
      <c r="A15" s="75" t="s">
        <v>175</v>
      </c>
      <c r="B15" s="75" t="s">
        <v>178</v>
      </c>
      <c r="C15" s="75" t="s">
        <v>178</v>
      </c>
      <c r="D15" s="56">
        <v>438003</v>
      </c>
      <c r="E15" s="76" t="s">
        <v>241</v>
      </c>
      <c r="F15" s="52">
        <v>3.38</v>
      </c>
      <c r="G15" s="88"/>
      <c r="H15" s="88"/>
      <c r="I15" s="88"/>
      <c r="J15" s="88"/>
      <c r="K15" s="88"/>
      <c r="L15" s="52">
        <v>3.38</v>
      </c>
      <c r="M15" s="52">
        <v>3.38</v>
      </c>
      <c r="N15" s="88"/>
    </row>
    <row r="16" ht="22" customHeight="1" spans="1:14">
      <c r="A16" s="75" t="s">
        <v>180</v>
      </c>
      <c r="B16" s="75" t="s">
        <v>198</v>
      </c>
      <c r="C16" s="75" t="s">
        <v>184</v>
      </c>
      <c r="D16" s="56">
        <v>438003</v>
      </c>
      <c r="E16" s="76" t="s">
        <v>242</v>
      </c>
      <c r="F16" s="52">
        <v>32.07</v>
      </c>
      <c r="G16" s="88"/>
      <c r="H16" s="88"/>
      <c r="I16" s="88"/>
      <c r="J16" s="88"/>
      <c r="K16" s="88"/>
      <c r="L16" s="52">
        <v>32.07</v>
      </c>
      <c r="M16" s="52">
        <v>32.07</v>
      </c>
      <c r="N16" s="88"/>
    </row>
    <row r="17" ht="22" customHeight="1" spans="1:14">
      <c r="A17" s="75" t="s">
        <v>201</v>
      </c>
      <c r="B17" s="75" t="s">
        <v>184</v>
      </c>
      <c r="C17" s="75" t="s">
        <v>181</v>
      </c>
      <c r="D17" s="56">
        <v>438003</v>
      </c>
      <c r="E17" s="76" t="s">
        <v>243</v>
      </c>
      <c r="F17" s="52">
        <v>40.5</v>
      </c>
      <c r="G17" s="88"/>
      <c r="H17" s="88"/>
      <c r="I17" s="88"/>
      <c r="J17" s="88"/>
      <c r="K17" s="88"/>
      <c r="L17" s="52">
        <v>40.5</v>
      </c>
      <c r="M17" s="52">
        <v>40.5</v>
      </c>
      <c r="N17" s="88"/>
    </row>
    <row r="18" ht="22" customHeight="1" spans="1:14">
      <c r="A18" s="75">
        <v>210</v>
      </c>
      <c r="B18" s="75" t="s">
        <v>190</v>
      </c>
      <c r="C18" s="75" t="s">
        <v>181</v>
      </c>
      <c r="D18" s="56">
        <v>438004</v>
      </c>
      <c r="E18" s="76" t="s">
        <v>244</v>
      </c>
      <c r="F18" s="52">
        <v>696.54</v>
      </c>
      <c r="G18" s="88"/>
      <c r="H18" s="88"/>
      <c r="I18" s="88"/>
      <c r="J18" s="88"/>
      <c r="K18" s="88"/>
      <c r="L18" s="52">
        <v>696.54</v>
      </c>
      <c r="M18" s="52">
        <v>696.54</v>
      </c>
      <c r="N18" s="88"/>
    </row>
    <row r="19" ht="22" customHeight="1" spans="1:14">
      <c r="A19" s="75" t="s">
        <v>175</v>
      </c>
      <c r="B19" s="75" t="s">
        <v>176</v>
      </c>
      <c r="C19" s="75" t="s">
        <v>176</v>
      </c>
      <c r="D19" s="56">
        <v>438004</v>
      </c>
      <c r="E19" s="76" t="s">
        <v>245</v>
      </c>
      <c r="F19" s="52">
        <v>83.32</v>
      </c>
      <c r="G19" s="88"/>
      <c r="H19" s="88"/>
      <c r="I19" s="88"/>
      <c r="J19" s="88"/>
      <c r="K19" s="88"/>
      <c r="L19" s="52">
        <v>83.32</v>
      </c>
      <c r="M19" s="52">
        <v>83.32</v>
      </c>
      <c r="N19" s="88"/>
    </row>
    <row r="20" ht="22" customHeight="1" spans="1:14">
      <c r="A20" s="75" t="s">
        <v>175</v>
      </c>
      <c r="B20" s="75" t="s">
        <v>178</v>
      </c>
      <c r="C20" s="75" t="s">
        <v>178</v>
      </c>
      <c r="D20" s="56">
        <v>438004</v>
      </c>
      <c r="E20" s="76" t="s">
        <v>246</v>
      </c>
      <c r="F20" s="52">
        <v>5.21</v>
      </c>
      <c r="G20" s="88"/>
      <c r="H20" s="88"/>
      <c r="I20" s="88"/>
      <c r="J20" s="88"/>
      <c r="K20" s="88"/>
      <c r="L20" s="52">
        <v>5.21</v>
      </c>
      <c r="M20" s="52">
        <v>5.21</v>
      </c>
      <c r="N20" s="88"/>
    </row>
    <row r="21" ht="22" customHeight="1" spans="1:14">
      <c r="A21" s="75" t="s">
        <v>180</v>
      </c>
      <c r="B21" s="75" t="s">
        <v>198</v>
      </c>
      <c r="C21" s="75" t="s">
        <v>184</v>
      </c>
      <c r="D21" s="56">
        <v>438004</v>
      </c>
      <c r="E21" s="76" t="s">
        <v>247</v>
      </c>
      <c r="F21" s="52">
        <v>49.46</v>
      </c>
      <c r="G21" s="88"/>
      <c r="H21" s="88"/>
      <c r="I21" s="88"/>
      <c r="J21" s="88"/>
      <c r="K21" s="88"/>
      <c r="L21" s="52">
        <v>49.46</v>
      </c>
      <c r="M21" s="52">
        <v>49.46</v>
      </c>
      <c r="N21" s="88"/>
    </row>
    <row r="22" ht="22" customHeight="1" spans="1:14">
      <c r="A22" s="75" t="s">
        <v>201</v>
      </c>
      <c r="B22" s="75" t="s">
        <v>184</v>
      </c>
      <c r="C22" s="75" t="s">
        <v>181</v>
      </c>
      <c r="D22" s="56">
        <v>438004</v>
      </c>
      <c r="E22" s="76" t="s">
        <v>248</v>
      </c>
      <c r="F22" s="52">
        <v>62.49</v>
      </c>
      <c r="G22" s="88"/>
      <c r="H22" s="88"/>
      <c r="I22" s="88"/>
      <c r="J22" s="88"/>
      <c r="K22" s="88"/>
      <c r="L22" s="52">
        <v>62.49</v>
      </c>
      <c r="M22" s="52">
        <v>62.49</v>
      </c>
      <c r="N22" s="88"/>
    </row>
    <row r="23" ht="22" customHeight="1" spans="1:14">
      <c r="A23" s="75">
        <v>210</v>
      </c>
      <c r="B23" s="75" t="s">
        <v>190</v>
      </c>
      <c r="C23" s="75" t="s">
        <v>184</v>
      </c>
      <c r="D23" s="56">
        <v>438005</v>
      </c>
      <c r="E23" s="76" t="s">
        <v>249</v>
      </c>
      <c r="F23" s="52">
        <v>174.49</v>
      </c>
      <c r="G23" s="88"/>
      <c r="H23" s="88"/>
      <c r="I23" s="88"/>
      <c r="J23" s="88"/>
      <c r="K23" s="88"/>
      <c r="L23" s="52">
        <v>174.49</v>
      </c>
      <c r="M23" s="52">
        <v>174.49</v>
      </c>
      <c r="N23" s="88"/>
    </row>
    <row r="24" ht="22" customHeight="1" spans="1:14">
      <c r="A24" s="75" t="s">
        <v>175</v>
      </c>
      <c r="B24" s="75" t="s">
        <v>176</v>
      </c>
      <c r="C24" s="75" t="s">
        <v>176</v>
      </c>
      <c r="D24" s="56">
        <v>438005</v>
      </c>
      <c r="E24" s="76" t="s">
        <v>250</v>
      </c>
      <c r="F24" s="52">
        <v>22.56</v>
      </c>
      <c r="G24" s="88"/>
      <c r="H24" s="88"/>
      <c r="I24" s="88"/>
      <c r="J24" s="88"/>
      <c r="K24" s="88"/>
      <c r="L24" s="52">
        <v>22.56</v>
      </c>
      <c r="M24" s="52">
        <v>22.56</v>
      </c>
      <c r="N24" s="88"/>
    </row>
    <row r="25" ht="22" customHeight="1" spans="1:14">
      <c r="A25" s="75" t="s">
        <v>175</v>
      </c>
      <c r="B25" s="75" t="s">
        <v>178</v>
      </c>
      <c r="C25" s="75" t="s">
        <v>178</v>
      </c>
      <c r="D25" s="56">
        <v>438005</v>
      </c>
      <c r="E25" s="76" t="s">
        <v>251</v>
      </c>
      <c r="F25" s="52">
        <v>1.6</v>
      </c>
      <c r="G25" s="88"/>
      <c r="H25" s="88"/>
      <c r="I25" s="88"/>
      <c r="J25" s="88"/>
      <c r="K25" s="88"/>
      <c r="L25" s="52">
        <v>1.6</v>
      </c>
      <c r="M25" s="52">
        <v>1.6</v>
      </c>
      <c r="N25" s="88"/>
    </row>
    <row r="26" ht="22" customHeight="1" spans="1:14">
      <c r="A26" s="75" t="s">
        <v>180</v>
      </c>
      <c r="B26" s="75" t="s">
        <v>198</v>
      </c>
      <c r="C26" s="75" t="s">
        <v>181</v>
      </c>
      <c r="D26" s="56">
        <v>438005</v>
      </c>
      <c r="E26" s="76" t="s">
        <v>252</v>
      </c>
      <c r="F26" s="52">
        <v>13.66</v>
      </c>
      <c r="G26" s="88"/>
      <c r="H26" s="88"/>
      <c r="I26" s="88"/>
      <c r="J26" s="88"/>
      <c r="K26" s="88"/>
      <c r="L26" s="52">
        <v>13.66</v>
      </c>
      <c r="M26" s="52">
        <v>13.66</v>
      </c>
      <c r="N26" s="88"/>
    </row>
    <row r="27" ht="22" customHeight="1" spans="1:14">
      <c r="A27" s="75" t="s">
        <v>201</v>
      </c>
      <c r="B27" s="75" t="s">
        <v>184</v>
      </c>
      <c r="C27" s="75" t="s">
        <v>181</v>
      </c>
      <c r="D27" s="56">
        <v>438005</v>
      </c>
      <c r="E27" s="76" t="s">
        <v>253</v>
      </c>
      <c r="F27" s="52">
        <v>17.13</v>
      </c>
      <c r="G27" s="77"/>
      <c r="H27" s="77"/>
      <c r="I27" s="77"/>
      <c r="J27" s="77"/>
      <c r="K27" s="77"/>
      <c r="L27" s="52">
        <v>17.13</v>
      </c>
      <c r="M27" s="52">
        <v>17.13</v>
      </c>
      <c r="N27" s="77"/>
    </row>
    <row r="28" ht="19.5" spans="1:14">
      <c r="A28" s="75" t="s">
        <v>180</v>
      </c>
      <c r="B28" s="75" t="s">
        <v>186</v>
      </c>
      <c r="C28" s="75" t="s">
        <v>181</v>
      </c>
      <c r="D28" s="56">
        <v>438006</v>
      </c>
      <c r="E28" s="76" t="s">
        <v>254</v>
      </c>
      <c r="F28" s="52">
        <v>112.22</v>
      </c>
      <c r="G28" s="50"/>
      <c r="H28" s="50"/>
      <c r="I28" s="50"/>
      <c r="J28" s="50"/>
      <c r="K28" s="50"/>
      <c r="L28" s="52">
        <v>112.22</v>
      </c>
      <c r="M28" s="52">
        <v>112.22</v>
      </c>
      <c r="N28" s="50"/>
    </row>
    <row r="29" ht="19.5" spans="1:14">
      <c r="A29" s="75" t="s">
        <v>175</v>
      </c>
      <c r="B29" s="75" t="s">
        <v>176</v>
      </c>
      <c r="C29" s="75" t="s">
        <v>176</v>
      </c>
      <c r="D29" s="56">
        <v>438006</v>
      </c>
      <c r="E29" s="76" t="s">
        <v>255</v>
      </c>
      <c r="F29" s="52">
        <v>16.19</v>
      </c>
      <c r="G29" s="50"/>
      <c r="H29" s="50"/>
      <c r="I29" s="50"/>
      <c r="J29" s="50"/>
      <c r="K29" s="50"/>
      <c r="L29" s="52">
        <v>16.19</v>
      </c>
      <c r="M29" s="52">
        <v>16.19</v>
      </c>
      <c r="N29" s="50"/>
    </row>
    <row r="30" ht="19.5" spans="1:14">
      <c r="A30" s="75" t="s">
        <v>175</v>
      </c>
      <c r="B30" s="75" t="s">
        <v>178</v>
      </c>
      <c r="C30" s="75" t="s">
        <v>178</v>
      </c>
      <c r="D30" s="56">
        <v>438006</v>
      </c>
      <c r="E30" s="76" t="s">
        <v>256</v>
      </c>
      <c r="F30" s="52">
        <v>0.92</v>
      </c>
      <c r="G30" s="50"/>
      <c r="H30" s="50"/>
      <c r="I30" s="50"/>
      <c r="J30" s="50"/>
      <c r="K30" s="50"/>
      <c r="L30" s="52">
        <v>0.92</v>
      </c>
      <c r="M30" s="52">
        <v>0.92</v>
      </c>
      <c r="N30" s="50"/>
    </row>
    <row r="31" ht="19.5" spans="1:14">
      <c r="A31" s="75" t="s">
        <v>180</v>
      </c>
      <c r="B31" s="75" t="s">
        <v>198</v>
      </c>
      <c r="C31" s="75" t="s">
        <v>184</v>
      </c>
      <c r="D31" s="56">
        <v>438006</v>
      </c>
      <c r="E31" s="76" t="s">
        <v>257</v>
      </c>
      <c r="F31" s="52">
        <v>8.75</v>
      </c>
      <c r="G31" s="50"/>
      <c r="H31" s="50"/>
      <c r="I31" s="50"/>
      <c r="J31" s="50"/>
      <c r="K31" s="50"/>
      <c r="L31" s="52">
        <v>8.75</v>
      </c>
      <c r="M31" s="52">
        <v>8.75</v>
      </c>
      <c r="N31" s="50"/>
    </row>
    <row r="32" ht="19.5" spans="1:14">
      <c r="A32" s="75" t="s">
        <v>201</v>
      </c>
      <c r="B32" s="75" t="s">
        <v>184</v>
      </c>
      <c r="C32" s="75" t="s">
        <v>181</v>
      </c>
      <c r="D32" s="56">
        <v>438006</v>
      </c>
      <c r="E32" s="76" t="s">
        <v>258</v>
      </c>
      <c r="F32" s="52">
        <v>11.05</v>
      </c>
      <c r="G32" s="50"/>
      <c r="H32" s="50"/>
      <c r="I32" s="50"/>
      <c r="J32" s="50"/>
      <c r="K32" s="50"/>
      <c r="L32" s="52">
        <v>11.05</v>
      </c>
      <c r="M32" s="52">
        <v>11.05</v>
      </c>
      <c r="N32" s="50"/>
    </row>
    <row r="33" ht="19.5" spans="1:14">
      <c r="A33" s="75" t="s">
        <v>180</v>
      </c>
      <c r="B33" s="75" t="s">
        <v>181</v>
      </c>
      <c r="C33" s="75" t="s">
        <v>178</v>
      </c>
      <c r="D33" s="56">
        <v>438007</v>
      </c>
      <c r="E33" s="76" t="s">
        <v>259</v>
      </c>
      <c r="F33" s="52">
        <v>63.43</v>
      </c>
      <c r="G33" s="50"/>
      <c r="H33" s="50"/>
      <c r="I33" s="50"/>
      <c r="J33" s="50"/>
      <c r="K33" s="50"/>
      <c r="L33" s="52">
        <v>63.43</v>
      </c>
      <c r="M33" s="52">
        <v>63.43</v>
      </c>
      <c r="N33" s="50"/>
    </row>
    <row r="34" ht="19.5" spans="1:14">
      <c r="A34" s="75" t="s">
        <v>175</v>
      </c>
      <c r="B34" s="75" t="s">
        <v>176</v>
      </c>
      <c r="C34" s="75" t="s">
        <v>176</v>
      </c>
      <c r="D34" s="56">
        <v>438007</v>
      </c>
      <c r="E34" s="76" t="s">
        <v>260</v>
      </c>
      <c r="F34" s="52">
        <v>6.88</v>
      </c>
      <c r="G34" s="50"/>
      <c r="H34" s="50"/>
      <c r="I34" s="50"/>
      <c r="J34" s="50"/>
      <c r="K34" s="50"/>
      <c r="L34" s="52">
        <v>6.88</v>
      </c>
      <c r="M34" s="52">
        <v>6.88</v>
      </c>
      <c r="N34" s="50"/>
    </row>
    <row r="35" ht="19.5" spans="1:14">
      <c r="A35" s="75" t="s">
        <v>175</v>
      </c>
      <c r="B35" s="75" t="s">
        <v>178</v>
      </c>
      <c r="C35" s="75" t="s">
        <v>178</v>
      </c>
      <c r="D35" s="56">
        <v>438007</v>
      </c>
      <c r="E35" s="76" t="s">
        <v>261</v>
      </c>
      <c r="F35" s="52">
        <v>0.43</v>
      </c>
      <c r="G35" s="50"/>
      <c r="H35" s="50"/>
      <c r="I35" s="50"/>
      <c r="J35" s="50"/>
      <c r="K35" s="50"/>
      <c r="L35" s="52">
        <v>0.43</v>
      </c>
      <c r="M35" s="52">
        <v>0.43</v>
      </c>
      <c r="N35" s="50"/>
    </row>
    <row r="36" ht="19.5" spans="1:14">
      <c r="A36" s="75" t="s">
        <v>180</v>
      </c>
      <c r="B36" s="75" t="s">
        <v>198</v>
      </c>
      <c r="C36" s="75" t="s">
        <v>184</v>
      </c>
      <c r="D36" s="56">
        <v>438007</v>
      </c>
      <c r="E36" s="76" t="s">
        <v>262</v>
      </c>
      <c r="F36" s="52">
        <v>4.09</v>
      </c>
      <c r="G36" s="50"/>
      <c r="H36" s="50"/>
      <c r="I36" s="50"/>
      <c r="J36" s="50"/>
      <c r="K36" s="50"/>
      <c r="L36" s="52">
        <v>4.09</v>
      </c>
      <c r="M36" s="52">
        <v>4.09</v>
      </c>
      <c r="N36" s="50"/>
    </row>
    <row r="37" ht="19.5" spans="1:14">
      <c r="A37" s="75" t="s">
        <v>201</v>
      </c>
      <c r="B37" s="75" t="s">
        <v>184</v>
      </c>
      <c r="C37" s="75" t="s">
        <v>181</v>
      </c>
      <c r="D37" s="56">
        <v>438007</v>
      </c>
      <c r="E37" s="76" t="s">
        <v>263</v>
      </c>
      <c r="F37" s="52">
        <v>5.16</v>
      </c>
      <c r="G37" s="50"/>
      <c r="H37" s="50"/>
      <c r="I37" s="50"/>
      <c r="J37" s="50"/>
      <c r="K37" s="50"/>
      <c r="L37" s="52">
        <v>5.16</v>
      </c>
      <c r="M37" s="52">
        <v>5.16</v>
      </c>
      <c r="N37" s="50"/>
    </row>
    <row r="38" ht="19.5" spans="1:14">
      <c r="A38" s="75">
        <v>210</v>
      </c>
      <c r="B38" s="75" t="s">
        <v>190</v>
      </c>
      <c r="C38" s="75" t="s">
        <v>186</v>
      </c>
      <c r="D38" s="56">
        <v>438008</v>
      </c>
      <c r="E38" s="76" t="s">
        <v>264</v>
      </c>
      <c r="F38" s="52">
        <v>517.16</v>
      </c>
      <c r="G38" s="50"/>
      <c r="H38" s="50"/>
      <c r="I38" s="50"/>
      <c r="J38" s="50"/>
      <c r="K38" s="50"/>
      <c r="L38" s="52">
        <v>517.16</v>
      </c>
      <c r="M38" s="52">
        <v>517.16</v>
      </c>
      <c r="N38" s="50"/>
    </row>
    <row r="39" ht="19.5" spans="1:14">
      <c r="A39" s="75" t="s">
        <v>175</v>
      </c>
      <c r="B39" s="75" t="s">
        <v>176</v>
      </c>
      <c r="C39" s="75" t="s">
        <v>176</v>
      </c>
      <c r="D39" s="56">
        <v>438008</v>
      </c>
      <c r="E39" s="76" t="s">
        <v>265</v>
      </c>
      <c r="F39" s="52">
        <v>112.79</v>
      </c>
      <c r="G39" s="50"/>
      <c r="H39" s="50"/>
      <c r="I39" s="50"/>
      <c r="J39" s="50"/>
      <c r="K39" s="50"/>
      <c r="L39" s="52">
        <v>112.79</v>
      </c>
      <c r="M39" s="52">
        <v>112.79</v>
      </c>
      <c r="N39" s="50"/>
    </row>
    <row r="40" ht="19.5" spans="1:14">
      <c r="A40" s="75" t="s">
        <v>201</v>
      </c>
      <c r="B40" s="75" t="s">
        <v>184</v>
      </c>
      <c r="C40" s="75" t="s">
        <v>181</v>
      </c>
      <c r="D40" s="56">
        <v>438008</v>
      </c>
      <c r="E40" s="76" t="s">
        <v>266</v>
      </c>
      <c r="F40" s="52">
        <v>51.08</v>
      </c>
      <c r="G40" s="50"/>
      <c r="H40" s="50"/>
      <c r="I40" s="50"/>
      <c r="J40" s="50"/>
      <c r="K40" s="50"/>
      <c r="L40" s="52">
        <v>51.08</v>
      </c>
      <c r="M40" s="52">
        <v>51.08</v>
      </c>
      <c r="N40" s="50"/>
    </row>
    <row r="41" ht="19.5" spans="1:14">
      <c r="A41" s="75" t="s">
        <v>175</v>
      </c>
      <c r="B41" s="75" t="s">
        <v>176</v>
      </c>
      <c r="C41" s="75" t="s">
        <v>176</v>
      </c>
      <c r="D41" s="56">
        <v>438009</v>
      </c>
      <c r="E41" s="76" t="s">
        <v>267</v>
      </c>
      <c r="F41" s="52">
        <v>99</v>
      </c>
      <c r="G41" s="50"/>
      <c r="H41" s="50"/>
      <c r="I41" s="50"/>
      <c r="J41" s="50"/>
      <c r="K41" s="50"/>
      <c r="L41" s="52">
        <v>99</v>
      </c>
      <c r="M41" s="52">
        <v>99</v>
      </c>
      <c r="N41" s="50"/>
    </row>
    <row r="42" ht="19.5" spans="1:14">
      <c r="A42" s="75" t="s">
        <v>175</v>
      </c>
      <c r="B42" s="75" t="s">
        <v>176</v>
      </c>
      <c r="C42" s="75" t="s">
        <v>176</v>
      </c>
      <c r="D42" s="56">
        <v>438012</v>
      </c>
      <c r="E42" s="76" t="s">
        <v>268</v>
      </c>
      <c r="F42" s="52">
        <v>35.26</v>
      </c>
      <c r="G42" s="50"/>
      <c r="H42" s="50"/>
      <c r="I42" s="50"/>
      <c r="J42" s="50"/>
      <c r="K42" s="50"/>
      <c r="L42" s="52">
        <v>35.26</v>
      </c>
      <c r="M42" s="52">
        <v>35.26</v>
      </c>
      <c r="N42" s="50"/>
    </row>
  </sheetData>
  <mergeCells count="9">
    <mergeCell ref="A2:N2"/>
    <mergeCell ref="A3:L3"/>
    <mergeCell ref="M3:N3"/>
    <mergeCell ref="A4:C4"/>
    <mergeCell ref="G4:K4"/>
    <mergeCell ref="L4:N4"/>
    <mergeCell ref="D4:D5"/>
    <mergeCell ref="E4:E5"/>
    <mergeCell ref="F4:F5"/>
  </mergeCells>
  <printOptions horizontalCentered="1"/>
  <pageMargins left="0.0780000016093254" right="0.0780000016093254" top="0.0780000016093254" bottom="0.0780000016093254"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42"/>
  <sheetViews>
    <sheetView zoomScale="115" zoomScaleNormal="115" topLeftCell="A2" workbookViewId="0">
      <pane xSplit="12" ySplit="10" topLeftCell="M12" activePane="bottomRight" state="frozen"/>
      <selection/>
      <selection pane="topRight"/>
      <selection pane="bottomLeft"/>
      <selection pane="bottomRight" activeCell="F8" sqref="F8:F42"/>
    </sheetView>
  </sheetViews>
  <sheetFormatPr defaultColWidth="10" defaultRowHeight="13.5"/>
  <cols>
    <col min="1" max="1" width="5.01666666666667" customWidth="1"/>
    <col min="2" max="2" width="5.15833333333333" customWidth="1"/>
    <col min="3" max="3" width="5.7" customWidth="1"/>
    <col min="4" max="4" width="8" customWidth="1"/>
    <col min="5" max="5" width="20.0833333333333" customWidth="1"/>
    <col min="6" max="6" width="13.975" customWidth="1"/>
    <col min="7" max="22" width="7.69166666666667" customWidth="1"/>
    <col min="23" max="24" width="9.76666666666667" customWidth="1"/>
  </cols>
  <sheetData>
    <row r="1" ht="16.35" hidden="1" customHeight="1" spans="1:1">
      <c r="A1" s="25"/>
    </row>
    <row r="2" ht="50" customHeight="1" spans="1:22">
      <c r="A2" s="26" t="s">
        <v>14</v>
      </c>
      <c r="B2" s="26"/>
      <c r="C2" s="26"/>
      <c r="D2" s="26"/>
      <c r="E2" s="26"/>
      <c r="F2" s="26"/>
      <c r="G2" s="26"/>
      <c r="H2" s="26"/>
      <c r="I2" s="26"/>
      <c r="J2" s="26"/>
      <c r="K2" s="26"/>
      <c r="L2" s="26"/>
      <c r="M2" s="26"/>
      <c r="N2" s="26"/>
      <c r="O2" s="26"/>
      <c r="P2" s="26"/>
      <c r="Q2" s="26"/>
      <c r="R2" s="26"/>
      <c r="S2" s="26"/>
      <c r="T2" s="26"/>
      <c r="U2" s="26"/>
      <c r="V2" s="26"/>
    </row>
    <row r="3" ht="24.15" customHeight="1" spans="1:22">
      <c r="A3" s="39" t="s">
        <v>30</v>
      </c>
      <c r="B3" s="39"/>
      <c r="C3" s="39"/>
      <c r="D3" s="39"/>
      <c r="E3" s="39"/>
      <c r="F3" s="39"/>
      <c r="G3" s="39"/>
      <c r="H3" s="39"/>
      <c r="I3" s="39"/>
      <c r="J3" s="39"/>
      <c r="K3" s="39"/>
      <c r="L3" s="39"/>
      <c r="M3" s="39"/>
      <c r="N3" s="39"/>
      <c r="O3" s="39"/>
      <c r="P3" s="39"/>
      <c r="Q3" s="39"/>
      <c r="R3" s="39"/>
      <c r="S3" s="39"/>
      <c r="T3" s="39"/>
      <c r="U3" s="24" t="s">
        <v>31</v>
      </c>
      <c r="V3" s="24"/>
    </row>
    <row r="4" ht="26.7" customHeight="1" spans="1:22">
      <c r="A4" s="19" t="s">
        <v>163</v>
      </c>
      <c r="B4" s="19"/>
      <c r="C4" s="19"/>
      <c r="D4" s="19" t="s">
        <v>208</v>
      </c>
      <c r="E4" s="19" t="s">
        <v>209</v>
      </c>
      <c r="F4" s="19" t="s">
        <v>272</v>
      </c>
      <c r="G4" s="19" t="s">
        <v>300</v>
      </c>
      <c r="H4" s="19"/>
      <c r="I4" s="19"/>
      <c r="J4" s="19"/>
      <c r="K4" s="19"/>
      <c r="L4" s="19" t="s">
        <v>301</v>
      </c>
      <c r="M4" s="19"/>
      <c r="N4" s="19"/>
      <c r="O4" s="19"/>
      <c r="P4" s="19"/>
      <c r="Q4" s="19"/>
      <c r="R4" s="19" t="s">
        <v>297</v>
      </c>
      <c r="S4" s="19" t="s">
        <v>302</v>
      </c>
      <c r="T4" s="19"/>
      <c r="U4" s="19"/>
      <c r="V4" s="19"/>
    </row>
    <row r="5" ht="56.05" customHeight="1" spans="1:22">
      <c r="A5" s="19" t="s">
        <v>171</v>
      </c>
      <c r="B5" s="19" t="s">
        <v>172</v>
      </c>
      <c r="C5" s="19" t="s">
        <v>173</v>
      </c>
      <c r="D5" s="19"/>
      <c r="E5" s="19"/>
      <c r="F5" s="19"/>
      <c r="G5" s="19" t="s">
        <v>134</v>
      </c>
      <c r="H5" s="19" t="s">
        <v>303</v>
      </c>
      <c r="I5" s="19" t="s">
        <v>304</v>
      </c>
      <c r="J5" s="19" t="s">
        <v>305</v>
      </c>
      <c r="K5" s="19" t="s">
        <v>306</v>
      </c>
      <c r="L5" s="19" t="s">
        <v>134</v>
      </c>
      <c r="M5" s="19" t="s">
        <v>307</v>
      </c>
      <c r="N5" s="19" t="s">
        <v>308</v>
      </c>
      <c r="O5" s="19" t="s">
        <v>309</v>
      </c>
      <c r="P5" s="19" t="s">
        <v>310</v>
      </c>
      <c r="Q5" s="19" t="s">
        <v>311</v>
      </c>
      <c r="R5" s="19"/>
      <c r="S5" s="19" t="s">
        <v>134</v>
      </c>
      <c r="T5" s="19" t="s">
        <v>312</v>
      </c>
      <c r="U5" s="19" t="s">
        <v>313</v>
      </c>
      <c r="V5" s="19" t="s">
        <v>298</v>
      </c>
    </row>
    <row r="6" ht="22.8" customHeight="1" spans="1:22">
      <c r="A6" s="29"/>
      <c r="B6" s="29"/>
      <c r="C6" s="29"/>
      <c r="D6" s="29"/>
      <c r="E6" s="29" t="s">
        <v>134</v>
      </c>
      <c r="F6" s="28">
        <f>F7</f>
        <v>3478.22</v>
      </c>
      <c r="G6" s="28">
        <f t="shared" ref="G6:V6" si="0">G7</f>
        <v>2551.21</v>
      </c>
      <c r="H6" s="28">
        <f t="shared" si="0"/>
        <v>1418.05</v>
      </c>
      <c r="I6" s="28">
        <f t="shared" si="0"/>
        <v>597.54</v>
      </c>
      <c r="J6" s="28">
        <f t="shared" si="0"/>
        <v>0</v>
      </c>
      <c r="K6" s="28">
        <f t="shared" si="0"/>
        <v>535.62</v>
      </c>
      <c r="L6" s="28">
        <f t="shared" si="0"/>
        <v>672.43</v>
      </c>
      <c r="M6" s="28">
        <f t="shared" si="0"/>
        <v>502.73</v>
      </c>
      <c r="N6" s="28">
        <f t="shared" si="0"/>
        <v>1.45</v>
      </c>
      <c r="O6" s="28">
        <f t="shared" si="0"/>
        <v>136.06</v>
      </c>
      <c r="P6" s="28">
        <f t="shared" si="0"/>
        <v>16.01</v>
      </c>
      <c r="Q6" s="28">
        <f t="shared" si="0"/>
        <v>16.18</v>
      </c>
      <c r="R6" s="28">
        <f t="shared" si="0"/>
        <v>243.04</v>
      </c>
      <c r="S6" s="28">
        <f t="shared" si="0"/>
        <v>11.54</v>
      </c>
      <c r="T6" s="28">
        <f t="shared" si="0"/>
        <v>0</v>
      </c>
      <c r="U6" s="28">
        <f t="shared" si="0"/>
        <v>0</v>
      </c>
      <c r="V6" s="28">
        <f t="shared" si="0"/>
        <v>11.54</v>
      </c>
    </row>
    <row r="7" ht="22.8" customHeight="1" spans="1:22">
      <c r="A7" s="79"/>
      <c r="B7" s="79"/>
      <c r="C7" s="79"/>
      <c r="D7" s="80" t="s">
        <v>174</v>
      </c>
      <c r="E7" s="80" t="s">
        <v>152</v>
      </c>
      <c r="F7" s="83">
        <f>G7+L7+R7+S7</f>
        <v>3478.22</v>
      </c>
      <c r="G7" s="84">
        <f>SUM(G8:G42)</f>
        <v>2551.21</v>
      </c>
      <c r="H7" s="84">
        <f t="shared" ref="H7:V7" si="1">SUM(H8:H42)</f>
        <v>1418.05</v>
      </c>
      <c r="I7" s="84">
        <f t="shared" si="1"/>
        <v>597.54</v>
      </c>
      <c r="J7" s="84">
        <f t="shared" si="1"/>
        <v>0</v>
      </c>
      <c r="K7" s="84">
        <f t="shared" si="1"/>
        <v>535.62</v>
      </c>
      <c r="L7" s="84">
        <f t="shared" si="1"/>
        <v>672.43</v>
      </c>
      <c r="M7" s="84">
        <f t="shared" si="1"/>
        <v>502.73</v>
      </c>
      <c r="N7" s="84">
        <f t="shared" si="1"/>
        <v>1.45</v>
      </c>
      <c r="O7" s="84">
        <f t="shared" si="1"/>
        <v>136.06</v>
      </c>
      <c r="P7" s="84">
        <f t="shared" si="1"/>
        <v>16.01</v>
      </c>
      <c r="Q7" s="84">
        <f t="shared" si="1"/>
        <v>16.18</v>
      </c>
      <c r="R7" s="84">
        <f t="shared" si="1"/>
        <v>243.04</v>
      </c>
      <c r="S7" s="84">
        <f t="shared" si="1"/>
        <v>11.54</v>
      </c>
      <c r="T7" s="84">
        <f t="shared" si="1"/>
        <v>0</v>
      </c>
      <c r="U7" s="84">
        <f t="shared" si="1"/>
        <v>0</v>
      </c>
      <c r="V7" s="84">
        <f t="shared" si="1"/>
        <v>11.54</v>
      </c>
    </row>
    <row r="8" ht="22" customHeight="1" spans="1:22">
      <c r="A8" s="75" t="s">
        <v>175</v>
      </c>
      <c r="B8" s="75" t="s">
        <v>176</v>
      </c>
      <c r="C8" s="75" t="s">
        <v>176</v>
      </c>
      <c r="D8" s="75" t="s">
        <v>225</v>
      </c>
      <c r="E8" s="57" t="s">
        <v>226</v>
      </c>
      <c r="F8" s="52">
        <f>G8+L8+R8+S8</f>
        <v>74.18</v>
      </c>
      <c r="G8" s="77">
        <f>SUM(H8:K8)</f>
        <v>0</v>
      </c>
      <c r="H8" s="77"/>
      <c r="I8" s="77"/>
      <c r="J8" s="77"/>
      <c r="K8" s="77"/>
      <c r="L8" s="52">
        <f>SUM(M8:Q8)</f>
        <v>74.18</v>
      </c>
      <c r="M8" s="77">
        <v>74.18</v>
      </c>
      <c r="N8" s="77"/>
      <c r="O8" s="77"/>
      <c r="P8" s="77"/>
      <c r="Q8" s="77"/>
      <c r="R8" s="77"/>
      <c r="S8" s="52">
        <f>SUM(T8:V8)</f>
        <v>0</v>
      </c>
      <c r="T8" s="77"/>
      <c r="U8" s="77"/>
      <c r="V8" s="77"/>
    </row>
    <row r="9" ht="22" customHeight="1" spans="1:22">
      <c r="A9" s="75" t="s">
        <v>175</v>
      </c>
      <c r="B9" s="75" t="s">
        <v>178</v>
      </c>
      <c r="C9" s="75" t="s">
        <v>178</v>
      </c>
      <c r="D9" s="75" t="s">
        <v>225</v>
      </c>
      <c r="E9" s="57" t="s">
        <v>227</v>
      </c>
      <c r="F9" s="52">
        <f t="shared" ref="F9:F22" si="2">G9+L9+R9+S9</f>
        <v>4.64</v>
      </c>
      <c r="G9" s="82">
        <f t="shared" ref="G9:G19" si="3">SUM(H9:K9)</f>
        <v>0</v>
      </c>
      <c r="H9" s="82"/>
      <c r="I9" s="82"/>
      <c r="J9" s="82"/>
      <c r="K9" s="82"/>
      <c r="L9" s="82">
        <f t="shared" ref="L9:L19" si="4">SUM(M9:Q9)</f>
        <v>4.64</v>
      </c>
      <c r="M9" s="82"/>
      <c r="N9" s="82"/>
      <c r="O9" s="82"/>
      <c r="P9" s="82"/>
      <c r="Q9" s="82">
        <v>4.64</v>
      </c>
      <c r="R9" s="82"/>
      <c r="S9" s="82">
        <f t="shared" ref="S9:S19" si="5">SUM(T9:V9)</f>
        <v>0</v>
      </c>
      <c r="T9" s="77"/>
      <c r="U9" s="77"/>
      <c r="V9" s="77"/>
    </row>
    <row r="10" ht="22" customHeight="1" spans="1:22">
      <c r="A10" s="75" t="s">
        <v>180</v>
      </c>
      <c r="B10" s="75" t="s">
        <v>181</v>
      </c>
      <c r="C10" s="75" t="s">
        <v>181</v>
      </c>
      <c r="D10" s="75" t="s">
        <v>225</v>
      </c>
      <c r="E10" s="57" t="s">
        <v>228</v>
      </c>
      <c r="F10" s="52">
        <f t="shared" si="2"/>
        <v>563.48</v>
      </c>
      <c r="G10" s="82">
        <f t="shared" si="3"/>
        <v>563.48</v>
      </c>
      <c r="H10" s="82">
        <v>320.77</v>
      </c>
      <c r="I10" s="82">
        <v>166.6</v>
      </c>
      <c r="J10" s="82"/>
      <c r="K10" s="82">
        <v>76.11</v>
      </c>
      <c r="L10" s="82">
        <f t="shared" si="4"/>
        <v>0</v>
      </c>
      <c r="M10" s="82"/>
      <c r="N10" s="82"/>
      <c r="O10" s="82"/>
      <c r="P10" s="82"/>
      <c r="Q10" s="82"/>
      <c r="R10" s="82"/>
      <c r="S10" s="82">
        <f t="shared" si="5"/>
        <v>0</v>
      </c>
      <c r="T10" s="77"/>
      <c r="U10" s="77"/>
      <c r="V10" s="77"/>
    </row>
    <row r="11" ht="22" customHeight="1" spans="1:22">
      <c r="A11" s="75" t="s">
        <v>180</v>
      </c>
      <c r="B11" s="75" t="s">
        <v>198</v>
      </c>
      <c r="C11" s="75" t="s">
        <v>181</v>
      </c>
      <c r="D11" s="75" t="s">
        <v>225</v>
      </c>
      <c r="E11" s="57" t="s">
        <v>229</v>
      </c>
      <c r="F11" s="52">
        <f t="shared" si="2"/>
        <v>44.04</v>
      </c>
      <c r="G11" s="82">
        <f t="shared" si="3"/>
        <v>0</v>
      </c>
      <c r="H11" s="82"/>
      <c r="I11" s="82"/>
      <c r="J11" s="82"/>
      <c r="K11" s="82"/>
      <c r="L11" s="82">
        <f t="shared" si="4"/>
        <v>44.04</v>
      </c>
      <c r="M11" s="82"/>
      <c r="N11" s="82"/>
      <c r="O11" s="82">
        <v>39.4</v>
      </c>
      <c r="P11" s="82">
        <v>4.64</v>
      </c>
      <c r="Q11" s="82"/>
      <c r="R11" s="82"/>
      <c r="S11" s="82">
        <f t="shared" si="5"/>
        <v>0</v>
      </c>
      <c r="T11" s="77"/>
      <c r="U11" s="77"/>
      <c r="V11" s="77"/>
    </row>
    <row r="12" ht="22" customHeight="1" spans="1:22">
      <c r="A12" s="75" t="s">
        <v>201</v>
      </c>
      <c r="B12" s="75" t="s">
        <v>184</v>
      </c>
      <c r="C12" s="75" t="s">
        <v>181</v>
      </c>
      <c r="D12" s="75" t="s">
        <v>225</v>
      </c>
      <c r="E12" s="57" t="s">
        <v>230</v>
      </c>
      <c r="F12" s="52">
        <f t="shared" si="2"/>
        <v>55.63</v>
      </c>
      <c r="G12" s="82">
        <f t="shared" si="3"/>
        <v>0</v>
      </c>
      <c r="H12" s="82"/>
      <c r="I12" s="82"/>
      <c r="J12" s="82"/>
      <c r="K12" s="82"/>
      <c r="L12" s="82">
        <f t="shared" si="4"/>
        <v>0</v>
      </c>
      <c r="M12" s="82"/>
      <c r="N12" s="82"/>
      <c r="O12" s="82"/>
      <c r="P12" s="82"/>
      <c r="Q12" s="82"/>
      <c r="R12" s="82">
        <v>55.63</v>
      </c>
      <c r="S12" s="82">
        <f t="shared" si="5"/>
        <v>0</v>
      </c>
      <c r="T12" s="77"/>
      <c r="U12" s="77"/>
      <c r="V12" s="77"/>
    </row>
    <row r="13" ht="22" customHeight="1" spans="1:22">
      <c r="A13" s="75">
        <v>210</v>
      </c>
      <c r="B13" s="75" t="s">
        <v>190</v>
      </c>
      <c r="C13" s="75" t="s">
        <v>181</v>
      </c>
      <c r="D13" s="56">
        <v>438003</v>
      </c>
      <c r="E13" s="76" t="s">
        <v>239</v>
      </c>
      <c r="F13" s="52">
        <f t="shared" si="2"/>
        <v>435.43</v>
      </c>
      <c r="G13" s="82">
        <f t="shared" si="3"/>
        <v>435.43</v>
      </c>
      <c r="H13" s="82">
        <v>229.05</v>
      </c>
      <c r="I13" s="82">
        <v>97.9</v>
      </c>
      <c r="J13" s="82"/>
      <c r="K13" s="82">
        <v>108.48</v>
      </c>
      <c r="L13" s="82">
        <f t="shared" si="4"/>
        <v>0</v>
      </c>
      <c r="M13" s="82"/>
      <c r="N13" s="82"/>
      <c r="O13" s="82"/>
      <c r="P13" s="82"/>
      <c r="Q13" s="82"/>
      <c r="R13" s="82"/>
      <c r="S13" s="82">
        <f t="shared" si="5"/>
        <v>0</v>
      </c>
      <c r="T13" s="83"/>
      <c r="U13" s="83"/>
      <c r="V13" s="83"/>
    </row>
    <row r="14" customFormat="1" ht="22" customHeight="1" spans="1:22">
      <c r="A14" s="75" t="s">
        <v>175</v>
      </c>
      <c r="B14" s="75" t="s">
        <v>176</v>
      </c>
      <c r="C14" s="75" t="s">
        <v>176</v>
      </c>
      <c r="D14" s="56">
        <v>438003</v>
      </c>
      <c r="E14" s="76" t="s">
        <v>240</v>
      </c>
      <c r="F14" s="52">
        <f t="shared" si="2"/>
        <v>54</v>
      </c>
      <c r="G14" s="82">
        <f t="shared" si="3"/>
        <v>0</v>
      </c>
      <c r="H14" s="82"/>
      <c r="I14" s="82"/>
      <c r="J14" s="82"/>
      <c r="K14" s="82"/>
      <c r="L14" s="82">
        <f t="shared" si="4"/>
        <v>54</v>
      </c>
      <c r="M14" s="82">
        <v>54</v>
      </c>
      <c r="N14" s="82"/>
      <c r="O14" s="82"/>
      <c r="P14" s="82"/>
      <c r="Q14" s="82"/>
      <c r="R14" s="82"/>
      <c r="S14" s="82">
        <f t="shared" si="5"/>
        <v>0</v>
      </c>
      <c r="T14" s="83"/>
      <c r="U14" s="83"/>
      <c r="V14" s="83"/>
    </row>
    <row r="15" customFormat="1" ht="22" customHeight="1" spans="1:22">
      <c r="A15" s="75" t="s">
        <v>175</v>
      </c>
      <c r="B15" s="75" t="s">
        <v>178</v>
      </c>
      <c r="C15" s="75" t="s">
        <v>178</v>
      </c>
      <c r="D15" s="56">
        <v>438003</v>
      </c>
      <c r="E15" s="76" t="s">
        <v>241</v>
      </c>
      <c r="F15" s="52">
        <f t="shared" si="2"/>
        <v>3.38</v>
      </c>
      <c r="G15" s="82">
        <f t="shared" si="3"/>
        <v>0</v>
      </c>
      <c r="H15" s="82"/>
      <c r="I15" s="82"/>
      <c r="J15" s="82"/>
      <c r="K15" s="82"/>
      <c r="L15" s="82">
        <f t="shared" si="4"/>
        <v>3.38</v>
      </c>
      <c r="M15" s="82"/>
      <c r="N15" s="82"/>
      <c r="O15" s="82"/>
      <c r="P15" s="82"/>
      <c r="Q15" s="82">
        <v>3.38</v>
      </c>
      <c r="R15" s="82"/>
      <c r="S15" s="82">
        <f t="shared" si="5"/>
        <v>0</v>
      </c>
      <c r="T15" s="83"/>
      <c r="U15" s="83"/>
      <c r="V15" s="83"/>
    </row>
    <row r="16" customFormat="1" ht="22" customHeight="1" spans="1:22">
      <c r="A16" s="75" t="s">
        <v>180</v>
      </c>
      <c r="B16" s="75" t="s">
        <v>198</v>
      </c>
      <c r="C16" s="75" t="s">
        <v>184</v>
      </c>
      <c r="D16" s="56">
        <v>438003</v>
      </c>
      <c r="E16" s="76" t="s">
        <v>242</v>
      </c>
      <c r="F16" s="52">
        <f t="shared" si="2"/>
        <v>32.07</v>
      </c>
      <c r="G16" s="82">
        <f t="shared" si="3"/>
        <v>0</v>
      </c>
      <c r="H16" s="82"/>
      <c r="I16" s="82"/>
      <c r="J16" s="82"/>
      <c r="K16" s="82"/>
      <c r="L16" s="82">
        <f t="shared" si="4"/>
        <v>32.07</v>
      </c>
      <c r="M16" s="82"/>
      <c r="N16" s="82"/>
      <c r="O16" s="82">
        <v>28.69</v>
      </c>
      <c r="P16" s="82">
        <v>3.38</v>
      </c>
      <c r="Q16" s="82"/>
      <c r="R16" s="82"/>
      <c r="S16" s="82">
        <f t="shared" si="5"/>
        <v>0</v>
      </c>
      <c r="T16" s="83"/>
      <c r="U16" s="83"/>
      <c r="V16" s="83"/>
    </row>
    <row r="17" customFormat="1" ht="22" customHeight="1" spans="1:22">
      <c r="A17" s="75" t="s">
        <v>201</v>
      </c>
      <c r="B17" s="75" t="s">
        <v>184</v>
      </c>
      <c r="C17" s="75" t="s">
        <v>181</v>
      </c>
      <c r="D17" s="56">
        <v>438003</v>
      </c>
      <c r="E17" s="76" t="s">
        <v>243</v>
      </c>
      <c r="F17" s="52">
        <f t="shared" si="2"/>
        <v>40.5</v>
      </c>
      <c r="G17" s="82">
        <f t="shared" si="3"/>
        <v>0</v>
      </c>
      <c r="H17" s="82"/>
      <c r="I17" s="82"/>
      <c r="J17" s="82"/>
      <c r="K17" s="82"/>
      <c r="L17" s="82">
        <f t="shared" si="4"/>
        <v>0</v>
      </c>
      <c r="M17" s="82"/>
      <c r="N17" s="82"/>
      <c r="O17" s="82"/>
      <c r="P17" s="82"/>
      <c r="Q17" s="82"/>
      <c r="R17" s="82">
        <v>40.5</v>
      </c>
      <c r="S17" s="82">
        <f t="shared" si="5"/>
        <v>0</v>
      </c>
      <c r="T17" s="83"/>
      <c r="U17" s="83"/>
      <c r="V17" s="83"/>
    </row>
    <row r="18" customFormat="1" ht="22" customHeight="1" spans="1:22">
      <c r="A18" s="75">
        <v>210</v>
      </c>
      <c r="B18" s="75" t="s">
        <v>190</v>
      </c>
      <c r="C18" s="75" t="s">
        <v>181</v>
      </c>
      <c r="D18" s="56">
        <v>438004</v>
      </c>
      <c r="E18" s="76" t="s">
        <v>244</v>
      </c>
      <c r="F18" s="52">
        <f t="shared" ref="F18:F42" si="6">G18+L18+R18+S18</f>
        <v>696.54</v>
      </c>
      <c r="G18" s="82">
        <f t="shared" ref="G18:G42" si="7">SUM(H18:K18)</f>
        <v>696.54</v>
      </c>
      <c r="H18" s="63">
        <v>390.57</v>
      </c>
      <c r="I18" s="63">
        <v>147.97</v>
      </c>
      <c r="J18" s="63"/>
      <c r="K18" s="63">
        <v>158</v>
      </c>
      <c r="L18" s="82">
        <f t="shared" ref="L18:L37" si="8">SUM(M18:Q18)</f>
        <v>0</v>
      </c>
      <c r="M18" s="63"/>
      <c r="N18" s="28"/>
      <c r="O18" s="63"/>
      <c r="P18" s="86"/>
      <c r="Q18" s="86"/>
      <c r="R18" s="63"/>
      <c r="S18" s="82">
        <f t="shared" ref="S18:S37" si="9">SUM(T18:V18)</f>
        <v>0</v>
      </c>
      <c r="T18" s="83"/>
      <c r="U18" s="83"/>
      <c r="V18" s="83"/>
    </row>
    <row r="19" customFormat="1" ht="22" customHeight="1" spans="1:22">
      <c r="A19" s="75" t="s">
        <v>175</v>
      </c>
      <c r="B19" s="75" t="s">
        <v>176</v>
      </c>
      <c r="C19" s="75" t="s">
        <v>176</v>
      </c>
      <c r="D19" s="56">
        <v>438004</v>
      </c>
      <c r="E19" s="76" t="s">
        <v>245</v>
      </c>
      <c r="F19" s="52">
        <f t="shared" si="6"/>
        <v>83.32</v>
      </c>
      <c r="G19" s="82">
        <f t="shared" si="7"/>
        <v>0</v>
      </c>
      <c r="H19" s="63"/>
      <c r="I19" s="63"/>
      <c r="J19" s="63"/>
      <c r="K19" s="63"/>
      <c r="L19" s="82">
        <f t="shared" si="8"/>
        <v>83.32</v>
      </c>
      <c r="M19" s="63">
        <v>83.32</v>
      </c>
      <c r="N19" s="28"/>
      <c r="O19" s="63"/>
      <c r="P19" s="86"/>
      <c r="Q19" s="86"/>
      <c r="R19" s="63"/>
      <c r="S19" s="82">
        <f t="shared" si="9"/>
        <v>0</v>
      </c>
      <c r="T19" s="83"/>
      <c r="U19" s="83"/>
      <c r="V19" s="83"/>
    </row>
    <row r="20" customFormat="1" ht="22" customHeight="1" spans="1:22">
      <c r="A20" s="75" t="s">
        <v>175</v>
      </c>
      <c r="B20" s="75" t="s">
        <v>178</v>
      </c>
      <c r="C20" s="75" t="s">
        <v>178</v>
      </c>
      <c r="D20" s="56">
        <v>438004</v>
      </c>
      <c r="E20" s="76" t="s">
        <v>246</v>
      </c>
      <c r="F20" s="52">
        <f t="shared" si="6"/>
        <v>5.21</v>
      </c>
      <c r="G20" s="82">
        <f t="shared" si="7"/>
        <v>0</v>
      </c>
      <c r="H20" s="63"/>
      <c r="I20" s="63"/>
      <c r="J20" s="63"/>
      <c r="K20" s="63"/>
      <c r="L20" s="82">
        <f t="shared" si="8"/>
        <v>5.21</v>
      </c>
      <c r="M20" s="63"/>
      <c r="N20" s="28"/>
      <c r="O20" s="63"/>
      <c r="P20" s="86"/>
      <c r="Q20" s="86">
        <v>5.21</v>
      </c>
      <c r="R20" s="63"/>
      <c r="S20" s="82">
        <f t="shared" si="9"/>
        <v>0</v>
      </c>
      <c r="T20" s="83"/>
      <c r="U20" s="83"/>
      <c r="V20" s="83"/>
    </row>
    <row r="21" customFormat="1" ht="22" customHeight="1" spans="1:22">
      <c r="A21" s="75" t="s">
        <v>180</v>
      </c>
      <c r="B21" s="75" t="s">
        <v>198</v>
      </c>
      <c r="C21" s="75" t="s">
        <v>184</v>
      </c>
      <c r="D21" s="56">
        <v>438004</v>
      </c>
      <c r="E21" s="76" t="s">
        <v>247</v>
      </c>
      <c r="F21" s="52">
        <f t="shared" si="6"/>
        <v>49.46</v>
      </c>
      <c r="G21" s="82">
        <f t="shared" si="7"/>
        <v>0</v>
      </c>
      <c r="H21" s="63"/>
      <c r="I21" s="63"/>
      <c r="J21" s="63"/>
      <c r="K21" s="63"/>
      <c r="L21" s="82">
        <f t="shared" si="8"/>
        <v>49.46</v>
      </c>
      <c r="M21" s="63"/>
      <c r="N21" s="28"/>
      <c r="O21" s="63">
        <v>44.25</v>
      </c>
      <c r="P21" s="86">
        <v>5.21</v>
      </c>
      <c r="Q21" s="86"/>
      <c r="R21" s="63"/>
      <c r="S21" s="82">
        <f t="shared" si="9"/>
        <v>0</v>
      </c>
      <c r="T21" s="83"/>
      <c r="U21" s="83"/>
      <c r="V21" s="83"/>
    </row>
    <row r="22" customFormat="1" ht="22" customHeight="1" spans="1:22">
      <c r="A22" s="75" t="s">
        <v>201</v>
      </c>
      <c r="B22" s="75" t="s">
        <v>184</v>
      </c>
      <c r="C22" s="75" t="s">
        <v>181</v>
      </c>
      <c r="D22" s="56">
        <v>438004</v>
      </c>
      <c r="E22" s="76" t="s">
        <v>248</v>
      </c>
      <c r="F22" s="52">
        <f t="shared" si="6"/>
        <v>62.49</v>
      </c>
      <c r="G22" s="82">
        <f t="shared" si="7"/>
        <v>0</v>
      </c>
      <c r="H22" s="82"/>
      <c r="I22" s="82"/>
      <c r="J22" s="82"/>
      <c r="K22" s="82"/>
      <c r="L22" s="82">
        <f t="shared" si="8"/>
        <v>0</v>
      </c>
      <c r="M22" s="82"/>
      <c r="N22" s="82"/>
      <c r="O22" s="82"/>
      <c r="P22" s="82"/>
      <c r="Q22" s="82"/>
      <c r="R22" s="82">
        <v>62.49</v>
      </c>
      <c r="S22" s="82">
        <f t="shared" si="9"/>
        <v>0</v>
      </c>
      <c r="T22" s="82"/>
      <c r="U22" s="83"/>
      <c r="V22" s="83"/>
    </row>
    <row r="23" customFormat="1" ht="22" customHeight="1" spans="1:22">
      <c r="A23" s="75">
        <v>210</v>
      </c>
      <c r="B23" s="75" t="s">
        <v>190</v>
      </c>
      <c r="C23" s="75" t="s">
        <v>184</v>
      </c>
      <c r="D23" s="56">
        <v>438005</v>
      </c>
      <c r="E23" s="76" t="s">
        <v>249</v>
      </c>
      <c r="F23" s="52">
        <f t="shared" si="6"/>
        <v>174.49</v>
      </c>
      <c r="G23" s="82">
        <f t="shared" si="7"/>
        <v>174.49</v>
      </c>
      <c r="H23" s="82">
        <v>94.11</v>
      </c>
      <c r="I23" s="82">
        <v>64.58</v>
      </c>
      <c r="J23" s="82"/>
      <c r="K23" s="82">
        <v>15.8</v>
      </c>
      <c r="L23" s="82">
        <f t="shared" si="8"/>
        <v>0</v>
      </c>
      <c r="M23" s="82"/>
      <c r="N23" s="82"/>
      <c r="O23" s="82"/>
      <c r="P23" s="82"/>
      <c r="Q23" s="82"/>
      <c r="R23" s="82"/>
      <c r="S23" s="82">
        <f t="shared" si="9"/>
        <v>0</v>
      </c>
      <c r="T23" s="82"/>
      <c r="U23" s="83"/>
      <c r="V23" s="83"/>
    </row>
    <row r="24" customFormat="1" ht="22" customHeight="1" spans="1:22">
      <c r="A24" s="75" t="s">
        <v>175</v>
      </c>
      <c r="B24" s="75" t="s">
        <v>176</v>
      </c>
      <c r="C24" s="75" t="s">
        <v>176</v>
      </c>
      <c r="D24" s="56">
        <v>438005</v>
      </c>
      <c r="E24" s="76" t="s">
        <v>250</v>
      </c>
      <c r="F24" s="52">
        <f t="shared" si="6"/>
        <v>22.56</v>
      </c>
      <c r="G24" s="82">
        <f t="shared" si="7"/>
        <v>0</v>
      </c>
      <c r="H24" s="82"/>
      <c r="I24" s="82"/>
      <c r="J24" s="82"/>
      <c r="K24" s="82"/>
      <c r="L24" s="82">
        <f t="shared" si="8"/>
        <v>22.56</v>
      </c>
      <c r="M24" s="82">
        <v>22.56</v>
      </c>
      <c r="N24" s="82"/>
      <c r="O24" s="82"/>
      <c r="P24" s="82"/>
      <c r="Q24" s="82"/>
      <c r="R24" s="82"/>
      <c r="S24" s="82">
        <f t="shared" si="9"/>
        <v>0</v>
      </c>
      <c r="T24" s="82"/>
      <c r="U24" s="83"/>
      <c r="V24" s="83"/>
    </row>
    <row r="25" customFormat="1" ht="22" customHeight="1" spans="1:22">
      <c r="A25" s="75" t="s">
        <v>175</v>
      </c>
      <c r="B25" s="75" t="s">
        <v>178</v>
      </c>
      <c r="C25" s="75" t="s">
        <v>178</v>
      </c>
      <c r="D25" s="56">
        <v>438005</v>
      </c>
      <c r="E25" s="76" t="s">
        <v>251</v>
      </c>
      <c r="F25" s="52">
        <f t="shared" si="6"/>
        <v>1.6</v>
      </c>
      <c r="G25" s="82">
        <f t="shared" si="7"/>
        <v>0</v>
      </c>
      <c r="H25" s="82"/>
      <c r="I25" s="82"/>
      <c r="J25" s="82"/>
      <c r="K25" s="82"/>
      <c r="L25" s="82">
        <f t="shared" si="8"/>
        <v>1.6</v>
      </c>
      <c r="M25" s="82"/>
      <c r="N25" s="82"/>
      <c r="O25" s="82"/>
      <c r="P25" s="82"/>
      <c r="Q25" s="82">
        <v>1.6</v>
      </c>
      <c r="R25" s="82"/>
      <c r="S25" s="82">
        <f t="shared" si="9"/>
        <v>0</v>
      </c>
      <c r="T25" s="82"/>
      <c r="U25" s="83"/>
      <c r="V25" s="83"/>
    </row>
    <row r="26" customFormat="1" ht="22" customHeight="1" spans="1:22">
      <c r="A26" s="75" t="s">
        <v>180</v>
      </c>
      <c r="B26" s="75" t="s">
        <v>198</v>
      </c>
      <c r="C26" s="75" t="s">
        <v>181</v>
      </c>
      <c r="D26" s="56">
        <v>438005</v>
      </c>
      <c r="E26" s="76" t="s">
        <v>252</v>
      </c>
      <c r="F26" s="52">
        <f t="shared" si="6"/>
        <v>13.66</v>
      </c>
      <c r="G26" s="82">
        <f t="shared" si="7"/>
        <v>0</v>
      </c>
      <c r="H26" s="82"/>
      <c r="I26" s="82"/>
      <c r="J26" s="82"/>
      <c r="K26" s="82"/>
      <c r="L26" s="82">
        <f t="shared" si="8"/>
        <v>13.66</v>
      </c>
      <c r="M26" s="82"/>
      <c r="N26" s="82"/>
      <c r="O26" s="82">
        <v>12.23</v>
      </c>
      <c r="P26" s="82">
        <v>1.43</v>
      </c>
      <c r="Q26" s="82"/>
      <c r="R26" s="82"/>
      <c r="S26" s="82">
        <f t="shared" si="9"/>
        <v>0</v>
      </c>
      <c r="T26" s="82"/>
      <c r="U26" s="83"/>
      <c r="V26" s="83"/>
    </row>
    <row r="27" customFormat="1" ht="22" customHeight="1" spans="1:22">
      <c r="A27" s="75" t="s">
        <v>201</v>
      </c>
      <c r="B27" s="75" t="s">
        <v>184</v>
      </c>
      <c r="C27" s="75" t="s">
        <v>181</v>
      </c>
      <c r="D27" s="56">
        <v>438005</v>
      </c>
      <c r="E27" s="76" t="s">
        <v>253</v>
      </c>
      <c r="F27" s="52">
        <f t="shared" si="6"/>
        <v>17.13</v>
      </c>
      <c r="G27" s="82">
        <f t="shared" si="7"/>
        <v>0</v>
      </c>
      <c r="H27" s="82"/>
      <c r="I27" s="82"/>
      <c r="J27" s="82"/>
      <c r="K27" s="82"/>
      <c r="L27" s="82">
        <f t="shared" si="8"/>
        <v>0</v>
      </c>
      <c r="M27" s="82"/>
      <c r="N27" s="82"/>
      <c r="O27" s="82"/>
      <c r="P27" s="82"/>
      <c r="Q27" s="82"/>
      <c r="R27" s="82">
        <v>17.13</v>
      </c>
      <c r="S27" s="82">
        <f t="shared" si="9"/>
        <v>0</v>
      </c>
      <c r="T27" s="82"/>
      <c r="U27" s="83"/>
      <c r="V27" s="83"/>
    </row>
    <row r="28" customFormat="1" ht="22" customHeight="1" spans="1:22">
      <c r="A28" s="75" t="s">
        <v>180</v>
      </c>
      <c r="B28" s="75" t="s">
        <v>186</v>
      </c>
      <c r="C28" s="75" t="s">
        <v>181</v>
      </c>
      <c r="D28" s="56">
        <v>438006</v>
      </c>
      <c r="E28" s="76" t="s">
        <v>254</v>
      </c>
      <c r="F28" s="52">
        <f t="shared" si="6"/>
        <v>112.22</v>
      </c>
      <c r="G28" s="82">
        <f t="shared" si="7"/>
        <v>112.22</v>
      </c>
      <c r="H28" s="82">
        <v>62.72</v>
      </c>
      <c r="I28" s="82">
        <v>20.1</v>
      </c>
      <c r="J28" s="82"/>
      <c r="K28" s="82">
        <v>29.4</v>
      </c>
      <c r="L28" s="82">
        <f t="shared" si="8"/>
        <v>0</v>
      </c>
      <c r="M28" s="82"/>
      <c r="N28" s="82"/>
      <c r="O28" s="82"/>
      <c r="P28" s="82"/>
      <c r="Q28" s="82"/>
      <c r="R28" s="82"/>
      <c r="S28" s="82">
        <f t="shared" si="9"/>
        <v>0</v>
      </c>
      <c r="T28" s="82"/>
      <c r="U28" s="83"/>
      <c r="V28" s="83"/>
    </row>
    <row r="29" customFormat="1" ht="22" customHeight="1" spans="1:22">
      <c r="A29" s="75" t="s">
        <v>175</v>
      </c>
      <c r="B29" s="75" t="s">
        <v>176</v>
      </c>
      <c r="C29" s="75" t="s">
        <v>176</v>
      </c>
      <c r="D29" s="56">
        <v>438006</v>
      </c>
      <c r="E29" s="76" t="s">
        <v>255</v>
      </c>
      <c r="F29" s="52">
        <f t="shared" si="6"/>
        <v>16.19</v>
      </c>
      <c r="G29" s="82">
        <f t="shared" si="7"/>
        <v>0</v>
      </c>
      <c r="H29" s="82"/>
      <c r="I29" s="82"/>
      <c r="J29" s="82"/>
      <c r="K29" s="82"/>
      <c r="L29" s="82">
        <f t="shared" si="8"/>
        <v>16.19</v>
      </c>
      <c r="M29" s="82">
        <v>14.74</v>
      </c>
      <c r="N29" s="82">
        <v>1.45</v>
      </c>
      <c r="O29" s="82"/>
      <c r="P29" s="82"/>
      <c r="Q29" s="82"/>
      <c r="R29" s="82"/>
      <c r="S29" s="82">
        <f t="shared" si="9"/>
        <v>0</v>
      </c>
      <c r="T29" s="82"/>
      <c r="U29" s="83"/>
      <c r="V29" s="83"/>
    </row>
    <row r="30" ht="22" customHeight="1" spans="1:22">
      <c r="A30" s="75" t="s">
        <v>175</v>
      </c>
      <c r="B30" s="75" t="s">
        <v>178</v>
      </c>
      <c r="C30" s="75" t="s">
        <v>178</v>
      </c>
      <c r="D30" s="56">
        <v>438006</v>
      </c>
      <c r="E30" s="76" t="s">
        <v>256</v>
      </c>
      <c r="F30" s="52">
        <f t="shared" si="6"/>
        <v>0.92</v>
      </c>
      <c r="G30" s="82">
        <f t="shared" si="7"/>
        <v>0</v>
      </c>
      <c r="H30" s="82"/>
      <c r="I30" s="82"/>
      <c r="J30" s="82"/>
      <c r="K30" s="82"/>
      <c r="L30" s="82">
        <f t="shared" si="8"/>
        <v>0.92</v>
      </c>
      <c r="M30" s="82"/>
      <c r="N30" s="82"/>
      <c r="O30" s="82"/>
      <c r="P30" s="82"/>
      <c r="Q30" s="82">
        <v>0.92</v>
      </c>
      <c r="R30" s="82"/>
      <c r="S30" s="82">
        <f t="shared" si="9"/>
        <v>0</v>
      </c>
      <c r="T30" s="83"/>
      <c r="U30" s="83"/>
      <c r="V30" s="83"/>
    </row>
    <row r="31" customFormat="1" ht="22" customHeight="1" spans="1:22">
      <c r="A31" s="75" t="s">
        <v>180</v>
      </c>
      <c r="B31" s="75" t="s">
        <v>198</v>
      </c>
      <c r="C31" s="75" t="s">
        <v>184</v>
      </c>
      <c r="D31" s="56">
        <v>438006</v>
      </c>
      <c r="E31" s="76" t="s">
        <v>257</v>
      </c>
      <c r="F31" s="52">
        <f t="shared" si="6"/>
        <v>8.75</v>
      </c>
      <c r="G31" s="82">
        <f t="shared" si="7"/>
        <v>0</v>
      </c>
      <c r="H31" s="82"/>
      <c r="I31" s="82"/>
      <c r="J31" s="82"/>
      <c r="K31" s="82"/>
      <c r="L31" s="82">
        <f t="shared" si="8"/>
        <v>8.75</v>
      </c>
      <c r="M31" s="82"/>
      <c r="N31" s="82"/>
      <c r="O31" s="82">
        <v>7.83</v>
      </c>
      <c r="P31" s="82">
        <v>0.92</v>
      </c>
      <c r="Q31" s="82"/>
      <c r="R31" s="82"/>
      <c r="S31" s="82">
        <f t="shared" si="9"/>
        <v>0</v>
      </c>
      <c r="T31" s="83"/>
      <c r="U31" s="83"/>
      <c r="V31" s="83"/>
    </row>
    <row r="32" customFormat="1" ht="22" customHeight="1" spans="1:22">
      <c r="A32" s="75" t="s">
        <v>201</v>
      </c>
      <c r="B32" s="75" t="s">
        <v>184</v>
      </c>
      <c r="C32" s="75" t="s">
        <v>181</v>
      </c>
      <c r="D32" s="56">
        <v>438006</v>
      </c>
      <c r="E32" s="76" t="s">
        <v>258</v>
      </c>
      <c r="F32" s="52">
        <f t="shared" si="6"/>
        <v>11.05</v>
      </c>
      <c r="G32" s="82">
        <f t="shared" si="7"/>
        <v>0</v>
      </c>
      <c r="H32" s="82"/>
      <c r="I32" s="82"/>
      <c r="J32" s="82"/>
      <c r="K32" s="82"/>
      <c r="L32" s="82">
        <f t="shared" si="8"/>
        <v>0</v>
      </c>
      <c r="M32" s="82"/>
      <c r="N32" s="82"/>
      <c r="O32" s="82"/>
      <c r="P32" s="82"/>
      <c r="Q32" s="82"/>
      <c r="R32" s="82">
        <v>11.05</v>
      </c>
      <c r="S32" s="82">
        <f t="shared" si="9"/>
        <v>0</v>
      </c>
      <c r="T32" s="83"/>
      <c r="U32" s="83"/>
      <c r="V32" s="83"/>
    </row>
    <row r="33" customFormat="1" ht="22" customHeight="1" spans="1:22">
      <c r="A33" s="75" t="s">
        <v>180</v>
      </c>
      <c r="B33" s="75" t="s">
        <v>181</v>
      </c>
      <c r="C33" s="75" t="s">
        <v>178</v>
      </c>
      <c r="D33" s="56">
        <v>438007</v>
      </c>
      <c r="E33" s="76" t="s">
        <v>259</v>
      </c>
      <c r="F33" s="52">
        <f t="shared" si="6"/>
        <v>63.43</v>
      </c>
      <c r="G33" s="82">
        <f t="shared" si="7"/>
        <v>51.89</v>
      </c>
      <c r="H33" s="82">
        <v>30.23</v>
      </c>
      <c r="I33" s="82">
        <v>8.87</v>
      </c>
      <c r="J33" s="82"/>
      <c r="K33" s="82">
        <v>12.79</v>
      </c>
      <c r="L33" s="82">
        <f t="shared" si="8"/>
        <v>0</v>
      </c>
      <c r="M33" s="82"/>
      <c r="N33" s="82"/>
      <c r="O33" s="82"/>
      <c r="P33" s="82"/>
      <c r="Q33" s="82"/>
      <c r="R33" s="82"/>
      <c r="S33" s="82">
        <f t="shared" si="9"/>
        <v>11.54</v>
      </c>
      <c r="T33" s="83"/>
      <c r="U33" s="83"/>
      <c r="V33" s="83">
        <v>11.54</v>
      </c>
    </row>
    <row r="34" customFormat="1" ht="22" customHeight="1" spans="1:22">
      <c r="A34" s="75" t="s">
        <v>175</v>
      </c>
      <c r="B34" s="75" t="s">
        <v>176</v>
      </c>
      <c r="C34" s="75" t="s">
        <v>176</v>
      </c>
      <c r="D34" s="56">
        <v>438007</v>
      </c>
      <c r="E34" s="76" t="s">
        <v>260</v>
      </c>
      <c r="F34" s="52">
        <f t="shared" si="6"/>
        <v>6.88</v>
      </c>
      <c r="G34" s="82">
        <f t="shared" si="7"/>
        <v>0</v>
      </c>
      <c r="H34" s="82"/>
      <c r="I34" s="82"/>
      <c r="J34" s="82"/>
      <c r="K34" s="82"/>
      <c r="L34" s="82">
        <f t="shared" si="8"/>
        <v>6.88</v>
      </c>
      <c r="M34" s="82">
        <v>6.88</v>
      </c>
      <c r="N34" s="82"/>
      <c r="O34" s="82"/>
      <c r="P34" s="82"/>
      <c r="Q34" s="82"/>
      <c r="R34" s="82"/>
      <c r="S34" s="82">
        <f t="shared" si="9"/>
        <v>0</v>
      </c>
      <c r="T34" s="83"/>
      <c r="U34" s="83"/>
      <c r="V34" s="83"/>
    </row>
    <row r="35" ht="22" customHeight="1" spans="1:22">
      <c r="A35" s="75" t="s">
        <v>175</v>
      </c>
      <c r="B35" s="75" t="s">
        <v>178</v>
      </c>
      <c r="C35" s="75" t="s">
        <v>178</v>
      </c>
      <c r="D35" s="56">
        <v>438007</v>
      </c>
      <c r="E35" s="76" t="s">
        <v>261</v>
      </c>
      <c r="F35" s="52">
        <f t="shared" si="6"/>
        <v>0.43</v>
      </c>
      <c r="G35" s="82">
        <f t="shared" si="7"/>
        <v>0</v>
      </c>
      <c r="H35" s="82"/>
      <c r="I35" s="82"/>
      <c r="J35" s="82"/>
      <c r="K35" s="82"/>
      <c r="L35" s="82">
        <f t="shared" si="8"/>
        <v>0.43</v>
      </c>
      <c r="M35" s="82"/>
      <c r="N35" s="82"/>
      <c r="O35" s="82"/>
      <c r="P35" s="82"/>
      <c r="Q35" s="82">
        <v>0.43</v>
      </c>
      <c r="R35" s="82"/>
      <c r="S35" s="82">
        <f t="shared" si="9"/>
        <v>0</v>
      </c>
      <c r="T35" s="83"/>
      <c r="U35" s="83"/>
      <c r="V35" s="83"/>
    </row>
    <row r="36" customFormat="1" ht="22" customHeight="1" spans="1:22">
      <c r="A36" s="75" t="s">
        <v>180</v>
      </c>
      <c r="B36" s="75" t="s">
        <v>198</v>
      </c>
      <c r="C36" s="75" t="s">
        <v>184</v>
      </c>
      <c r="D36" s="56">
        <v>438007</v>
      </c>
      <c r="E36" s="76" t="s">
        <v>262</v>
      </c>
      <c r="F36" s="52">
        <f t="shared" si="6"/>
        <v>4.09</v>
      </c>
      <c r="G36" s="82">
        <f t="shared" si="7"/>
        <v>0</v>
      </c>
      <c r="H36" s="82"/>
      <c r="I36" s="82"/>
      <c r="J36" s="82"/>
      <c r="K36" s="82"/>
      <c r="L36" s="82">
        <f t="shared" si="8"/>
        <v>4.09</v>
      </c>
      <c r="M36" s="82"/>
      <c r="N36" s="82"/>
      <c r="O36" s="82">
        <v>3.66</v>
      </c>
      <c r="P36" s="82">
        <v>0.43</v>
      </c>
      <c r="Q36" s="82"/>
      <c r="R36" s="82"/>
      <c r="S36" s="82">
        <f t="shared" si="9"/>
        <v>0</v>
      </c>
      <c r="T36" s="83"/>
      <c r="U36" s="83"/>
      <c r="V36" s="83"/>
    </row>
    <row r="37" customFormat="1" ht="22" customHeight="1" spans="1:22">
      <c r="A37" s="75" t="s">
        <v>201</v>
      </c>
      <c r="B37" s="75" t="s">
        <v>184</v>
      </c>
      <c r="C37" s="75" t="s">
        <v>181</v>
      </c>
      <c r="D37" s="56">
        <v>438007</v>
      </c>
      <c r="E37" s="76" t="s">
        <v>263</v>
      </c>
      <c r="F37" s="52">
        <f t="shared" si="6"/>
        <v>5.16</v>
      </c>
      <c r="G37" s="82">
        <f t="shared" si="7"/>
        <v>0</v>
      </c>
      <c r="H37" s="82"/>
      <c r="I37" s="82"/>
      <c r="J37" s="82"/>
      <c r="K37" s="82"/>
      <c r="L37" s="82">
        <f t="shared" si="8"/>
        <v>0</v>
      </c>
      <c r="M37" s="82"/>
      <c r="N37" s="82"/>
      <c r="O37" s="82"/>
      <c r="P37" s="82"/>
      <c r="Q37" s="82"/>
      <c r="R37" s="82">
        <v>5.16</v>
      </c>
      <c r="S37" s="82">
        <f t="shared" si="9"/>
        <v>0</v>
      </c>
      <c r="T37" s="83"/>
      <c r="U37" s="83"/>
      <c r="V37" s="83"/>
    </row>
    <row r="38" customFormat="1" ht="22" customHeight="1" spans="1:22">
      <c r="A38" s="56" t="s">
        <v>180</v>
      </c>
      <c r="B38" s="56" t="s">
        <v>190</v>
      </c>
      <c r="C38" s="56" t="s">
        <v>186</v>
      </c>
      <c r="D38" s="56">
        <v>438008</v>
      </c>
      <c r="E38" s="85" t="s">
        <v>264</v>
      </c>
      <c r="F38" s="52">
        <f t="shared" si="6"/>
        <v>517.16</v>
      </c>
      <c r="G38" s="82">
        <f t="shared" si="7"/>
        <v>517.16</v>
      </c>
      <c r="H38" s="82">
        <v>290.6</v>
      </c>
      <c r="I38" s="82">
        <v>91.52</v>
      </c>
      <c r="J38" s="82"/>
      <c r="K38" s="82">
        <v>135.04</v>
      </c>
      <c r="L38" s="82"/>
      <c r="M38" s="82"/>
      <c r="N38" s="82"/>
      <c r="O38" s="82"/>
      <c r="P38" s="82"/>
      <c r="Q38" s="82"/>
      <c r="R38" s="82"/>
      <c r="S38" s="82"/>
      <c r="T38" s="83"/>
      <c r="U38" s="83"/>
      <c r="V38" s="83"/>
    </row>
    <row r="39" ht="22" customHeight="1" spans="1:22">
      <c r="A39" s="75" t="s">
        <v>175</v>
      </c>
      <c r="B39" s="75" t="s">
        <v>176</v>
      </c>
      <c r="C39" s="75" t="s">
        <v>176</v>
      </c>
      <c r="D39" s="56">
        <v>438008</v>
      </c>
      <c r="E39" s="76" t="s">
        <v>265</v>
      </c>
      <c r="F39" s="52">
        <f t="shared" si="6"/>
        <v>112.79</v>
      </c>
      <c r="G39" s="82">
        <f t="shared" si="7"/>
        <v>0</v>
      </c>
      <c r="H39" s="82"/>
      <c r="I39" s="82"/>
      <c r="J39" s="82"/>
      <c r="K39" s="82"/>
      <c r="L39" s="82">
        <f>SUM(M39:Q39)</f>
        <v>112.79</v>
      </c>
      <c r="M39" s="82">
        <v>112.79</v>
      </c>
      <c r="N39" s="82"/>
      <c r="O39" s="82"/>
      <c r="P39" s="82"/>
      <c r="Q39" s="82"/>
      <c r="R39" s="82"/>
      <c r="S39" s="82">
        <f>SUM(T39:V39)</f>
        <v>0</v>
      </c>
      <c r="T39" s="83"/>
      <c r="U39" s="83"/>
      <c r="V39" s="83"/>
    </row>
    <row r="40" customFormat="1" ht="22" customHeight="1" spans="1:22">
      <c r="A40" s="75" t="s">
        <v>201</v>
      </c>
      <c r="B40" s="75" t="s">
        <v>184</v>
      </c>
      <c r="C40" s="75" t="s">
        <v>181</v>
      </c>
      <c r="D40" s="56">
        <v>438008</v>
      </c>
      <c r="E40" s="76" t="s">
        <v>266</v>
      </c>
      <c r="F40" s="52">
        <f t="shared" si="6"/>
        <v>51.08</v>
      </c>
      <c r="G40" s="82">
        <f t="shared" si="7"/>
        <v>0</v>
      </c>
      <c r="H40" s="82"/>
      <c r="I40" s="82"/>
      <c r="J40" s="82"/>
      <c r="K40" s="82"/>
      <c r="L40" s="82">
        <f>SUM(M40:Q40)</f>
        <v>0</v>
      </c>
      <c r="M40" s="82"/>
      <c r="N40" s="82"/>
      <c r="O40" s="82"/>
      <c r="P40" s="82"/>
      <c r="Q40" s="82"/>
      <c r="R40" s="82">
        <v>51.08</v>
      </c>
      <c r="S40" s="82">
        <f>SUM(T40:V40)</f>
        <v>0</v>
      </c>
      <c r="T40" s="83"/>
      <c r="U40" s="83"/>
      <c r="V40" s="83"/>
    </row>
    <row r="41" ht="22" customHeight="1" spans="1:22">
      <c r="A41" s="75" t="s">
        <v>175</v>
      </c>
      <c r="B41" s="75" t="s">
        <v>176</v>
      </c>
      <c r="C41" s="75" t="s">
        <v>176</v>
      </c>
      <c r="D41" s="56">
        <v>438009</v>
      </c>
      <c r="E41" s="76" t="s">
        <v>267</v>
      </c>
      <c r="F41" s="52">
        <f t="shared" si="6"/>
        <v>99</v>
      </c>
      <c r="G41" s="82">
        <f t="shared" si="7"/>
        <v>0</v>
      </c>
      <c r="H41" s="82"/>
      <c r="I41" s="82"/>
      <c r="J41" s="82"/>
      <c r="K41" s="82"/>
      <c r="L41" s="82">
        <f>SUM(M41:Q41)</f>
        <v>99</v>
      </c>
      <c r="M41" s="82">
        <v>99</v>
      </c>
      <c r="N41" s="82"/>
      <c r="O41" s="82"/>
      <c r="P41" s="82"/>
      <c r="Q41" s="82"/>
      <c r="R41" s="82"/>
      <c r="S41" s="82">
        <f>SUM(T41:V41)</f>
        <v>0</v>
      </c>
      <c r="T41" s="50"/>
      <c r="U41" s="50"/>
      <c r="V41" s="50"/>
    </row>
    <row r="42" ht="22" customHeight="1" spans="1:22">
      <c r="A42" s="75" t="s">
        <v>175</v>
      </c>
      <c r="B42" s="75" t="s">
        <v>176</v>
      </c>
      <c r="C42" s="75" t="s">
        <v>176</v>
      </c>
      <c r="D42" s="56">
        <v>438012</v>
      </c>
      <c r="E42" s="76" t="s">
        <v>268</v>
      </c>
      <c r="F42" s="52">
        <f t="shared" si="6"/>
        <v>35.26</v>
      </c>
      <c r="G42" s="82">
        <f t="shared" si="7"/>
        <v>0</v>
      </c>
      <c r="H42" s="82"/>
      <c r="I42" s="82"/>
      <c r="J42" s="82"/>
      <c r="K42" s="82"/>
      <c r="L42" s="82">
        <f>SUM(M42:Q42)</f>
        <v>35.26</v>
      </c>
      <c r="M42" s="82">
        <v>35.26</v>
      </c>
      <c r="N42" s="82"/>
      <c r="O42" s="82"/>
      <c r="P42" s="82"/>
      <c r="Q42" s="82"/>
      <c r="R42" s="82"/>
      <c r="S42" s="82">
        <f>SUM(T42:V42)</f>
        <v>0</v>
      </c>
      <c r="T42" s="50"/>
      <c r="U42" s="50"/>
      <c r="V42" s="50"/>
    </row>
  </sheetData>
  <mergeCells count="11">
    <mergeCell ref="A2:V2"/>
    <mergeCell ref="A3:T3"/>
    <mergeCell ref="U3:V3"/>
    <mergeCell ref="A4:C4"/>
    <mergeCell ref="G4:K4"/>
    <mergeCell ref="L4:Q4"/>
    <mergeCell ref="S4:V4"/>
    <mergeCell ref="D4:D5"/>
    <mergeCell ref="E4:E5"/>
    <mergeCell ref="F4:F5"/>
    <mergeCell ref="R4:R5"/>
  </mergeCells>
  <printOptions horizontalCentered="1"/>
  <pageMargins left="0.0780000016093254" right="0.0780000016093254" top="0.0780000016093254" bottom="0.0780000016093254"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9"/>
  <sheetViews>
    <sheetView zoomScale="115" zoomScaleNormal="115" workbookViewId="0">
      <selection activeCell="A3" sqref="A3:I3"/>
    </sheetView>
  </sheetViews>
  <sheetFormatPr defaultColWidth="10" defaultRowHeight="13.5"/>
  <cols>
    <col min="1" max="1" width="4.75" customWidth="1"/>
    <col min="2" max="2" width="5.83333333333333" customWidth="1"/>
    <col min="3" max="3" width="7.6" customWidth="1"/>
    <col min="4" max="4" width="12.4833333333333" customWidth="1"/>
    <col min="5" max="5" width="29.8583333333333" customWidth="1"/>
    <col min="6" max="6" width="16.4166666666667" customWidth="1"/>
    <col min="7" max="7" width="13.4333333333333" customWidth="1"/>
    <col min="8" max="8" width="11.125" customWidth="1"/>
    <col min="9" max="9" width="12.075" customWidth="1"/>
    <col min="10" max="10" width="11.9416666666667" customWidth="1"/>
    <col min="11" max="11" width="11.5333333333333" customWidth="1"/>
    <col min="12" max="13" width="9.76666666666667" customWidth="1"/>
  </cols>
  <sheetData>
    <row r="1" ht="16.35" customHeight="1" spans="1:1">
      <c r="A1" s="25"/>
    </row>
    <row r="2" ht="46.55" customHeight="1" spans="1:11">
      <c r="A2" s="17" t="s">
        <v>15</v>
      </c>
      <c r="B2" s="17"/>
      <c r="C2" s="17"/>
      <c r="D2" s="17"/>
      <c r="E2" s="17"/>
      <c r="F2" s="17"/>
      <c r="G2" s="17"/>
      <c r="H2" s="17"/>
      <c r="I2" s="17"/>
      <c r="J2" s="17"/>
      <c r="K2" s="17"/>
    </row>
    <row r="3" ht="24.15" customHeight="1" spans="1:11">
      <c r="A3" s="39" t="s">
        <v>30</v>
      </c>
      <c r="B3" s="39"/>
      <c r="C3" s="39"/>
      <c r="D3" s="39"/>
      <c r="E3" s="39"/>
      <c r="F3" s="39"/>
      <c r="G3" s="39"/>
      <c r="H3" s="39"/>
      <c r="I3" s="39"/>
      <c r="J3" s="24" t="s">
        <v>31</v>
      </c>
      <c r="K3" s="24"/>
    </row>
    <row r="4" ht="23.25" customHeight="1" spans="1:11">
      <c r="A4" s="19" t="s">
        <v>163</v>
      </c>
      <c r="B4" s="19"/>
      <c r="C4" s="19"/>
      <c r="D4" s="19" t="s">
        <v>208</v>
      </c>
      <c r="E4" s="19" t="s">
        <v>209</v>
      </c>
      <c r="F4" s="19" t="s">
        <v>314</v>
      </c>
      <c r="G4" s="19" t="s">
        <v>315</v>
      </c>
      <c r="H4" s="19" t="s">
        <v>316</v>
      </c>
      <c r="I4" s="19" t="s">
        <v>317</v>
      </c>
      <c r="J4" s="19" t="s">
        <v>318</v>
      </c>
      <c r="K4" s="19" t="s">
        <v>319</v>
      </c>
    </row>
    <row r="5" ht="23.25" customHeight="1" spans="1:11">
      <c r="A5" s="19" t="s">
        <v>171</v>
      </c>
      <c r="B5" s="19" t="s">
        <v>172</v>
      </c>
      <c r="C5" s="19" t="s">
        <v>173</v>
      </c>
      <c r="D5" s="19"/>
      <c r="E5" s="19"/>
      <c r="F5" s="19"/>
      <c r="G5" s="19"/>
      <c r="H5" s="19"/>
      <c r="I5" s="19"/>
      <c r="J5" s="19"/>
      <c r="K5" s="19"/>
    </row>
    <row r="6" ht="22.8" customHeight="1" spans="1:11">
      <c r="A6" s="29"/>
      <c r="B6" s="29"/>
      <c r="C6" s="29"/>
      <c r="D6" s="29"/>
      <c r="E6" s="29" t="s">
        <v>134</v>
      </c>
      <c r="F6" s="28"/>
      <c r="G6" s="28"/>
      <c r="H6" s="28"/>
      <c r="I6" s="28"/>
      <c r="J6" s="28"/>
      <c r="K6" s="28"/>
    </row>
    <row r="7" ht="22.8" customHeight="1" spans="1:11">
      <c r="A7" s="29"/>
      <c r="B7" s="29"/>
      <c r="C7" s="29"/>
      <c r="D7" s="27"/>
      <c r="E7" s="27"/>
      <c r="F7" s="28"/>
      <c r="G7" s="28"/>
      <c r="H7" s="28"/>
      <c r="I7" s="28"/>
      <c r="J7" s="28"/>
      <c r="K7" s="28"/>
    </row>
    <row r="8" ht="22.8" customHeight="1" spans="1:11">
      <c r="A8" s="29"/>
      <c r="B8" s="29"/>
      <c r="C8" s="29"/>
      <c r="D8" s="45"/>
      <c r="E8" s="45"/>
      <c r="F8" s="28"/>
      <c r="G8" s="28"/>
      <c r="H8" s="28"/>
      <c r="I8" s="28"/>
      <c r="J8" s="28"/>
      <c r="K8" s="28"/>
    </row>
    <row r="9" ht="22.8" customHeight="1" spans="1:11">
      <c r="A9" s="46"/>
      <c r="B9" s="46"/>
      <c r="C9" s="46"/>
      <c r="D9" s="62"/>
      <c r="E9" s="20"/>
      <c r="F9" s="21"/>
      <c r="G9" s="63"/>
      <c r="H9" s="63"/>
      <c r="I9" s="63"/>
      <c r="J9" s="63"/>
      <c r="K9" s="63"/>
    </row>
  </sheetData>
  <mergeCells count="12">
    <mergeCell ref="A2:K2"/>
    <mergeCell ref="A3:I3"/>
    <mergeCell ref="J3:K3"/>
    <mergeCell ref="A4:C4"/>
    <mergeCell ref="D4:D5"/>
    <mergeCell ref="E4:E5"/>
    <mergeCell ref="F4:F5"/>
    <mergeCell ref="G4:G5"/>
    <mergeCell ref="H4:H5"/>
    <mergeCell ref="I4:I5"/>
    <mergeCell ref="J4:J5"/>
    <mergeCell ref="K4:K5"/>
  </mergeCells>
  <printOptions horizontalCentered="1"/>
  <pageMargins left="0.0780000016093254" right="0.0780000016093254" top="0.0780000016093254" bottom="0.0780000016093254"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9"/>
  <sheetViews>
    <sheetView zoomScale="115" zoomScaleNormal="115" workbookViewId="0">
      <selection activeCell="J18" sqref="J18"/>
    </sheetView>
  </sheetViews>
  <sheetFormatPr defaultColWidth="10" defaultRowHeight="13.5"/>
  <cols>
    <col min="1" max="1" width="4.75" customWidth="1"/>
    <col min="2" max="2" width="5.425" customWidth="1"/>
    <col min="3" max="3" width="5.96666666666667" customWidth="1"/>
    <col min="4" max="4" width="9.76666666666667" customWidth="1"/>
    <col min="5" max="5" width="20.0833333333333" customWidth="1"/>
    <col min="6" max="18" width="7.69166666666667" customWidth="1"/>
    <col min="19" max="20" width="9.76666666666667" customWidth="1"/>
  </cols>
  <sheetData>
    <row r="1" ht="16.35" customHeight="1" spans="1:1">
      <c r="A1" s="25"/>
    </row>
    <row r="2" ht="40.5" customHeight="1" spans="1:18">
      <c r="A2" s="17" t="s">
        <v>16</v>
      </c>
      <c r="B2" s="17"/>
      <c r="C2" s="17"/>
      <c r="D2" s="17"/>
      <c r="E2" s="17"/>
      <c r="F2" s="17"/>
      <c r="G2" s="17"/>
      <c r="H2" s="17"/>
      <c r="I2" s="17"/>
      <c r="J2" s="17"/>
      <c r="K2" s="17"/>
      <c r="L2" s="17"/>
      <c r="M2" s="17"/>
      <c r="N2" s="17"/>
      <c r="O2" s="17"/>
      <c r="P2" s="17"/>
      <c r="Q2" s="17"/>
      <c r="R2" s="17"/>
    </row>
    <row r="3" ht="24.15" customHeight="1" spans="1:18">
      <c r="A3" s="18" t="s">
        <v>30</v>
      </c>
      <c r="B3" s="18"/>
      <c r="C3" s="18"/>
      <c r="D3" s="18"/>
      <c r="E3" s="18"/>
      <c r="F3" s="18"/>
      <c r="G3" s="18"/>
      <c r="H3" s="18"/>
      <c r="I3" s="18"/>
      <c r="J3" s="18"/>
      <c r="K3" s="18"/>
      <c r="L3" s="18"/>
      <c r="M3" s="18"/>
      <c r="N3" s="18"/>
      <c r="O3" s="18"/>
      <c r="P3" s="18"/>
      <c r="Q3" s="24" t="s">
        <v>31</v>
      </c>
      <c r="R3" s="24"/>
    </row>
    <row r="4" ht="24.15" customHeight="1" spans="1:18">
      <c r="A4" s="19" t="s">
        <v>163</v>
      </c>
      <c r="B4" s="19"/>
      <c r="C4" s="19"/>
      <c r="D4" s="19" t="s">
        <v>208</v>
      </c>
      <c r="E4" s="19" t="s">
        <v>209</v>
      </c>
      <c r="F4" s="19" t="s">
        <v>314</v>
      </c>
      <c r="G4" s="19" t="s">
        <v>320</v>
      </c>
      <c r="H4" s="19" t="s">
        <v>321</v>
      </c>
      <c r="I4" s="19" t="s">
        <v>322</v>
      </c>
      <c r="J4" s="19" t="s">
        <v>323</v>
      </c>
      <c r="K4" s="19" t="s">
        <v>324</v>
      </c>
      <c r="L4" s="19" t="s">
        <v>325</v>
      </c>
      <c r="M4" s="19" t="s">
        <v>326</v>
      </c>
      <c r="N4" s="19" t="s">
        <v>316</v>
      </c>
      <c r="O4" s="19" t="s">
        <v>327</v>
      </c>
      <c r="P4" s="19" t="s">
        <v>328</v>
      </c>
      <c r="Q4" s="19" t="s">
        <v>317</v>
      </c>
      <c r="R4" s="19" t="s">
        <v>319</v>
      </c>
    </row>
    <row r="5" ht="21.55" customHeight="1" spans="1:18">
      <c r="A5" s="19" t="s">
        <v>171</v>
      </c>
      <c r="B5" s="19" t="s">
        <v>172</v>
      </c>
      <c r="C5" s="19" t="s">
        <v>173</v>
      </c>
      <c r="D5" s="19"/>
      <c r="E5" s="19"/>
      <c r="F5" s="19"/>
      <c r="G5" s="19"/>
      <c r="H5" s="19"/>
      <c r="I5" s="19"/>
      <c r="J5" s="19"/>
      <c r="K5" s="19"/>
      <c r="L5" s="19"/>
      <c r="M5" s="19"/>
      <c r="N5" s="19"/>
      <c r="O5" s="19"/>
      <c r="P5" s="19"/>
      <c r="Q5" s="19"/>
      <c r="R5" s="19"/>
    </row>
    <row r="6" ht="22.8" customHeight="1" spans="1:18">
      <c r="A6" s="29"/>
      <c r="B6" s="29"/>
      <c r="C6" s="29"/>
      <c r="D6" s="29"/>
      <c r="E6" s="29" t="s">
        <v>134</v>
      </c>
      <c r="F6" s="28"/>
      <c r="G6" s="28"/>
      <c r="H6" s="28"/>
      <c r="I6" s="28"/>
      <c r="J6" s="28"/>
      <c r="K6" s="28"/>
      <c r="L6" s="28"/>
      <c r="M6" s="28"/>
      <c r="N6" s="28"/>
      <c r="O6" s="28"/>
      <c r="P6" s="28"/>
      <c r="Q6" s="28"/>
      <c r="R6" s="28"/>
    </row>
    <row r="7" ht="22.8" customHeight="1" spans="1:18">
      <c r="A7" s="29"/>
      <c r="B7" s="29"/>
      <c r="C7" s="29"/>
      <c r="D7" s="27"/>
      <c r="E7" s="27"/>
      <c r="F7" s="28"/>
      <c r="G7" s="28"/>
      <c r="H7" s="28"/>
      <c r="I7" s="28"/>
      <c r="J7" s="28"/>
      <c r="K7" s="28"/>
      <c r="L7" s="28"/>
      <c r="M7" s="28"/>
      <c r="N7" s="28"/>
      <c r="O7" s="28"/>
      <c r="P7" s="28"/>
      <c r="Q7" s="28"/>
      <c r="R7" s="28"/>
    </row>
    <row r="8" ht="22.8" customHeight="1" spans="1:18">
      <c r="A8" s="29"/>
      <c r="B8" s="29"/>
      <c r="C8" s="29"/>
      <c r="D8" s="45"/>
      <c r="E8" s="45"/>
      <c r="F8" s="28"/>
      <c r="G8" s="28"/>
      <c r="H8" s="28"/>
      <c r="I8" s="28"/>
      <c r="J8" s="28"/>
      <c r="K8" s="28"/>
      <c r="L8" s="28"/>
      <c r="M8" s="28"/>
      <c r="N8" s="28"/>
      <c r="O8" s="28"/>
      <c r="P8" s="28"/>
      <c r="Q8" s="28"/>
      <c r="R8" s="28"/>
    </row>
    <row r="9" ht="22.8" customHeight="1" spans="1:18">
      <c r="A9" s="46"/>
      <c r="B9" s="46"/>
      <c r="C9" s="46"/>
      <c r="D9" s="62"/>
      <c r="E9" s="20"/>
      <c r="F9" s="21"/>
      <c r="G9" s="63"/>
      <c r="H9" s="63"/>
      <c r="I9" s="63"/>
      <c r="J9" s="63"/>
      <c r="K9" s="63"/>
      <c r="L9" s="63"/>
      <c r="M9" s="63"/>
      <c r="N9" s="63"/>
      <c r="O9" s="63"/>
      <c r="P9" s="63"/>
      <c r="Q9" s="63"/>
      <c r="R9" s="63"/>
    </row>
  </sheetData>
  <mergeCells count="19">
    <mergeCell ref="A2:R2"/>
    <mergeCell ref="A3:P3"/>
    <mergeCell ref="Q3:R3"/>
    <mergeCell ref="A4:C4"/>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s>
  <printOptions horizontalCentered="1"/>
  <pageMargins left="0.0780000016093254" right="0.0780000016093254" top="0.0780000016093254" bottom="0.0780000016093254"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7"/>
  <sheetViews>
    <sheetView zoomScale="115" zoomScaleNormal="115" workbookViewId="0">
      <selection activeCell="D9" sqref="D9:E17"/>
    </sheetView>
  </sheetViews>
  <sheetFormatPr defaultColWidth="10" defaultRowHeight="13.5"/>
  <cols>
    <col min="1" max="1" width="3.66666666666667" customWidth="1"/>
    <col min="2" max="2" width="4.61666666666667" customWidth="1"/>
    <col min="3" max="3" width="5.29166666666667" customWidth="1"/>
    <col min="4" max="4" width="7.05833333333333" customWidth="1"/>
    <col min="5" max="5" width="18.15" customWidth="1"/>
    <col min="6" max="6" width="9.63333333333333" customWidth="1"/>
    <col min="7" max="7" width="8.41666666666667" customWidth="1"/>
    <col min="8" max="17" width="7.18333333333333" customWidth="1"/>
    <col min="18" max="18" width="8.55" customWidth="1"/>
    <col min="19" max="20" width="7.18333333333333" customWidth="1"/>
    <col min="21" max="22" width="9.76666666666667" customWidth="1"/>
  </cols>
  <sheetData>
    <row r="1" ht="16.35" customHeight="1" spans="1:1">
      <c r="A1" s="25"/>
    </row>
    <row r="2" ht="36.2" customHeight="1" spans="1:20">
      <c r="A2" s="17" t="s">
        <v>17</v>
      </c>
      <c r="B2" s="17"/>
      <c r="C2" s="17"/>
      <c r="D2" s="17"/>
      <c r="E2" s="17"/>
      <c r="F2" s="17"/>
      <c r="G2" s="17"/>
      <c r="H2" s="17"/>
      <c r="I2" s="17"/>
      <c r="J2" s="17"/>
      <c r="K2" s="17"/>
      <c r="L2" s="17"/>
      <c r="M2" s="17"/>
      <c r="N2" s="17"/>
      <c r="O2" s="17"/>
      <c r="P2" s="17"/>
      <c r="Q2" s="17"/>
      <c r="R2" s="17"/>
      <c r="S2" s="17"/>
      <c r="T2" s="17"/>
    </row>
    <row r="3" ht="24.15" customHeight="1" spans="1:20">
      <c r="A3" s="18" t="s">
        <v>30</v>
      </c>
      <c r="B3" s="18"/>
      <c r="C3" s="18"/>
      <c r="D3" s="18"/>
      <c r="E3" s="18"/>
      <c r="F3" s="18"/>
      <c r="G3" s="18"/>
      <c r="H3" s="18"/>
      <c r="I3" s="18"/>
      <c r="J3" s="18"/>
      <c r="K3" s="18"/>
      <c r="L3" s="18"/>
      <c r="M3" s="18"/>
      <c r="N3" s="18"/>
      <c r="O3" s="18"/>
      <c r="P3" s="18"/>
      <c r="Q3" s="18"/>
      <c r="R3" s="18"/>
      <c r="S3" s="24" t="s">
        <v>31</v>
      </c>
      <c r="T3" s="24"/>
    </row>
    <row r="4" ht="28.45" customHeight="1" spans="1:20">
      <c r="A4" s="19" t="s">
        <v>163</v>
      </c>
      <c r="B4" s="19"/>
      <c r="C4" s="19"/>
      <c r="D4" s="19" t="s">
        <v>208</v>
      </c>
      <c r="E4" s="19" t="s">
        <v>209</v>
      </c>
      <c r="F4" s="19" t="s">
        <v>314</v>
      </c>
      <c r="G4" s="19" t="s">
        <v>212</v>
      </c>
      <c r="H4" s="19"/>
      <c r="I4" s="19"/>
      <c r="J4" s="19"/>
      <c r="K4" s="19"/>
      <c r="L4" s="19"/>
      <c r="M4" s="19"/>
      <c r="N4" s="19"/>
      <c r="O4" s="19"/>
      <c r="P4" s="19"/>
      <c r="Q4" s="19"/>
      <c r="R4" s="19" t="s">
        <v>215</v>
      </c>
      <c r="S4" s="19"/>
      <c r="T4" s="19"/>
    </row>
    <row r="5" ht="36.2" customHeight="1" spans="1:20">
      <c r="A5" s="19" t="s">
        <v>171</v>
      </c>
      <c r="B5" s="19" t="s">
        <v>172</v>
      </c>
      <c r="C5" s="19" t="s">
        <v>173</v>
      </c>
      <c r="D5" s="19"/>
      <c r="E5" s="19"/>
      <c r="F5" s="19"/>
      <c r="G5" s="19" t="s">
        <v>134</v>
      </c>
      <c r="H5" s="19" t="s">
        <v>329</v>
      </c>
      <c r="I5" s="19" t="s">
        <v>330</v>
      </c>
      <c r="J5" s="19" t="s">
        <v>331</v>
      </c>
      <c r="K5" s="19" t="s">
        <v>332</v>
      </c>
      <c r="L5" s="19" t="s">
        <v>333</v>
      </c>
      <c r="M5" s="19" t="s">
        <v>334</v>
      </c>
      <c r="N5" s="19" t="s">
        <v>335</v>
      </c>
      <c r="O5" s="19" t="s">
        <v>336</v>
      </c>
      <c r="P5" s="19" t="s">
        <v>337</v>
      </c>
      <c r="Q5" s="19" t="s">
        <v>338</v>
      </c>
      <c r="R5" s="19" t="s">
        <v>134</v>
      </c>
      <c r="S5" s="19" t="s">
        <v>294</v>
      </c>
      <c r="T5" s="19" t="s">
        <v>299</v>
      </c>
    </row>
    <row r="6" ht="22" customHeight="1" spans="1:20">
      <c r="A6" s="29"/>
      <c r="B6" s="29"/>
      <c r="C6" s="29"/>
      <c r="D6" s="29"/>
      <c r="E6" s="29" t="s">
        <v>134</v>
      </c>
      <c r="F6" s="78">
        <f>F7</f>
        <v>837.88</v>
      </c>
      <c r="G6" s="78">
        <f t="shared" ref="G6:T6" si="0">G7</f>
        <v>0</v>
      </c>
      <c r="H6" s="78">
        <f t="shared" si="0"/>
        <v>0</v>
      </c>
      <c r="I6" s="78">
        <f t="shared" si="0"/>
        <v>0</v>
      </c>
      <c r="J6" s="78">
        <f t="shared" si="0"/>
        <v>0</v>
      </c>
      <c r="K6" s="78">
        <f t="shared" si="0"/>
        <v>0</v>
      </c>
      <c r="L6" s="78">
        <f t="shared" si="0"/>
        <v>0</v>
      </c>
      <c r="M6" s="78">
        <f t="shared" si="0"/>
        <v>0</v>
      </c>
      <c r="N6" s="78">
        <f t="shared" si="0"/>
        <v>0</v>
      </c>
      <c r="O6" s="78">
        <f t="shared" si="0"/>
        <v>0</v>
      </c>
      <c r="P6" s="78">
        <f t="shared" si="0"/>
        <v>0</v>
      </c>
      <c r="Q6" s="78">
        <f t="shared" si="0"/>
        <v>0</v>
      </c>
      <c r="R6" s="78">
        <f t="shared" si="0"/>
        <v>837.88</v>
      </c>
      <c r="S6" s="78">
        <f t="shared" si="0"/>
        <v>837.88</v>
      </c>
      <c r="T6" s="78">
        <f t="shared" si="0"/>
        <v>0</v>
      </c>
    </row>
    <row r="7" ht="22" customHeight="1" spans="1:20">
      <c r="A7" s="79"/>
      <c r="B7" s="79"/>
      <c r="C7" s="79"/>
      <c r="D7" s="80" t="s">
        <v>174</v>
      </c>
      <c r="E7" s="80" t="s">
        <v>152</v>
      </c>
      <c r="F7" s="81">
        <f>SUM(F8:F17)</f>
        <v>837.88</v>
      </c>
      <c r="G7" s="81">
        <f t="shared" ref="G7:T7" si="1">SUM(G8:G17)</f>
        <v>0</v>
      </c>
      <c r="H7" s="81">
        <f t="shared" si="1"/>
        <v>0</v>
      </c>
      <c r="I7" s="81">
        <f t="shared" si="1"/>
        <v>0</v>
      </c>
      <c r="J7" s="81">
        <f t="shared" si="1"/>
        <v>0</v>
      </c>
      <c r="K7" s="81">
        <f t="shared" si="1"/>
        <v>0</v>
      </c>
      <c r="L7" s="81">
        <f t="shared" si="1"/>
        <v>0</v>
      </c>
      <c r="M7" s="81">
        <f t="shared" si="1"/>
        <v>0</v>
      </c>
      <c r="N7" s="81">
        <f t="shared" si="1"/>
        <v>0</v>
      </c>
      <c r="O7" s="81">
        <f t="shared" si="1"/>
        <v>0</v>
      </c>
      <c r="P7" s="81">
        <f t="shared" si="1"/>
        <v>0</v>
      </c>
      <c r="Q7" s="81">
        <f t="shared" si="1"/>
        <v>0</v>
      </c>
      <c r="R7" s="81">
        <f t="shared" si="1"/>
        <v>837.88</v>
      </c>
      <c r="S7" s="81">
        <f t="shared" si="1"/>
        <v>837.88</v>
      </c>
      <c r="T7" s="81">
        <f t="shared" si="1"/>
        <v>0</v>
      </c>
    </row>
    <row r="8" ht="22" customHeight="1" spans="1:20">
      <c r="A8" s="75" t="s">
        <v>180</v>
      </c>
      <c r="B8" s="75" t="s">
        <v>181</v>
      </c>
      <c r="C8" s="75" t="s">
        <v>181</v>
      </c>
      <c r="D8" s="56">
        <v>438002</v>
      </c>
      <c r="E8" s="76" t="s">
        <v>228</v>
      </c>
      <c r="F8" s="82">
        <v>109.47</v>
      </c>
      <c r="G8" s="72"/>
      <c r="H8" s="72"/>
      <c r="I8" s="72"/>
      <c r="J8" s="72"/>
      <c r="K8" s="72"/>
      <c r="L8" s="72"/>
      <c r="M8" s="72"/>
      <c r="N8" s="72"/>
      <c r="O8" s="72"/>
      <c r="P8" s="72"/>
      <c r="Q8" s="72"/>
      <c r="R8" s="82">
        <v>109.47</v>
      </c>
      <c r="S8" s="82">
        <v>109.47</v>
      </c>
      <c r="T8" s="72"/>
    </row>
    <row r="9" ht="22" customHeight="1" spans="1:20">
      <c r="A9" s="75">
        <v>210</v>
      </c>
      <c r="B9" s="75" t="s">
        <v>190</v>
      </c>
      <c r="C9" s="75" t="s">
        <v>181</v>
      </c>
      <c r="D9" s="56">
        <v>438003</v>
      </c>
      <c r="E9" s="76" t="s">
        <v>239</v>
      </c>
      <c r="F9" s="82">
        <v>28.08</v>
      </c>
      <c r="G9" s="77"/>
      <c r="H9" s="77"/>
      <c r="I9" s="77"/>
      <c r="J9" s="77"/>
      <c r="K9" s="77"/>
      <c r="L9" s="77"/>
      <c r="M9" s="77"/>
      <c r="N9" s="77"/>
      <c r="O9" s="77"/>
      <c r="P9" s="77"/>
      <c r="Q9" s="77"/>
      <c r="R9" s="82">
        <v>28.08</v>
      </c>
      <c r="S9" s="82">
        <v>28.08</v>
      </c>
      <c r="T9" s="77"/>
    </row>
    <row r="10" ht="22" customHeight="1" spans="1:20">
      <c r="A10" s="75" t="s">
        <v>180</v>
      </c>
      <c r="B10" s="75" t="s">
        <v>190</v>
      </c>
      <c r="C10" s="75" t="s">
        <v>181</v>
      </c>
      <c r="D10" s="56">
        <v>438004</v>
      </c>
      <c r="E10" s="76" t="s">
        <v>244</v>
      </c>
      <c r="F10" s="82">
        <v>8.82</v>
      </c>
      <c r="G10" s="50"/>
      <c r="H10" s="50"/>
      <c r="I10" s="50"/>
      <c r="J10" s="50"/>
      <c r="K10" s="50"/>
      <c r="L10" s="50"/>
      <c r="M10" s="50"/>
      <c r="N10" s="50"/>
      <c r="O10" s="50"/>
      <c r="P10" s="50"/>
      <c r="Q10" s="50"/>
      <c r="R10" s="82">
        <v>8.82</v>
      </c>
      <c r="S10" s="82">
        <v>8.82</v>
      </c>
      <c r="T10" s="50"/>
    </row>
    <row r="11" ht="22" customHeight="1" spans="1:20">
      <c r="A11" s="75" t="s">
        <v>180</v>
      </c>
      <c r="B11" s="75" t="s">
        <v>190</v>
      </c>
      <c r="C11" s="75" t="s">
        <v>184</v>
      </c>
      <c r="D11" s="56">
        <v>438005</v>
      </c>
      <c r="E11" s="76" t="s">
        <v>249</v>
      </c>
      <c r="F11" s="82">
        <v>123.03</v>
      </c>
      <c r="G11" s="50"/>
      <c r="H11" s="50"/>
      <c r="I11" s="50"/>
      <c r="J11" s="50"/>
      <c r="K11" s="50"/>
      <c r="L11" s="50"/>
      <c r="M11" s="50"/>
      <c r="N11" s="50"/>
      <c r="O11" s="50"/>
      <c r="P11" s="50"/>
      <c r="Q11" s="50"/>
      <c r="R11" s="82">
        <v>123.03</v>
      </c>
      <c r="S11" s="82">
        <v>123.03</v>
      </c>
      <c r="T11" s="50"/>
    </row>
    <row r="12" ht="22" customHeight="1" spans="1:20">
      <c r="A12" s="75" t="s">
        <v>180</v>
      </c>
      <c r="B12" s="75" t="s">
        <v>186</v>
      </c>
      <c r="C12" s="75" t="s">
        <v>181</v>
      </c>
      <c r="D12" s="56">
        <v>438006</v>
      </c>
      <c r="E12" s="76" t="s">
        <v>254</v>
      </c>
      <c r="F12" s="82">
        <v>7.56</v>
      </c>
      <c r="G12" s="50"/>
      <c r="H12" s="50"/>
      <c r="I12" s="50"/>
      <c r="J12" s="50"/>
      <c r="K12" s="50"/>
      <c r="L12" s="50"/>
      <c r="M12" s="50"/>
      <c r="N12" s="50"/>
      <c r="O12" s="50"/>
      <c r="P12" s="50"/>
      <c r="Q12" s="50"/>
      <c r="R12" s="82">
        <v>7.56</v>
      </c>
      <c r="S12" s="82">
        <v>7.56</v>
      </c>
      <c r="T12" s="50"/>
    </row>
    <row r="13" ht="22" customHeight="1" spans="1:20">
      <c r="A13" s="75" t="s">
        <v>180</v>
      </c>
      <c r="B13" s="75" t="s">
        <v>181</v>
      </c>
      <c r="C13" s="75" t="s">
        <v>178</v>
      </c>
      <c r="D13" s="56">
        <v>438007</v>
      </c>
      <c r="E13" s="76" t="s">
        <v>259</v>
      </c>
      <c r="F13" s="82">
        <v>7.2</v>
      </c>
      <c r="G13" s="50"/>
      <c r="H13" s="50"/>
      <c r="I13" s="50"/>
      <c r="J13" s="50"/>
      <c r="K13" s="50"/>
      <c r="L13" s="50"/>
      <c r="M13" s="50"/>
      <c r="N13" s="50"/>
      <c r="O13" s="50"/>
      <c r="P13" s="50"/>
      <c r="Q13" s="50"/>
      <c r="R13" s="82">
        <v>7.2</v>
      </c>
      <c r="S13" s="82">
        <v>7.2</v>
      </c>
      <c r="T13" s="50"/>
    </row>
    <row r="14" ht="22" customHeight="1" spans="1:20">
      <c r="A14" s="75">
        <v>210</v>
      </c>
      <c r="B14" s="75" t="s">
        <v>190</v>
      </c>
      <c r="C14" s="75" t="s">
        <v>186</v>
      </c>
      <c r="D14" s="56">
        <v>438008</v>
      </c>
      <c r="E14" s="76" t="s">
        <v>264</v>
      </c>
      <c r="F14" s="82">
        <v>83.72</v>
      </c>
      <c r="G14" s="50"/>
      <c r="H14" s="50"/>
      <c r="I14" s="50"/>
      <c r="J14" s="50"/>
      <c r="K14" s="50"/>
      <c r="L14" s="50"/>
      <c r="M14" s="50"/>
      <c r="N14" s="50"/>
      <c r="O14" s="50"/>
      <c r="P14" s="50"/>
      <c r="Q14" s="50"/>
      <c r="R14" s="82">
        <v>83.72</v>
      </c>
      <c r="S14" s="82">
        <v>83.72</v>
      </c>
      <c r="T14" s="50"/>
    </row>
    <row r="15" ht="22" customHeight="1" spans="1:20">
      <c r="A15" s="75" t="s">
        <v>180</v>
      </c>
      <c r="B15" s="75" t="s">
        <v>184</v>
      </c>
      <c r="C15" s="75" t="s">
        <v>181</v>
      </c>
      <c r="D15" s="56">
        <v>438009</v>
      </c>
      <c r="E15" s="76" t="s">
        <v>269</v>
      </c>
      <c r="F15" s="82">
        <v>152.3</v>
      </c>
      <c r="G15" s="50"/>
      <c r="H15" s="50"/>
      <c r="I15" s="50"/>
      <c r="J15" s="50"/>
      <c r="K15" s="50"/>
      <c r="L15" s="50"/>
      <c r="M15" s="50"/>
      <c r="N15" s="50"/>
      <c r="O15" s="50"/>
      <c r="P15" s="50"/>
      <c r="Q15" s="50"/>
      <c r="R15" s="82">
        <v>152.3</v>
      </c>
      <c r="S15" s="82">
        <v>152.3</v>
      </c>
      <c r="T15" s="50"/>
    </row>
    <row r="16" ht="22" customHeight="1" spans="1:20">
      <c r="A16" s="75" t="s">
        <v>180</v>
      </c>
      <c r="B16" s="75" t="s">
        <v>184</v>
      </c>
      <c r="C16" s="75" t="s">
        <v>184</v>
      </c>
      <c r="D16" s="56">
        <v>438010</v>
      </c>
      <c r="E16" s="76" t="s">
        <v>270</v>
      </c>
      <c r="F16" s="82">
        <v>207.2</v>
      </c>
      <c r="G16" s="50"/>
      <c r="H16" s="50"/>
      <c r="I16" s="50"/>
      <c r="J16" s="50"/>
      <c r="K16" s="50"/>
      <c r="L16" s="50"/>
      <c r="M16" s="50"/>
      <c r="N16" s="50"/>
      <c r="O16" s="50"/>
      <c r="P16" s="50"/>
      <c r="Q16" s="50"/>
      <c r="R16" s="82">
        <v>207.2</v>
      </c>
      <c r="S16" s="82">
        <v>207.2</v>
      </c>
      <c r="T16" s="50"/>
    </row>
    <row r="17" ht="22" customHeight="1" spans="1:20">
      <c r="A17" s="75" t="s">
        <v>180</v>
      </c>
      <c r="B17" s="75" t="s">
        <v>184</v>
      </c>
      <c r="C17" s="75" t="s">
        <v>181</v>
      </c>
      <c r="D17" s="56">
        <v>438012</v>
      </c>
      <c r="E17" s="76" t="s">
        <v>271</v>
      </c>
      <c r="F17" s="82">
        <v>110.5</v>
      </c>
      <c r="G17" s="50"/>
      <c r="H17" s="50"/>
      <c r="I17" s="50"/>
      <c r="J17" s="50"/>
      <c r="K17" s="50"/>
      <c r="L17" s="50"/>
      <c r="M17" s="50"/>
      <c r="N17" s="50"/>
      <c r="O17" s="50"/>
      <c r="P17" s="50"/>
      <c r="Q17" s="50"/>
      <c r="R17" s="82">
        <v>110.5</v>
      </c>
      <c r="S17" s="82">
        <v>110.5</v>
      </c>
      <c r="T17" s="50"/>
    </row>
  </sheetData>
  <mergeCells count="9">
    <mergeCell ref="A2:T2"/>
    <mergeCell ref="A3:R3"/>
    <mergeCell ref="S3:T3"/>
    <mergeCell ref="A4:C4"/>
    <mergeCell ref="G4:Q4"/>
    <mergeCell ref="R4:T4"/>
    <mergeCell ref="D4:D5"/>
    <mergeCell ref="E4:E5"/>
    <mergeCell ref="F4:F5"/>
  </mergeCells>
  <printOptions horizontalCentered="1"/>
  <pageMargins left="0.0780000016093254" right="0.0780000016093254" top="0.0780000016093254" bottom="0.0780000016093254" header="0" footer="0"/>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G17"/>
  <sheetViews>
    <sheetView zoomScale="115" zoomScaleNormal="115" workbookViewId="0">
      <selection activeCell="F8" sqref="F8:F17"/>
    </sheetView>
  </sheetViews>
  <sheetFormatPr defaultColWidth="10" defaultRowHeight="13.5"/>
  <cols>
    <col min="1" max="1" width="5.29166666666667" customWidth="1"/>
    <col min="2" max="2" width="5.56666666666667" customWidth="1"/>
    <col min="3" max="3" width="5.83333333333333" customWidth="1"/>
    <col min="4" max="4" width="10.175" customWidth="1"/>
    <col min="5" max="5" width="18.1833333333333" customWidth="1"/>
    <col min="6" max="6" width="10.7166666666667" customWidth="1"/>
    <col min="7" max="33" width="7.18333333333333" customWidth="1"/>
    <col min="34" max="35" width="9.76666666666667" customWidth="1"/>
  </cols>
  <sheetData>
    <row r="1" ht="16.35" customHeight="1" spans="1:1">
      <c r="A1" s="25"/>
    </row>
    <row r="2" ht="43.95" customHeight="1" spans="1:33">
      <c r="A2" s="17" t="s">
        <v>18</v>
      </c>
      <c r="B2" s="17"/>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row>
    <row r="3" ht="24.15" customHeight="1" spans="1:33">
      <c r="A3" s="18" t="s">
        <v>30</v>
      </c>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24" t="s">
        <v>31</v>
      </c>
      <c r="AG3" s="24"/>
    </row>
    <row r="4" ht="25" customHeight="1" spans="1:33">
      <c r="A4" s="19" t="s">
        <v>163</v>
      </c>
      <c r="B4" s="19"/>
      <c r="C4" s="19"/>
      <c r="D4" s="19" t="s">
        <v>208</v>
      </c>
      <c r="E4" s="19" t="s">
        <v>209</v>
      </c>
      <c r="F4" s="19" t="s">
        <v>339</v>
      </c>
      <c r="G4" s="19" t="s">
        <v>340</v>
      </c>
      <c r="H4" s="19" t="s">
        <v>341</v>
      </c>
      <c r="I4" s="19" t="s">
        <v>342</v>
      </c>
      <c r="J4" s="19" t="s">
        <v>343</v>
      </c>
      <c r="K4" s="19" t="s">
        <v>344</v>
      </c>
      <c r="L4" s="19" t="s">
        <v>345</v>
      </c>
      <c r="M4" s="19" t="s">
        <v>346</v>
      </c>
      <c r="N4" s="19" t="s">
        <v>347</v>
      </c>
      <c r="O4" s="19" t="s">
        <v>348</v>
      </c>
      <c r="P4" s="19" t="s">
        <v>349</v>
      </c>
      <c r="Q4" s="19" t="s">
        <v>335</v>
      </c>
      <c r="R4" s="19" t="s">
        <v>337</v>
      </c>
      <c r="S4" s="19" t="s">
        <v>350</v>
      </c>
      <c r="T4" s="19" t="s">
        <v>330</v>
      </c>
      <c r="U4" s="19" t="s">
        <v>331</v>
      </c>
      <c r="V4" s="19" t="s">
        <v>334</v>
      </c>
      <c r="W4" s="19" t="s">
        <v>351</v>
      </c>
      <c r="X4" s="19" t="s">
        <v>352</v>
      </c>
      <c r="Y4" s="19" t="s">
        <v>353</v>
      </c>
      <c r="Z4" s="19" t="s">
        <v>354</v>
      </c>
      <c r="AA4" s="19" t="s">
        <v>333</v>
      </c>
      <c r="AB4" s="19" t="s">
        <v>355</v>
      </c>
      <c r="AC4" s="19" t="s">
        <v>356</v>
      </c>
      <c r="AD4" s="19" t="s">
        <v>336</v>
      </c>
      <c r="AE4" s="19" t="s">
        <v>357</v>
      </c>
      <c r="AF4" s="19" t="s">
        <v>358</v>
      </c>
      <c r="AG4" s="19" t="s">
        <v>338</v>
      </c>
    </row>
    <row r="5" ht="21.55" customHeight="1" spans="1:33">
      <c r="A5" s="68" t="s">
        <v>171</v>
      </c>
      <c r="B5" s="68" t="s">
        <v>172</v>
      </c>
      <c r="C5" s="68" t="s">
        <v>173</v>
      </c>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row>
    <row r="6" s="67" customFormat="1" ht="22" customHeight="1" spans="1:33">
      <c r="A6" s="69"/>
      <c r="B6" s="70"/>
      <c r="C6" s="70"/>
      <c r="D6" s="71"/>
      <c r="E6" s="71" t="s">
        <v>134</v>
      </c>
      <c r="F6" s="72">
        <f>F7</f>
        <v>837.88</v>
      </c>
      <c r="G6" s="72">
        <f t="shared" ref="G6:AG6" si="0">G7</f>
        <v>559.89</v>
      </c>
      <c r="H6" s="72">
        <f t="shared" si="0"/>
        <v>1</v>
      </c>
      <c r="I6" s="72">
        <f t="shared" si="0"/>
        <v>0</v>
      </c>
      <c r="J6" s="72">
        <f t="shared" si="0"/>
        <v>0</v>
      </c>
      <c r="K6" s="72">
        <f t="shared" si="0"/>
        <v>1.89</v>
      </c>
      <c r="L6" s="72">
        <f t="shared" si="0"/>
        <v>11.14</v>
      </c>
      <c r="M6" s="72">
        <f t="shared" si="0"/>
        <v>4</v>
      </c>
      <c r="N6" s="72">
        <f t="shared" si="0"/>
        <v>0</v>
      </c>
      <c r="O6" s="72">
        <f t="shared" si="0"/>
        <v>0</v>
      </c>
      <c r="P6" s="72">
        <f t="shared" si="0"/>
        <v>1</v>
      </c>
      <c r="Q6" s="72">
        <f t="shared" si="0"/>
        <v>0</v>
      </c>
      <c r="R6" s="72">
        <f t="shared" si="0"/>
        <v>5</v>
      </c>
      <c r="S6" s="72">
        <f t="shared" si="0"/>
        <v>0</v>
      </c>
      <c r="T6" s="72">
        <f t="shared" si="0"/>
        <v>11</v>
      </c>
      <c r="U6" s="72">
        <f t="shared" si="0"/>
        <v>2.96</v>
      </c>
      <c r="V6" s="72">
        <f t="shared" si="0"/>
        <v>20.54</v>
      </c>
      <c r="W6" s="72">
        <f t="shared" si="0"/>
        <v>0</v>
      </c>
      <c r="X6" s="72">
        <f t="shared" si="0"/>
        <v>0</v>
      </c>
      <c r="Y6" s="72">
        <f t="shared" si="0"/>
        <v>0</v>
      </c>
      <c r="Z6" s="72">
        <f t="shared" si="0"/>
        <v>5</v>
      </c>
      <c r="AA6" s="72">
        <f t="shared" si="0"/>
        <v>0</v>
      </c>
      <c r="AB6" s="72">
        <f t="shared" si="0"/>
        <v>0</v>
      </c>
      <c r="AC6" s="72">
        <f t="shared" si="0"/>
        <v>0</v>
      </c>
      <c r="AD6" s="72">
        <f t="shared" si="0"/>
        <v>41.5</v>
      </c>
      <c r="AE6" s="72">
        <f t="shared" si="0"/>
        <v>50.77</v>
      </c>
      <c r="AF6" s="72">
        <f t="shared" si="0"/>
        <v>0</v>
      </c>
      <c r="AG6" s="72">
        <f t="shared" si="0"/>
        <v>122.19</v>
      </c>
    </row>
    <row r="7" s="67" customFormat="1" ht="22" customHeight="1" spans="1:33">
      <c r="A7" s="73"/>
      <c r="B7" s="73"/>
      <c r="C7" s="73"/>
      <c r="D7" s="74" t="s">
        <v>174</v>
      </c>
      <c r="E7" s="74" t="s">
        <v>152</v>
      </c>
      <c r="F7" s="72">
        <f>SUM(G7:AG7)</f>
        <v>837.88</v>
      </c>
      <c r="G7" s="72">
        <f>SUM(G8:G17)</f>
        <v>559.89</v>
      </c>
      <c r="H7" s="72">
        <f t="shared" ref="H7:AG7" si="1">SUM(H8:H17)</f>
        <v>1</v>
      </c>
      <c r="I7" s="72">
        <f t="shared" si="1"/>
        <v>0</v>
      </c>
      <c r="J7" s="72">
        <f t="shared" si="1"/>
        <v>0</v>
      </c>
      <c r="K7" s="72">
        <f t="shared" si="1"/>
        <v>1.89</v>
      </c>
      <c r="L7" s="72">
        <f t="shared" si="1"/>
        <v>11.14</v>
      </c>
      <c r="M7" s="72">
        <f t="shared" si="1"/>
        <v>4</v>
      </c>
      <c r="N7" s="72">
        <f t="shared" si="1"/>
        <v>0</v>
      </c>
      <c r="O7" s="72">
        <f t="shared" si="1"/>
        <v>0</v>
      </c>
      <c r="P7" s="72">
        <f t="shared" si="1"/>
        <v>1</v>
      </c>
      <c r="Q7" s="72">
        <f t="shared" si="1"/>
        <v>0</v>
      </c>
      <c r="R7" s="72">
        <f t="shared" si="1"/>
        <v>5</v>
      </c>
      <c r="S7" s="72">
        <f t="shared" si="1"/>
        <v>0</v>
      </c>
      <c r="T7" s="72">
        <f t="shared" si="1"/>
        <v>11</v>
      </c>
      <c r="U7" s="72">
        <f t="shared" si="1"/>
        <v>2.96</v>
      </c>
      <c r="V7" s="72">
        <f t="shared" si="1"/>
        <v>20.54</v>
      </c>
      <c r="W7" s="72">
        <f t="shared" si="1"/>
        <v>0</v>
      </c>
      <c r="X7" s="72">
        <f t="shared" si="1"/>
        <v>0</v>
      </c>
      <c r="Y7" s="72">
        <f t="shared" si="1"/>
        <v>0</v>
      </c>
      <c r="Z7" s="72">
        <f t="shared" si="1"/>
        <v>5</v>
      </c>
      <c r="AA7" s="72">
        <f t="shared" si="1"/>
        <v>0</v>
      </c>
      <c r="AB7" s="72">
        <f t="shared" si="1"/>
        <v>0</v>
      </c>
      <c r="AC7" s="72">
        <f t="shared" si="1"/>
        <v>0</v>
      </c>
      <c r="AD7" s="72">
        <f t="shared" si="1"/>
        <v>41.5</v>
      </c>
      <c r="AE7" s="72">
        <f t="shared" si="1"/>
        <v>50.77</v>
      </c>
      <c r="AF7" s="72">
        <f t="shared" si="1"/>
        <v>0</v>
      </c>
      <c r="AG7" s="72">
        <f t="shared" si="1"/>
        <v>122.19</v>
      </c>
    </row>
    <row r="8" ht="22" customHeight="1" spans="1:33">
      <c r="A8" s="75" t="s">
        <v>180</v>
      </c>
      <c r="B8" s="75" t="s">
        <v>181</v>
      </c>
      <c r="C8" s="75" t="s">
        <v>181</v>
      </c>
      <c r="D8" s="56">
        <v>438002</v>
      </c>
      <c r="E8" s="76" t="s">
        <v>228</v>
      </c>
      <c r="F8" s="77">
        <f>SUM(G8:AG8)</f>
        <v>109.47</v>
      </c>
      <c r="G8" s="77">
        <v>27.1</v>
      </c>
      <c r="H8" s="77"/>
      <c r="I8" s="77"/>
      <c r="J8" s="77"/>
      <c r="K8" s="77">
        <v>0.96</v>
      </c>
      <c r="L8" s="77">
        <v>3.84</v>
      </c>
      <c r="M8" s="77"/>
      <c r="N8" s="77"/>
      <c r="O8" s="77"/>
      <c r="P8" s="77"/>
      <c r="Q8" s="77"/>
      <c r="R8" s="77"/>
      <c r="S8" s="77"/>
      <c r="T8" s="77">
        <v>9</v>
      </c>
      <c r="U8" s="77"/>
      <c r="V8" s="77">
        <v>3.2</v>
      </c>
      <c r="W8" s="77"/>
      <c r="X8" s="77"/>
      <c r="Y8" s="77"/>
      <c r="Z8" s="77"/>
      <c r="AA8" s="77"/>
      <c r="AB8" s="77"/>
      <c r="AC8" s="77"/>
      <c r="AD8" s="77"/>
      <c r="AE8" s="77">
        <v>45.37</v>
      </c>
      <c r="AF8" s="77"/>
      <c r="AG8" s="77">
        <v>20</v>
      </c>
    </row>
    <row r="9" ht="22" customHeight="1" spans="1:33">
      <c r="A9" s="75">
        <v>210</v>
      </c>
      <c r="B9" s="75" t="s">
        <v>190</v>
      </c>
      <c r="C9" s="75" t="s">
        <v>181</v>
      </c>
      <c r="D9" s="56">
        <v>438003</v>
      </c>
      <c r="E9" s="76" t="s">
        <v>239</v>
      </c>
      <c r="F9" s="77">
        <f t="shared" ref="F9:F17" si="2">SUM(G9:AG9)</f>
        <v>28.08</v>
      </c>
      <c r="G9" s="77">
        <v>5</v>
      </c>
      <c r="H9" s="77"/>
      <c r="I9" s="77"/>
      <c r="J9" s="77"/>
      <c r="K9" s="77">
        <v>0.58</v>
      </c>
      <c r="L9" s="77">
        <v>5</v>
      </c>
      <c r="M9" s="77">
        <v>3</v>
      </c>
      <c r="N9" s="77"/>
      <c r="O9" s="77"/>
      <c r="P9" s="77"/>
      <c r="Q9" s="77"/>
      <c r="R9" s="77">
        <v>2</v>
      </c>
      <c r="S9" s="77"/>
      <c r="T9" s="77"/>
      <c r="U9" s="77"/>
      <c r="V9" s="77">
        <v>2.5</v>
      </c>
      <c r="W9" s="77"/>
      <c r="X9" s="77"/>
      <c r="Y9" s="77"/>
      <c r="Z9" s="77">
        <v>5</v>
      </c>
      <c r="AA9" s="77"/>
      <c r="AB9" s="77"/>
      <c r="AC9" s="77"/>
      <c r="AD9" s="77">
        <v>2.5</v>
      </c>
      <c r="AE9" s="77"/>
      <c r="AF9" s="77"/>
      <c r="AG9" s="77">
        <v>2.5</v>
      </c>
    </row>
    <row r="10" ht="22" customHeight="1" spans="1:33">
      <c r="A10" s="75" t="s">
        <v>180</v>
      </c>
      <c r="B10" s="75" t="s">
        <v>190</v>
      </c>
      <c r="C10" s="75" t="s">
        <v>181</v>
      </c>
      <c r="D10" s="56">
        <v>438004</v>
      </c>
      <c r="E10" s="76" t="s">
        <v>244</v>
      </c>
      <c r="F10" s="77">
        <f t="shared" si="2"/>
        <v>8.82</v>
      </c>
      <c r="G10" s="77">
        <v>1.4</v>
      </c>
      <c r="H10" s="77">
        <v>1</v>
      </c>
      <c r="I10" s="77"/>
      <c r="J10" s="77"/>
      <c r="K10" s="77"/>
      <c r="L10" s="77"/>
      <c r="M10" s="77">
        <v>1</v>
      </c>
      <c r="N10" s="77"/>
      <c r="O10" s="77"/>
      <c r="P10" s="77">
        <v>1</v>
      </c>
      <c r="Q10" s="77"/>
      <c r="R10" s="77">
        <v>1</v>
      </c>
      <c r="S10" s="77"/>
      <c r="T10" s="77"/>
      <c r="U10" s="77"/>
      <c r="V10" s="77">
        <v>1</v>
      </c>
      <c r="W10" s="77"/>
      <c r="X10" s="77"/>
      <c r="Y10" s="77"/>
      <c r="Z10" s="77"/>
      <c r="AA10" s="77"/>
      <c r="AB10" s="77"/>
      <c r="AC10" s="77"/>
      <c r="AD10" s="77"/>
      <c r="AE10" s="77">
        <v>0.72</v>
      </c>
      <c r="AF10" s="77"/>
      <c r="AG10" s="77">
        <v>1.7</v>
      </c>
    </row>
    <row r="11" ht="22" customHeight="1" spans="1:33">
      <c r="A11" s="75" t="s">
        <v>180</v>
      </c>
      <c r="B11" s="75" t="s">
        <v>190</v>
      </c>
      <c r="C11" s="75" t="s">
        <v>184</v>
      </c>
      <c r="D11" s="56">
        <v>438005</v>
      </c>
      <c r="E11" s="76" t="s">
        <v>249</v>
      </c>
      <c r="F11" s="77">
        <f t="shared" si="2"/>
        <v>123.03</v>
      </c>
      <c r="G11" s="77">
        <v>20</v>
      </c>
      <c r="H11" s="77"/>
      <c r="I11" s="77"/>
      <c r="J11" s="77"/>
      <c r="K11" s="77"/>
      <c r="L11" s="77"/>
      <c r="M11" s="77"/>
      <c r="N11" s="77"/>
      <c r="O11" s="77"/>
      <c r="P11" s="77"/>
      <c r="Q11" s="77"/>
      <c r="R11" s="77"/>
      <c r="S11" s="77"/>
      <c r="T11" s="77">
        <v>2</v>
      </c>
      <c r="U11" s="77">
        <v>2</v>
      </c>
      <c r="V11" s="77">
        <v>1.04</v>
      </c>
      <c r="W11" s="77"/>
      <c r="X11" s="77"/>
      <c r="Y11" s="77"/>
      <c r="Z11" s="77"/>
      <c r="AA11" s="77"/>
      <c r="AB11" s="77"/>
      <c r="AC11" s="77"/>
      <c r="AD11" s="77"/>
      <c r="AE11" s="77"/>
      <c r="AF11" s="77"/>
      <c r="AG11" s="77">
        <v>97.99</v>
      </c>
    </row>
    <row r="12" ht="22" customHeight="1" spans="1:33">
      <c r="A12" s="75" t="s">
        <v>180</v>
      </c>
      <c r="B12" s="75" t="s">
        <v>186</v>
      </c>
      <c r="C12" s="75" t="s">
        <v>181</v>
      </c>
      <c r="D12" s="56">
        <v>438006</v>
      </c>
      <c r="E12" s="76" t="s">
        <v>254</v>
      </c>
      <c r="F12" s="77">
        <f t="shared" si="2"/>
        <v>7.56</v>
      </c>
      <c r="G12" s="77">
        <v>2</v>
      </c>
      <c r="H12" s="77"/>
      <c r="I12" s="77"/>
      <c r="J12" s="77"/>
      <c r="K12" s="77">
        <v>0.3</v>
      </c>
      <c r="L12" s="77">
        <v>2</v>
      </c>
      <c r="M12" s="77"/>
      <c r="N12" s="77"/>
      <c r="O12" s="77"/>
      <c r="P12" s="77"/>
      <c r="Q12" s="77"/>
      <c r="R12" s="77">
        <v>2</v>
      </c>
      <c r="S12" s="77"/>
      <c r="T12" s="77"/>
      <c r="U12" s="77">
        <v>0.76</v>
      </c>
      <c r="V12" s="77">
        <v>0.5</v>
      </c>
      <c r="W12" s="77"/>
      <c r="X12" s="77"/>
      <c r="Y12" s="77"/>
      <c r="Z12" s="77"/>
      <c r="AA12" s="77"/>
      <c r="AB12" s="77"/>
      <c r="AC12" s="77"/>
      <c r="AD12" s="77"/>
      <c r="AE12" s="77"/>
      <c r="AF12" s="77"/>
      <c r="AG12" s="77"/>
    </row>
    <row r="13" ht="22" customHeight="1" spans="1:33">
      <c r="A13" s="75" t="s">
        <v>180</v>
      </c>
      <c r="B13" s="75" t="s">
        <v>181</v>
      </c>
      <c r="C13" s="75" t="s">
        <v>178</v>
      </c>
      <c r="D13" s="56">
        <v>438007</v>
      </c>
      <c r="E13" s="76" t="s">
        <v>259</v>
      </c>
      <c r="F13" s="77">
        <f t="shared" si="2"/>
        <v>7.2</v>
      </c>
      <c r="G13" s="77">
        <v>1.69</v>
      </c>
      <c r="H13" s="77"/>
      <c r="I13" s="77"/>
      <c r="J13" s="77"/>
      <c r="K13" s="77">
        <v>0.05</v>
      </c>
      <c r="L13" s="77">
        <v>0.3</v>
      </c>
      <c r="M13" s="77"/>
      <c r="N13" s="77"/>
      <c r="O13" s="77"/>
      <c r="P13" s="77"/>
      <c r="Q13" s="77"/>
      <c r="R13" s="77"/>
      <c r="S13" s="77"/>
      <c r="T13" s="77"/>
      <c r="U13" s="77">
        <v>0.2</v>
      </c>
      <c r="V13" s="77">
        <v>1</v>
      </c>
      <c r="W13" s="77"/>
      <c r="X13" s="77"/>
      <c r="Y13" s="77"/>
      <c r="Z13" s="77"/>
      <c r="AA13" s="77"/>
      <c r="AB13" s="77"/>
      <c r="AC13" s="77"/>
      <c r="AD13" s="77"/>
      <c r="AE13" s="77">
        <v>3.96</v>
      </c>
      <c r="AF13" s="77"/>
      <c r="AG13" s="77"/>
    </row>
    <row r="14" ht="22" customHeight="1" spans="1:33">
      <c r="A14" s="75">
        <v>210</v>
      </c>
      <c r="B14" s="75" t="s">
        <v>190</v>
      </c>
      <c r="C14" s="75" t="s">
        <v>186</v>
      </c>
      <c r="D14" s="56">
        <v>438008</v>
      </c>
      <c r="E14" s="76" t="s">
        <v>264</v>
      </c>
      <c r="F14" s="77">
        <f t="shared" si="2"/>
        <v>83.72</v>
      </c>
      <c r="G14" s="77">
        <v>74.7</v>
      </c>
      <c r="H14" s="77"/>
      <c r="I14" s="77"/>
      <c r="J14" s="77"/>
      <c r="K14" s="77"/>
      <c r="L14" s="77"/>
      <c r="M14" s="77"/>
      <c r="N14" s="77"/>
      <c r="O14" s="77"/>
      <c r="P14" s="77"/>
      <c r="Q14" s="77"/>
      <c r="R14" s="77"/>
      <c r="S14" s="77"/>
      <c r="T14" s="77"/>
      <c r="U14" s="77"/>
      <c r="V14" s="77">
        <v>1.3</v>
      </c>
      <c r="W14" s="77"/>
      <c r="X14" s="77"/>
      <c r="Y14" s="77"/>
      <c r="Z14" s="77"/>
      <c r="AA14" s="77"/>
      <c r="AB14" s="77"/>
      <c r="AC14" s="77"/>
      <c r="AD14" s="77">
        <v>7</v>
      </c>
      <c r="AE14" s="77">
        <v>0.72</v>
      </c>
      <c r="AF14" s="77"/>
      <c r="AG14" s="77"/>
    </row>
    <row r="15" ht="22" customHeight="1" spans="1:33">
      <c r="A15" s="75" t="s">
        <v>180</v>
      </c>
      <c r="B15" s="75" t="s">
        <v>184</v>
      </c>
      <c r="C15" s="75" t="s">
        <v>181</v>
      </c>
      <c r="D15" s="56">
        <v>438009</v>
      </c>
      <c r="E15" s="76" t="s">
        <v>269</v>
      </c>
      <c r="F15" s="77">
        <f t="shared" si="2"/>
        <v>152.3</v>
      </c>
      <c r="G15" s="77">
        <v>119.3</v>
      </c>
      <c r="H15" s="77"/>
      <c r="I15" s="77"/>
      <c r="J15" s="77"/>
      <c r="K15" s="77"/>
      <c r="L15" s="77"/>
      <c r="M15" s="77"/>
      <c r="N15" s="77"/>
      <c r="O15" s="77"/>
      <c r="P15" s="77"/>
      <c r="Q15" s="77"/>
      <c r="R15" s="77"/>
      <c r="S15" s="77"/>
      <c r="T15" s="77"/>
      <c r="U15" s="77"/>
      <c r="V15" s="77">
        <v>5</v>
      </c>
      <c r="W15" s="77"/>
      <c r="X15" s="77"/>
      <c r="Y15" s="77"/>
      <c r="Z15" s="77"/>
      <c r="AA15" s="77"/>
      <c r="AB15" s="77"/>
      <c r="AC15" s="77"/>
      <c r="AD15" s="77">
        <v>28</v>
      </c>
      <c r="AE15" s="77"/>
      <c r="AF15" s="77"/>
      <c r="AG15" s="77"/>
    </row>
    <row r="16" ht="22" customHeight="1" spans="1:33">
      <c r="A16" s="75" t="s">
        <v>180</v>
      </c>
      <c r="B16" s="75" t="s">
        <v>184</v>
      </c>
      <c r="C16" s="75" t="s">
        <v>184</v>
      </c>
      <c r="D16" s="56">
        <v>438010</v>
      </c>
      <c r="E16" s="76" t="s">
        <v>270</v>
      </c>
      <c r="F16" s="77">
        <f t="shared" si="2"/>
        <v>207.2</v>
      </c>
      <c r="G16" s="77">
        <v>203.2</v>
      </c>
      <c r="H16" s="77"/>
      <c r="I16" s="77"/>
      <c r="J16" s="77"/>
      <c r="K16" s="77"/>
      <c r="L16" s="77"/>
      <c r="M16" s="77"/>
      <c r="N16" s="77"/>
      <c r="O16" s="77"/>
      <c r="P16" s="77"/>
      <c r="Q16" s="77"/>
      <c r="R16" s="77"/>
      <c r="S16" s="77"/>
      <c r="T16" s="77"/>
      <c r="U16" s="77"/>
      <c r="V16" s="77">
        <v>4</v>
      </c>
      <c r="W16" s="77"/>
      <c r="X16" s="77"/>
      <c r="Y16" s="77"/>
      <c r="Z16" s="77"/>
      <c r="AA16" s="77"/>
      <c r="AB16" s="77"/>
      <c r="AC16" s="77"/>
      <c r="AD16" s="77"/>
      <c r="AE16" s="77"/>
      <c r="AF16" s="77"/>
      <c r="AG16" s="77"/>
    </row>
    <row r="17" ht="22" customHeight="1" spans="1:33">
      <c r="A17" s="75" t="s">
        <v>180</v>
      </c>
      <c r="B17" s="75" t="s">
        <v>184</v>
      </c>
      <c r="C17" s="75" t="s">
        <v>181</v>
      </c>
      <c r="D17" s="56">
        <v>438012</v>
      </c>
      <c r="E17" s="76" t="s">
        <v>271</v>
      </c>
      <c r="F17" s="77">
        <f t="shared" si="2"/>
        <v>110.5</v>
      </c>
      <c r="G17" s="77">
        <v>105.5</v>
      </c>
      <c r="H17" s="77"/>
      <c r="I17" s="77"/>
      <c r="J17" s="77"/>
      <c r="K17" s="77"/>
      <c r="L17" s="77"/>
      <c r="M17" s="77"/>
      <c r="N17" s="77"/>
      <c r="O17" s="77"/>
      <c r="P17" s="77"/>
      <c r="Q17" s="77"/>
      <c r="R17" s="77"/>
      <c r="S17" s="77"/>
      <c r="T17" s="77"/>
      <c r="U17" s="77"/>
      <c r="V17" s="77">
        <v>1</v>
      </c>
      <c r="W17" s="77"/>
      <c r="X17" s="77"/>
      <c r="Y17" s="77"/>
      <c r="Z17" s="77"/>
      <c r="AA17" s="77"/>
      <c r="AB17" s="77"/>
      <c r="AC17" s="77"/>
      <c r="AD17" s="77">
        <v>4</v>
      </c>
      <c r="AE17" s="77"/>
      <c r="AF17" s="77"/>
      <c r="AG17" s="77"/>
    </row>
  </sheetData>
  <mergeCells count="34">
    <mergeCell ref="A2:AG2"/>
    <mergeCell ref="A3:AE3"/>
    <mergeCell ref="AF3:AG3"/>
    <mergeCell ref="A4:C4"/>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 ref="U4:U5"/>
    <mergeCell ref="V4:V5"/>
    <mergeCell ref="W4:W5"/>
    <mergeCell ref="X4:X5"/>
    <mergeCell ref="Y4:Y5"/>
    <mergeCell ref="Z4:Z5"/>
    <mergeCell ref="AA4:AA5"/>
    <mergeCell ref="AB4:AB5"/>
    <mergeCell ref="AC4:AC5"/>
    <mergeCell ref="AD4:AD5"/>
    <mergeCell ref="AE4:AE5"/>
    <mergeCell ref="AF4:AF5"/>
    <mergeCell ref="AG4:AG5"/>
  </mergeCells>
  <printOptions horizontalCentered="1"/>
  <pageMargins left="0.0780000016093254" right="0.0780000016093254" top="0.0780000016093254" bottom="0.0780000016093254" header="0" footer="0"/>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7"/>
  <sheetViews>
    <sheetView zoomScale="115" zoomScaleNormal="115" workbookViewId="0">
      <selection activeCell="B9" sqref="B9"/>
    </sheetView>
  </sheetViews>
  <sheetFormatPr defaultColWidth="10" defaultRowHeight="13.5" outlineLevelCol="7"/>
  <cols>
    <col min="1" max="1" width="12.8916666666667" customWidth="1"/>
    <col min="2" max="2" width="29.7166666666667" customWidth="1"/>
    <col min="3" max="3" width="20.7583333333333" customWidth="1"/>
    <col min="4" max="4" width="12.35" customWidth="1"/>
    <col min="5" max="5" width="10.3166666666667" customWidth="1"/>
    <col min="6" max="6" width="14.1166666666667" customWidth="1"/>
    <col min="7" max="7" width="13.7" customWidth="1"/>
    <col min="8" max="8" width="12.35" customWidth="1"/>
    <col min="9" max="9" width="9.76666666666667" customWidth="1"/>
  </cols>
  <sheetData>
    <row r="1" ht="16.35" customHeight="1" spans="1:1">
      <c r="A1" s="25"/>
    </row>
    <row r="2" ht="33.6" customHeight="1" spans="1:8">
      <c r="A2" s="17" t="s">
        <v>19</v>
      </c>
      <c r="B2" s="17"/>
      <c r="C2" s="17"/>
      <c r="D2" s="17"/>
      <c r="E2" s="17"/>
      <c r="F2" s="17"/>
      <c r="G2" s="17"/>
      <c r="H2" s="17"/>
    </row>
    <row r="3" ht="24.15" customHeight="1" spans="1:8">
      <c r="A3" s="18" t="s">
        <v>30</v>
      </c>
      <c r="B3" s="18"/>
      <c r="C3" s="18"/>
      <c r="D3" s="18"/>
      <c r="E3" s="18"/>
      <c r="F3" s="18"/>
      <c r="G3" s="24" t="s">
        <v>31</v>
      </c>
      <c r="H3" s="24"/>
    </row>
    <row r="4" ht="23.25" customHeight="1" spans="1:8">
      <c r="A4" s="19" t="s">
        <v>359</v>
      </c>
      <c r="B4" s="19" t="s">
        <v>360</v>
      </c>
      <c r="C4" s="19" t="s">
        <v>361</v>
      </c>
      <c r="D4" s="19" t="s">
        <v>362</v>
      </c>
      <c r="E4" s="19" t="s">
        <v>363</v>
      </c>
      <c r="F4" s="19"/>
      <c r="G4" s="19"/>
      <c r="H4" s="19" t="s">
        <v>364</v>
      </c>
    </row>
    <row r="5" ht="25.85" customHeight="1" spans="1:8">
      <c r="A5" s="19"/>
      <c r="B5" s="19"/>
      <c r="C5" s="19"/>
      <c r="D5" s="19"/>
      <c r="E5" s="19" t="s">
        <v>136</v>
      </c>
      <c r="F5" s="19" t="s">
        <v>365</v>
      </c>
      <c r="G5" s="19" t="s">
        <v>366</v>
      </c>
      <c r="H5" s="19"/>
    </row>
    <row r="6" ht="22" customHeight="1" spans="1:8">
      <c r="A6" s="29"/>
      <c r="B6" s="29" t="s">
        <v>134</v>
      </c>
      <c r="C6" s="28">
        <f t="shared" ref="C6:H6" si="0">C7</f>
        <v>62.04</v>
      </c>
      <c r="D6" s="28">
        <f t="shared" si="0"/>
        <v>0</v>
      </c>
      <c r="E6" s="28">
        <f t="shared" si="0"/>
        <v>41.5</v>
      </c>
      <c r="F6" s="28">
        <f t="shared" si="0"/>
        <v>0</v>
      </c>
      <c r="G6" s="28">
        <f t="shared" si="0"/>
        <v>41.5</v>
      </c>
      <c r="H6" s="28">
        <f t="shared" si="0"/>
        <v>20.54</v>
      </c>
    </row>
    <row r="7" ht="22" customHeight="1" spans="1:8">
      <c r="A7" s="43" t="s">
        <v>174</v>
      </c>
      <c r="B7" s="43" t="s">
        <v>152</v>
      </c>
      <c r="C7" s="28">
        <f t="shared" ref="C7:H7" si="1">SUM(C8:C17)</f>
        <v>62.04</v>
      </c>
      <c r="D7" s="28">
        <f t="shared" si="1"/>
        <v>0</v>
      </c>
      <c r="E7" s="28">
        <f t="shared" si="1"/>
        <v>41.5</v>
      </c>
      <c r="F7" s="28">
        <f t="shared" si="1"/>
        <v>0</v>
      </c>
      <c r="G7" s="28">
        <f t="shared" si="1"/>
        <v>41.5</v>
      </c>
      <c r="H7" s="28">
        <f t="shared" si="1"/>
        <v>20.54</v>
      </c>
    </row>
    <row r="8" ht="22" customHeight="1" spans="1:8">
      <c r="A8" s="46">
        <v>438002</v>
      </c>
      <c r="B8" s="62" t="s">
        <v>367</v>
      </c>
      <c r="C8" s="63">
        <v>3.2</v>
      </c>
      <c r="D8" s="63"/>
      <c r="E8" s="21"/>
      <c r="F8" s="63"/>
      <c r="G8" s="63"/>
      <c r="H8" s="63">
        <v>3.2</v>
      </c>
    </row>
    <row r="9" ht="22" customHeight="1" spans="1:8">
      <c r="A9" s="46">
        <v>438003</v>
      </c>
      <c r="B9" s="62" t="s">
        <v>368</v>
      </c>
      <c r="C9" s="63">
        <v>5</v>
      </c>
      <c r="D9" s="63"/>
      <c r="E9" s="63">
        <v>2.5</v>
      </c>
      <c r="F9" s="63"/>
      <c r="G9" s="63">
        <v>2.5</v>
      </c>
      <c r="H9" s="63">
        <v>2.5</v>
      </c>
    </row>
    <row r="10" ht="22" customHeight="1" spans="1:8">
      <c r="A10" s="46">
        <v>438004</v>
      </c>
      <c r="B10" s="62" t="s">
        <v>369</v>
      </c>
      <c r="C10" s="63">
        <v>1</v>
      </c>
      <c r="D10" s="63"/>
      <c r="E10" s="63"/>
      <c r="F10" s="63"/>
      <c r="G10" s="63"/>
      <c r="H10" s="63">
        <v>1</v>
      </c>
    </row>
    <row r="11" ht="22" customHeight="1" spans="1:8">
      <c r="A11" s="46">
        <v>438005</v>
      </c>
      <c r="B11" s="62" t="s">
        <v>370</v>
      </c>
      <c r="C11" s="63">
        <v>1.04</v>
      </c>
      <c r="D11" s="63"/>
      <c r="E11" s="63"/>
      <c r="F11" s="63"/>
      <c r="G11" s="63"/>
      <c r="H11" s="63">
        <v>1.04</v>
      </c>
    </row>
    <row r="12" ht="22" customHeight="1" spans="1:8">
      <c r="A12" s="46">
        <v>438006</v>
      </c>
      <c r="B12" s="62" t="s">
        <v>371</v>
      </c>
      <c r="C12" s="63">
        <v>0.5</v>
      </c>
      <c r="D12" s="63"/>
      <c r="E12" s="63"/>
      <c r="F12" s="63"/>
      <c r="G12" s="63"/>
      <c r="H12" s="63">
        <v>0.5</v>
      </c>
    </row>
    <row r="13" ht="22" customHeight="1" spans="1:8">
      <c r="A13" s="46">
        <v>438007</v>
      </c>
      <c r="B13" s="62" t="s">
        <v>372</v>
      </c>
      <c r="C13" s="63">
        <v>1</v>
      </c>
      <c r="D13" s="63"/>
      <c r="E13" s="63"/>
      <c r="F13" s="63"/>
      <c r="G13" s="63"/>
      <c r="H13" s="63">
        <v>1</v>
      </c>
    </row>
    <row r="14" ht="22" customHeight="1" spans="1:8">
      <c r="A14" s="46">
        <v>438008</v>
      </c>
      <c r="B14" s="62" t="s">
        <v>373</v>
      </c>
      <c r="C14" s="63">
        <v>8.3</v>
      </c>
      <c r="D14" s="63"/>
      <c r="E14" s="63">
        <v>7</v>
      </c>
      <c r="F14" s="63"/>
      <c r="G14" s="63">
        <v>7</v>
      </c>
      <c r="H14" s="63">
        <v>1.3</v>
      </c>
    </row>
    <row r="15" ht="22" customHeight="1" spans="1:8">
      <c r="A15" s="46">
        <v>438009</v>
      </c>
      <c r="B15" s="62" t="s">
        <v>374</v>
      </c>
      <c r="C15" s="63">
        <v>33</v>
      </c>
      <c r="D15" s="63"/>
      <c r="E15" s="63">
        <v>28</v>
      </c>
      <c r="F15" s="63"/>
      <c r="G15" s="63">
        <v>28</v>
      </c>
      <c r="H15" s="63">
        <v>5</v>
      </c>
    </row>
    <row r="16" ht="22" customHeight="1" spans="1:8">
      <c r="A16" s="46">
        <v>438010</v>
      </c>
      <c r="B16" s="62" t="s">
        <v>375</v>
      </c>
      <c r="C16" s="63">
        <v>4</v>
      </c>
      <c r="D16" s="63"/>
      <c r="E16" s="63"/>
      <c r="F16" s="63"/>
      <c r="G16" s="63"/>
      <c r="H16" s="63">
        <v>4</v>
      </c>
    </row>
    <row r="17" ht="22" customHeight="1" spans="1:8">
      <c r="A17" s="46">
        <v>438012</v>
      </c>
      <c r="B17" s="62" t="s">
        <v>376</v>
      </c>
      <c r="C17" s="63">
        <v>5</v>
      </c>
      <c r="D17" s="63"/>
      <c r="E17" s="63">
        <v>4</v>
      </c>
      <c r="F17" s="63"/>
      <c r="G17" s="63">
        <v>4</v>
      </c>
      <c r="H17" s="63">
        <v>1</v>
      </c>
    </row>
  </sheetData>
  <mergeCells count="9">
    <mergeCell ref="A2:H2"/>
    <mergeCell ref="A3:F3"/>
    <mergeCell ref="G3:H3"/>
    <mergeCell ref="E4:G4"/>
    <mergeCell ref="A4:A5"/>
    <mergeCell ref="B4:B5"/>
    <mergeCell ref="C4:C5"/>
    <mergeCell ref="D4:D5"/>
    <mergeCell ref="H4:H5"/>
  </mergeCells>
  <printOptions horizontalCentered="1"/>
  <pageMargins left="0.0780000016093254" right="0.0780000016093254" top="0.0780000016093254" bottom="0.0780000016093254" header="0" footer="0"/>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zoomScale="115" zoomScaleNormal="115" workbookViewId="0">
      <selection activeCell="A3" sqref="A3:F3"/>
    </sheetView>
  </sheetViews>
  <sheetFormatPr defaultColWidth="10" defaultRowHeight="13.5" outlineLevelCol="7"/>
  <cols>
    <col min="1" max="1" width="11.4" customWidth="1"/>
    <col min="2" max="2" width="24.8333333333333" customWidth="1"/>
    <col min="3" max="3" width="16.15" customWidth="1"/>
    <col min="4" max="4" width="12.8916666666667" customWidth="1"/>
    <col min="5" max="5" width="12.75" customWidth="1"/>
    <col min="6" max="6" width="13.8416666666667" customWidth="1"/>
    <col min="7" max="7" width="14.1166666666667" customWidth="1"/>
    <col min="8" max="8" width="16.6916666666667" customWidth="1"/>
    <col min="9" max="9" width="9.76666666666667" customWidth="1"/>
  </cols>
  <sheetData>
    <row r="1" ht="16.35" customHeight="1" spans="1:1">
      <c r="A1" s="25"/>
    </row>
    <row r="2" ht="38.8" customHeight="1" spans="1:8">
      <c r="A2" s="17" t="s">
        <v>20</v>
      </c>
      <c r="B2" s="17"/>
      <c r="C2" s="17"/>
      <c r="D2" s="17"/>
      <c r="E2" s="17"/>
      <c r="F2" s="17"/>
      <c r="G2" s="17"/>
      <c r="H2" s="17"/>
    </row>
    <row r="3" ht="24.15" customHeight="1" spans="1:8">
      <c r="A3" s="18" t="s">
        <v>30</v>
      </c>
      <c r="B3" s="18"/>
      <c r="C3" s="18"/>
      <c r="D3" s="18"/>
      <c r="E3" s="18"/>
      <c r="F3" s="18"/>
      <c r="G3" s="24" t="s">
        <v>31</v>
      </c>
      <c r="H3" s="24"/>
    </row>
    <row r="4" ht="23.25" customHeight="1" spans="1:8">
      <c r="A4" s="19" t="s">
        <v>164</v>
      </c>
      <c r="B4" s="19" t="s">
        <v>165</v>
      </c>
      <c r="C4" s="19" t="s">
        <v>134</v>
      </c>
      <c r="D4" s="19" t="s">
        <v>377</v>
      </c>
      <c r="E4" s="19"/>
      <c r="F4" s="19"/>
      <c r="G4" s="19"/>
      <c r="H4" s="19" t="s">
        <v>167</v>
      </c>
    </row>
    <row r="5" ht="19.8" customHeight="1" spans="1:8">
      <c r="A5" s="19"/>
      <c r="B5" s="19"/>
      <c r="C5" s="19"/>
      <c r="D5" s="19" t="s">
        <v>136</v>
      </c>
      <c r="E5" s="19" t="s">
        <v>292</v>
      </c>
      <c r="F5" s="19"/>
      <c r="G5" s="19" t="s">
        <v>293</v>
      </c>
      <c r="H5" s="19"/>
    </row>
    <row r="6" ht="27.6" customHeight="1" spans="1:8">
      <c r="A6" s="19"/>
      <c r="B6" s="19"/>
      <c r="C6" s="19"/>
      <c r="D6" s="19"/>
      <c r="E6" s="19" t="s">
        <v>273</v>
      </c>
      <c r="F6" s="19" t="s">
        <v>219</v>
      </c>
      <c r="G6" s="19"/>
      <c r="H6" s="19"/>
    </row>
    <row r="7" ht="22.8" customHeight="1" spans="1:8">
      <c r="A7" s="29"/>
      <c r="B7" s="42" t="s">
        <v>134</v>
      </c>
      <c r="C7" s="28"/>
      <c r="D7" s="28"/>
      <c r="E7" s="28"/>
      <c r="F7" s="28"/>
      <c r="G7" s="28"/>
      <c r="H7" s="28"/>
    </row>
    <row r="8" ht="22.8" customHeight="1" spans="1:8">
      <c r="A8" s="27"/>
      <c r="B8" s="27"/>
      <c r="C8" s="28"/>
      <c r="D8" s="28"/>
      <c r="E8" s="28"/>
      <c r="F8" s="28"/>
      <c r="G8" s="28"/>
      <c r="H8" s="28"/>
    </row>
    <row r="9" ht="22.8" customHeight="1" spans="1:8">
      <c r="A9" s="45"/>
      <c r="B9" s="45"/>
      <c r="C9" s="28"/>
      <c r="D9" s="28"/>
      <c r="E9" s="28"/>
      <c r="F9" s="28"/>
      <c r="G9" s="28"/>
      <c r="H9" s="28"/>
    </row>
    <row r="10" ht="22.8" customHeight="1" spans="1:8">
      <c r="A10" s="45"/>
      <c r="B10" s="45"/>
      <c r="C10" s="28"/>
      <c r="D10" s="28"/>
      <c r="E10" s="28"/>
      <c r="F10" s="28"/>
      <c r="G10" s="28"/>
      <c r="H10" s="28"/>
    </row>
    <row r="11" ht="22.8" customHeight="1" spans="1:8">
      <c r="A11" s="45"/>
      <c r="B11" s="45"/>
      <c r="C11" s="28"/>
      <c r="D11" s="28"/>
      <c r="E11" s="28"/>
      <c r="F11" s="28"/>
      <c r="G11" s="28"/>
      <c r="H11" s="28"/>
    </row>
    <row r="12" ht="22.8" customHeight="1" spans="1:8">
      <c r="A12" s="62"/>
      <c r="B12" s="62"/>
      <c r="C12" s="21"/>
      <c r="D12" s="21"/>
      <c r="E12" s="63"/>
      <c r="F12" s="63"/>
      <c r="G12" s="63"/>
      <c r="H12" s="63"/>
    </row>
  </sheetData>
  <mergeCells count="11">
    <mergeCell ref="A2:H2"/>
    <mergeCell ref="A3:F3"/>
    <mergeCell ref="G3:H3"/>
    <mergeCell ref="D4:G4"/>
    <mergeCell ref="E5:F5"/>
    <mergeCell ref="A4:A6"/>
    <mergeCell ref="B4:B6"/>
    <mergeCell ref="C4:C6"/>
    <mergeCell ref="D5:D6"/>
    <mergeCell ref="G5:G6"/>
    <mergeCell ref="H4:H6"/>
  </mergeCells>
  <printOptions horizontalCentered="1"/>
  <pageMargins left="0.0780000016093254" right="0.0780000016093254" top="0.0780000016093254" bottom="0.0780000016093254" header="0" footer="0"/>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9"/>
  <sheetViews>
    <sheetView zoomScale="115" zoomScaleNormal="115" workbookViewId="0">
      <selection activeCell="A3" sqref="A3:R3"/>
    </sheetView>
  </sheetViews>
  <sheetFormatPr defaultColWidth="10" defaultRowHeight="13.5"/>
  <cols>
    <col min="1" max="1" width="4.475" customWidth="1"/>
    <col min="2" max="2" width="4.75" customWidth="1"/>
    <col min="3" max="3" width="5.01666666666667" customWidth="1"/>
    <col min="4" max="4" width="6.65" customWidth="1"/>
    <col min="5" max="5" width="16.4166666666667" customWidth="1"/>
    <col min="6" max="6" width="11.8083333333333" customWidth="1"/>
    <col min="7" max="20" width="7.18333333333333" customWidth="1"/>
    <col min="21" max="22" width="9.76666666666667" customWidth="1"/>
  </cols>
  <sheetData>
    <row r="1" ht="16.35" customHeight="1" spans="1:1">
      <c r="A1" s="25"/>
    </row>
    <row r="2" ht="47.4" customHeight="1" spans="1:17">
      <c r="A2" s="17" t="s">
        <v>21</v>
      </c>
      <c r="B2" s="17"/>
      <c r="C2" s="17"/>
      <c r="D2" s="17"/>
      <c r="E2" s="17"/>
      <c r="F2" s="17"/>
      <c r="G2" s="17"/>
      <c r="H2" s="17"/>
      <c r="I2" s="17"/>
      <c r="J2" s="17"/>
      <c r="K2" s="17"/>
      <c r="L2" s="17"/>
      <c r="M2" s="17"/>
      <c r="N2" s="17"/>
      <c r="O2" s="17"/>
      <c r="P2" s="17"/>
      <c r="Q2" s="17"/>
    </row>
    <row r="3" ht="24.15" customHeight="1" spans="1:20">
      <c r="A3" s="18" t="s">
        <v>30</v>
      </c>
      <c r="B3" s="18"/>
      <c r="C3" s="18"/>
      <c r="D3" s="18"/>
      <c r="E3" s="18"/>
      <c r="F3" s="18"/>
      <c r="G3" s="18"/>
      <c r="H3" s="18"/>
      <c r="I3" s="18"/>
      <c r="J3" s="18"/>
      <c r="K3" s="18"/>
      <c r="L3" s="18"/>
      <c r="M3" s="18"/>
      <c r="N3" s="18"/>
      <c r="O3" s="18"/>
      <c r="P3" s="18"/>
      <c r="Q3" s="18"/>
      <c r="R3" s="18"/>
      <c r="S3" s="24" t="s">
        <v>31</v>
      </c>
      <c r="T3" s="24"/>
    </row>
    <row r="4" ht="27.6" customHeight="1" spans="1:20">
      <c r="A4" s="19" t="s">
        <v>163</v>
      </c>
      <c r="B4" s="19"/>
      <c r="C4" s="19"/>
      <c r="D4" s="19" t="s">
        <v>208</v>
      </c>
      <c r="E4" s="19" t="s">
        <v>209</v>
      </c>
      <c r="F4" s="19" t="s">
        <v>210</v>
      </c>
      <c r="G4" s="19" t="s">
        <v>211</v>
      </c>
      <c r="H4" s="19" t="s">
        <v>212</v>
      </c>
      <c r="I4" s="19" t="s">
        <v>213</v>
      </c>
      <c r="J4" s="19" t="s">
        <v>214</v>
      </c>
      <c r="K4" s="19" t="s">
        <v>215</v>
      </c>
      <c r="L4" s="19" t="s">
        <v>216</v>
      </c>
      <c r="M4" s="19" t="s">
        <v>217</v>
      </c>
      <c r="N4" s="19" t="s">
        <v>218</v>
      </c>
      <c r="O4" s="19" t="s">
        <v>219</v>
      </c>
      <c r="P4" s="19" t="s">
        <v>220</v>
      </c>
      <c r="Q4" s="19" t="s">
        <v>221</v>
      </c>
      <c r="R4" s="19" t="s">
        <v>222</v>
      </c>
      <c r="S4" s="19" t="s">
        <v>223</v>
      </c>
      <c r="T4" s="19" t="s">
        <v>224</v>
      </c>
    </row>
    <row r="5" ht="19.8" customHeight="1" spans="1:20">
      <c r="A5" s="19" t="s">
        <v>171</v>
      </c>
      <c r="B5" s="19" t="s">
        <v>172</v>
      </c>
      <c r="C5" s="19" t="s">
        <v>173</v>
      </c>
      <c r="D5" s="19"/>
      <c r="E5" s="19"/>
      <c r="F5" s="19"/>
      <c r="G5" s="19"/>
      <c r="H5" s="19"/>
      <c r="I5" s="19"/>
      <c r="J5" s="19"/>
      <c r="K5" s="19"/>
      <c r="L5" s="19"/>
      <c r="M5" s="19"/>
      <c r="N5" s="19"/>
      <c r="O5" s="19"/>
      <c r="P5" s="19"/>
      <c r="Q5" s="19"/>
      <c r="R5" s="19"/>
      <c r="S5" s="19"/>
      <c r="T5" s="19"/>
    </row>
    <row r="6" ht="22.8" customHeight="1" spans="1:20">
      <c r="A6" s="29"/>
      <c r="B6" s="29"/>
      <c r="C6" s="29"/>
      <c r="D6" s="29"/>
      <c r="E6" s="29" t="s">
        <v>134</v>
      </c>
      <c r="F6" s="28"/>
      <c r="G6" s="28"/>
      <c r="H6" s="28"/>
      <c r="I6" s="28"/>
      <c r="J6" s="28"/>
      <c r="K6" s="28"/>
      <c r="L6" s="28"/>
      <c r="M6" s="28"/>
      <c r="N6" s="28"/>
      <c r="O6" s="28"/>
      <c r="P6" s="28"/>
      <c r="Q6" s="28"/>
      <c r="R6" s="28"/>
      <c r="S6" s="28"/>
      <c r="T6" s="28"/>
    </row>
    <row r="7" ht="22.8" customHeight="1" spans="1:20">
      <c r="A7" s="29"/>
      <c r="B7" s="29"/>
      <c r="C7" s="29"/>
      <c r="D7" s="27"/>
      <c r="E7" s="27"/>
      <c r="F7" s="28"/>
      <c r="G7" s="28"/>
      <c r="H7" s="28"/>
      <c r="I7" s="28"/>
      <c r="J7" s="28"/>
      <c r="K7" s="28"/>
      <c r="L7" s="28"/>
      <c r="M7" s="28"/>
      <c r="N7" s="28"/>
      <c r="O7" s="28"/>
      <c r="P7" s="28"/>
      <c r="Q7" s="28"/>
      <c r="R7" s="28"/>
      <c r="S7" s="28"/>
      <c r="T7" s="28"/>
    </row>
    <row r="8" ht="22.8" customHeight="1" spans="1:20">
      <c r="A8" s="64"/>
      <c r="B8" s="64"/>
      <c r="C8" s="64"/>
      <c r="D8" s="45"/>
      <c r="E8" s="45"/>
      <c r="F8" s="28"/>
      <c r="G8" s="28"/>
      <c r="H8" s="28"/>
      <c r="I8" s="28"/>
      <c r="J8" s="28"/>
      <c r="K8" s="28"/>
      <c r="L8" s="28"/>
      <c r="M8" s="28"/>
      <c r="N8" s="28"/>
      <c r="O8" s="28"/>
      <c r="P8" s="28"/>
      <c r="Q8" s="28"/>
      <c r="R8" s="28"/>
      <c r="S8" s="28"/>
      <c r="T8" s="28"/>
    </row>
    <row r="9" ht="22.8" customHeight="1" spans="1:20">
      <c r="A9" s="46"/>
      <c r="B9" s="46"/>
      <c r="C9" s="46"/>
      <c r="D9" s="62"/>
      <c r="E9" s="65"/>
      <c r="F9" s="66"/>
      <c r="G9" s="66"/>
      <c r="H9" s="66"/>
      <c r="I9" s="66"/>
      <c r="J9" s="66"/>
      <c r="K9" s="66"/>
      <c r="L9" s="66"/>
      <c r="M9" s="66"/>
      <c r="N9" s="66"/>
      <c r="O9" s="66"/>
      <c r="P9" s="66"/>
      <c r="Q9" s="66"/>
      <c r="R9" s="66"/>
      <c r="S9" s="66"/>
      <c r="T9" s="66"/>
    </row>
  </sheetData>
  <mergeCells count="21">
    <mergeCell ref="A2:Q2"/>
    <mergeCell ref="A3:R3"/>
    <mergeCell ref="S3:T3"/>
    <mergeCell ref="A4:C4"/>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s>
  <printOptions horizontalCentered="1"/>
  <pageMargins left="0.0780000016093254" right="0.0780000016093254" top="0.0780000016093254" bottom="0.0780000016093254" header="0" footer="0"/>
  <pageSetup paperSize="9"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9"/>
  <sheetViews>
    <sheetView zoomScale="115" zoomScaleNormal="115" workbookViewId="0">
      <selection activeCell="A3" sqref="A3:O3"/>
    </sheetView>
  </sheetViews>
  <sheetFormatPr defaultColWidth="10" defaultRowHeight="13.5"/>
  <cols>
    <col min="1" max="1" width="3.8" customWidth="1"/>
    <col min="2" max="3" width="3.93333333333333" customWidth="1"/>
    <col min="4" max="4" width="6.78333333333333" customWidth="1"/>
    <col min="5" max="5" width="15.875" customWidth="1"/>
    <col min="6" max="6" width="9.225" customWidth="1"/>
    <col min="7" max="20" width="7.18333333333333" customWidth="1"/>
    <col min="21" max="22" width="9.76666666666667" customWidth="1"/>
  </cols>
  <sheetData>
    <row r="1" ht="16.35" customHeight="1" spans="1:1">
      <c r="A1" s="25"/>
    </row>
    <row r="2" ht="47.4" customHeight="1" spans="1:20">
      <c r="A2" s="17" t="s">
        <v>22</v>
      </c>
      <c r="B2" s="17"/>
      <c r="C2" s="17"/>
      <c r="D2" s="17"/>
      <c r="E2" s="17"/>
      <c r="F2" s="17"/>
      <c r="G2" s="17"/>
      <c r="H2" s="17"/>
      <c r="I2" s="17"/>
      <c r="J2" s="17"/>
      <c r="K2" s="17"/>
      <c r="L2" s="17"/>
      <c r="M2" s="17"/>
      <c r="N2" s="17"/>
      <c r="O2" s="17"/>
      <c r="P2" s="17"/>
      <c r="Q2" s="17"/>
      <c r="R2" s="17"/>
      <c r="S2" s="17"/>
      <c r="T2" s="17"/>
    </row>
    <row r="3" ht="33.6" customHeight="1" spans="1:20">
      <c r="A3" s="18" t="s">
        <v>30</v>
      </c>
      <c r="B3" s="18"/>
      <c r="C3" s="18"/>
      <c r="D3" s="18"/>
      <c r="E3" s="18"/>
      <c r="F3" s="18"/>
      <c r="G3" s="18"/>
      <c r="H3" s="18"/>
      <c r="I3" s="18"/>
      <c r="J3" s="18"/>
      <c r="K3" s="18"/>
      <c r="L3" s="18"/>
      <c r="M3" s="18"/>
      <c r="N3" s="18"/>
      <c r="O3" s="18"/>
      <c r="P3" s="24" t="s">
        <v>31</v>
      </c>
      <c r="Q3" s="24"/>
      <c r="R3" s="24"/>
      <c r="S3" s="24"/>
      <c r="T3" s="24"/>
    </row>
    <row r="4" ht="29.3" customHeight="1" spans="1:20">
      <c r="A4" s="19" t="s">
        <v>163</v>
      </c>
      <c r="B4" s="19"/>
      <c r="C4" s="19"/>
      <c r="D4" s="19" t="s">
        <v>208</v>
      </c>
      <c r="E4" s="19" t="s">
        <v>209</v>
      </c>
      <c r="F4" s="19" t="s">
        <v>272</v>
      </c>
      <c r="G4" s="19" t="s">
        <v>166</v>
      </c>
      <c r="H4" s="19"/>
      <c r="I4" s="19"/>
      <c r="J4" s="19"/>
      <c r="K4" s="19" t="s">
        <v>167</v>
      </c>
      <c r="L4" s="19"/>
      <c r="M4" s="19"/>
      <c r="N4" s="19"/>
      <c r="O4" s="19"/>
      <c r="P4" s="19"/>
      <c r="Q4" s="19"/>
      <c r="R4" s="19"/>
      <c r="S4" s="19"/>
      <c r="T4" s="19"/>
    </row>
    <row r="5" ht="50" customHeight="1" spans="1:20">
      <c r="A5" s="19" t="s">
        <v>171</v>
      </c>
      <c r="B5" s="19" t="s">
        <v>172</v>
      </c>
      <c r="C5" s="19" t="s">
        <v>173</v>
      </c>
      <c r="D5" s="19"/>
      <c r="E5" s="19"/>
      <c r="F5" s="19"/>
      <c r="G5" s="19" t="s">
        <v>134</v>
      </c>
      <c r="H5" s="19" t="s">
        <v>273</v>
      </c>
      <c r="I5" s="19" t="s">
        <v>274</v>
      </c>
      <c r="J5" s="19" t="s">
        <v>219</v>
      </c>
      <c r="K5" s="19" t="s">
        <v>134</v>
      </c>
      <c r="L5" s="19" t="s">
        <v>276</v>
      </c>
      <c r="M5" s="19" t="s">
        <v>277</v>
      </c>
      <c r="N5" s="19" t="s">
        <v>221</v>
      </c>
      <c r="O5" s="19" t="s">
        <v>278</v>
      </c>
      <c r="P5" s="19" t="s">
        <v>279</v>
      </c>
      <c r="Q5" s="19" t="s">
        <v>280</v>
      </c>
      <c r="R5" s="19" t="s">
        <v>217</v>
      </c>
      <c r="S5" s="19" t="s">
        <v>220</v>
      </c>
      <c r="T5" s="19" t="s">
        <v>224</v>
      </c>
    </row>
    <row r="6" ht="22.8" customHeight="1" spans="1:20">
      <c r="A6" s="29"/>
      <c r="B6" s="29"/>
      <c r="C6" s="29"/>
      <c r="D6" s="29"/>
      <c r="E6" s="29" t="s">
        <v>134</v>
      </c>
      <c r="F6" s="28"/>
      <c r="G6" s="28"/>
      <c r="H6" s="28"/>
      <c r="I6" s="28"/>
      <c r="J6" s="28"/>
      <c r="K6" s="28"/>
      <c r="L6" s="28"/>
      <c r="M6" s="28"/>
      <c r="N6" s="28"/>
      <c r="O6" s="28"/>
      <c r="P6" s="28"/>
      <c r="Q6" s="28"/>
      <c r="R6" s="28"/>
      <c r="S6" s="28"/>
      <c r="T6" s="28"/>
    </row>
    <row r="7" ht="22.8" customHeight="1" spans="1:20">
      <c r="A7" s="29"/>
      <c r="B7" s="29"/>
      <c r="C7" s="29"/>
      <c r="D7" s="27"/>
      <c r="E7" s="27"/>
      <c r="F7" s="28"/>
      <c r="G7" s="28"/>
      <c r="H7" s="28"/>
      <c r="I7" s="28"/>
      <c r="J7" s="28"/>
      <c r="K7" s="28"/>
      <c r="L7" s="28"/>
      <c r="M7" s="28"/>
      <c r="N7" s="28"/>
      <c r="O7" s="28"/>
      <c r="P7" s="28"/>
      <c r="Q7" s="28"/>
      <c r="R7" s="28"/>
      <c r="S7" s="28"/>
      <c r="T7" s="28"/>
    </row>
    <row r="8" ht="22.8" customHeight="1" spans="1:20">
      <c r="A8" s="64"/>
      <c r="B8" s="64"/>
      <c r="C8" s="64"/>
      <c r="D8" s="45"/>
      <c r="E8" s="45"/>
      <c r="F8" s="28"/>
      <c r="G8" s="28"/>
      <c r="H8" s="28"/>
      <c r="I8" s="28"/>
      <c r="J8" s="28"/>
      <c r="K8" s="28"/>
      <c r="L8" s="28"/>
      <c r="M8" s="28"/>
      <c r="N8" s="28"/>
      <c r="O8" s="28"/>
      <c r="P8" s="28"/>
      <c r="Q8" s="28"/>
      <c r="R8" s="28"/>
      <c r="S8" s="28"/>
      <c r="T8" s="28"/>
    </row>
    <row r="9" ht="22.8" customHeight="1" spans="1:20">
      <c r="A9" s="46"/>
      <c r="B9" s="46"/>
      <c r="C9" s="46"/>
      <c r="D9" s="62"/>
      <c r="E9" s="65"/>
      <c r="F9" s="63"/>
      <c r="G9" s="21"/>
      <c r="H9" s="21"/>
      <c r="I9" s="21"/>
      <c r="J9" s="21"/>
      <c r="K9" s="21"/>
      <c r="L9" s="21"/>
      <c r="M9" s="21"/>
      <c r="N9" s="21"/>
      <c r="O9" s="21"/>
      <c r="P9" s="21"/>
      <c r="Q9" s="21"/>
      <c r="R9" s="21"/>
      <c r="S9" s="21"/>
      <c r="T9" s="21"/>
    </row>
  </sheetData>
  <mergeCells count="9">
    <mergeCell ref="A2:T2"/>
    <mergeCell ref="A3:O3"/>
    <mergeCell ref="P3:T3"/>
    <mergeCell ref="A4:C4"/>
    <mergeCell ref="G4:J4"/>
    <mergeCell ref="K4:T4"/>
    <mergeCell ref="D4:D5"/>
    <mergeCell ref="E4:E5"/>
    <mergeCell ref="F4:F5"/>
  </mergeCells>
  <printOptions horizontalCentered="1"/>
  <pageMargins left="0.0780000016093254" right="0.0780000016093254" top="0.0780000016093254" bottom="0.0780000016093254"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D27"/>
  <sheetViews>
    <sheetView workbookViewId="0">
      <pane xSplit="2" ySplit="3" topLeftCell="C16" activePane="bottomRight" state="frozen"/>
      <selection/>
      <selection pane="topRight"/>
      <selection pane="bottomLeft"/>
      <selection pane="bottomRight" activeCell="D5" sqref="D5"/>
    </sheetView>
  </sheetViews>
  <sheetFormatPr defaultColWidth="10" defaultRowHeight="13.5" outlineLevelCol="3"/>
  <cols>
    <col min="1" max="1" width="6.375" style="101" customWidth="1"/>
    <col min="2" max="2" width="9.90833333333333" style="101" customWidth="1"/>
    <col min="3" max="3" width="52.3833333333333" style="101" customWidth="1"/>
    <col min="4" max="4" width="53.75" style="101" customWidth="1"/>
    <col min="5" max="16384" width="10" style="101"/>
  </cols>
  <sheetData>
    <row r="1" ht="32.75" customHeight="1" spans="1:3">
      <c r="A1" s="102"/>
      <c r="B1" s="103" t="s">
        <v>4</v>
      </c>
      <c r="C1" s="103"/>
    </row>
    <row r="2" ht="25" customHeight="1" spans="2:3">
      <c r="B2" s="103"/>
      <c r="C2" s="103"/>
    </row>
    <row r="3" ht="31.05" customHeight="1" spans="2:3">
      <c r="B3" s="104" t="s">
        <v>5</v>
      </c>
      <c r="C3" s="104"/>
    </row>
    <row r="4" ht="32.55" customHeight="1" spans="2:4">
      <c r="B4" s="105">
        <v>1</v>
      </c>
      <c r="C4" s="106" t="s">
        <v>6</v>
      </c>
      <c r="D4" s="107"/>
    </row>
    <row r="5" ht="32.55" customHeight="1" spans="2:4">
      <c r="B5" s="105">
        <v>2</v>
      </c>
      <c r="C5" s="106" t="s">
        <v>7</v>
      </c>
      <c r="D5" s="107"/>
    </row>
    <row r="6" ht="32.55" customHeight="1" spans="2:4">
      <c r="B6" s="105">
        <v>3</v>
      </c>
      <c r="C6" s="106" t="s">
        <v>8</v>
      </c>
      <c r="D6" s="107"/>
    </row>
    <row r="7" ht="32.55" customHeight="1" spans="2:4">
      <c r="B7" s="105">
        <v>4</v>
      </c>
      <c r="C7" s="106" t="s">
        <v>9</v>
      </c>
      <c r="D7" s="107"/>
    </row>
    <row r="8" ht="32.55" customHeight="1" spans="2:4">
      <c r="B8" s="105">
        <v>5</v>
      </c>
      <c r="C8" s="106" t="s">
        <v>10</v>
      </c>
      <c r="D8" s="107"/>
    </row>
    <row r="9" ht="32.55" customHeight="1" spans="2:4">
      <c r="B9" s="105">
        <v>6</v>
      </c>
      <c r="C9" s="106" t="s">
        <v>11</v>
      </c>
      <c r="D9" s="107"/>
    </row>
    <row r="10" ht="32.55" customHeight="1" spans="2:4">
      <c r="B10" s="105">
        <v>7</v>
      </c>
      <c r="C10" s="106" t="s">
        <v>12</v>
      </c>
      <c r="D10" s="107"/>
    </row>
    <row r="11" ht="32.55" customHeight="1" spans="2:4">
      <c r="B11" s="105">
        <v>8</v>
      </c>
      <c r="C11" s="106" t="s">
        <v>13</v>
      </c>
      <c r="D11" s="107"/>
    </row>
    <row r="12" ht="32.55" customHeight="1" spans="2:4">
      <c r="B12" s="105">
        <v>9</v>
      </c>
      <c r="C12" s="106" t="s">
        <v>14</v>
      </c>
      <c r="D12" s="107"/>
    </row>
    <row r="13" ht="32.55" customHeight="1" spans="2:4">
      <c r="B13" s="105">
        <v>10</v>
      </c>
      <c r="C13" s="106" t="s">
        <v>15</v>
      </c>
      <c r="D13" s="107"/>
    </row>
    <row r="14" ht="32.55" customHeight="1" spans="2:4">
      <c r="B14" s="105">
        <v>11</v>
      </c>
      <c r="C14" s="106" t="s">
        <v>16</v>
      </c>
      <c r="D14" s="107"/>
    </row>
    <row r="15" ht="32.55" customHeight="1" spans="2:4">
      <c r="B15" s="105">
        <v>12</v>
      </c>
      <c r="C15" s="106" t="s">
        <v>17</v>
      </c>
      <c r="D15" s="107"/>
    </row>
    <row r="16" ht="32.55" customHeight="1" spans="2:3">
      <c r="B16" s="105">
        <v>13</v>
      </c>
      <c r="C16" s="106" t="s">
        <v>18</v>
      </c>
    </row>
    <row r="17" ht="32.55" customHeight="1" spans="2:3">
      <c r="B17" s="105">
        <v>14</v>
      </c>
      <c r="C17" s="106" t="s">
        <v>19</v>
      </c>
    </row>
    <row r="18" ht="32.55" customHeight="1" spans="2:3">
      <c r="B18" s="105">
        <v>15</v>
      </c>
      <c r="C18" s="106" t="s">
        <v>20</v>
      </c>
    </row>
    <row r="19" ht="32.55" customHeight="1" spans="2:3">
      <c r="B19" s="105">
        <v>16</v>
      </c>
      <c r="C19" s="106" t="s">
        <v>21</v>
      </c>
    </row>
    <row r="20" ht="32.55" customHeight="1" spans="2:3">
      <c r="B20" s="105">
        <v>17</v>
      </c>
      <c r="C20" s="106" t="s">
        <v>22</v>
      </c>
    </row>
    <row r="21" ht="32.55" customHeight="1" spans="2:3">
      <c r="B21" s="105">
        <v>18</v>
      </c>
      <c r="C21" s="106" t="s">
        <v>23</v>
      </c>
    </row>
    <row r="22" ht="32.55" customHeight="1" spans="2:3">
      <c r="B22" s="105">
        <v>19</v>
      </c>
      <c r="C22" s="106" t="s">
        <v>24</v>
      </c>
    </row>
    <row r="23" ht="32.55" customHeight="1" spans="2:3">
      <c r="B23" s="105">
        <v>20</v>
      </c>
      <c r="C23" s="106" t="s">
        <v>25</v>
      </c>
    </row>
    <row r="24" ht="32.55" customHeight="1" spans="2:3">
      <c r="B24" s="105">
        <v>21</v>
      </c>
      <c r="C24" s="106" t="s">
        <v>26</v>
      </c>
    </row>
    <row r="25" ht="32.55" customHeight="1" spans="2:3">
      <c r="B25" s="108">
        <v>22</v>
      </c>
      <c r="C25" s="109" t="s">
        <v>27</v>
      </c>
    </row>
    <row r="26" ht="27" customHeight="1" spans="2:3">
      <c r="B26" s="110">
        <v>23</v>
      </c>
      <c r="C26" s="111" t="s">
        <v>28</v>
      </c>
    </row>
    <row r="27" ht="30" customHeight="1" spans="2:2">
      <c r="B27" s="101" t="s">
        <v>29</v>
      </c>
    </row>
  </sheetData>
  <mergeCells count="2">
    <mergeCell ref="B3:C3"/>
    <mergeCell ref="B1:C2"/>
  </mergeCells>
  <printOptions horizontalCentered="1"/>
  <pageMargins left="0.0780000016093254" right="0.0780000016093254" top="0.0780000016093254" bottom="0.0780000016093254" header="0" footer="0"/>
  <pageSetup paperSize="9" orientation="portrait"/>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zoomScale="130" zoomScaleNormal="130" workbookViewId="0">
      <selection activeCell="A3" sqref="A3:G3"/>
    </sheetView>
  </sheetViews>
  <sheetFormatPr defaultColWidth="10" defaultRowHeight="13.5" outlineLevelCol="7"/>
  <cols>
    <col min="1" max="1" width="11.125" customWidth="1"/>
    <col min="2" max="2" width="25.375" customWidth="1"/>
    <col min="3" max="3" width="15.3333333333333" customWidth="1"/>
    <col min="4" max="4" width="12.75" customWidth="1"/>
    <col min="5" max="5" width="16.4166666666667" customWidth="1"/>
    <col min="6" max="6" width="14.1166666666667" customWidth="1"/>
    <col min="7" max="7" width="15.3333333333333" customWidth="1"/>
    <col min="8" max="8" width="17.6416666666667" customWidth="1"/>
    <col min="9" max="9" width="9.76666666666667" customWidth="1"/>
  </cols>
  <sheetData>
    <row r="1" ht="16.35" customHeight="1" spans="1:1">
      <c r="A1" s="25"/>
    </row>
    <row r="2" ht="38.8" customHeight="1" spans="1:8">
      <c r="A2" s="17" t="s">
        <v>378</v>
      </c>
      <c r="B2" s="17"/>
      <c r="C2" s="17"/>
      <c r="D2" s="17"/>
      <c r="E2" s="17"/>
      <c r="F2" s="17"/>
      <c r="G2" s="17"/>
      <c r="H2" s="17"/>
    </row>
    <row r="3" ht="24.15" customHeight="1" spans="1:8">
      <c r="A3" s="18" t="s">
        <v>30</v>
      </c>
      <c r="B3" s="18"/>
      <c r="C3" s="18"/>
      <c r="D3" s="18"/>
      <c r="E3" s="18"/>
      <c r="F3" s="18"/>
      <c r="G3" s="18"/>
      <c r="H3" s="24" t="s">
        <v>31</v>
      </c>
    </row>
    <row r="4" ht="19.8" customHeight="1" spans="1:8">
      <c r="A4" s="19" t="s">
        <v>164</v>
      </c>
      <c r="B4" s="19" t="s">
        <v>165</v>
      </c>
      <c r="C4" s="19" t="s">
        <v>134</v>
      </c>
      <c r="D4" s="19" t="s">
        <v>379</v>
      </c>
      <c r="E4" s="19"/>
      <c r="F4" s="19"/>
      <c r="G4" s="19"/>
      <c r="H4" s="19" t="s">
        <v>167</v>
      </c>
    </row>
    <row r="5" ht="23.25" customHeight="1" spans="1:8">
      <c r="A5" s="19"/>
      <c r="B5" s="19"/>
      <c r="C5" s="19"/>
      <c r="D5" s="19" t="s">
        <v>136</v>
      </c>
      <c r="E5" s="19" t="s">
        <v>292</v>
      </c>
      <c r="F5" s="19"/>
      <c r="G5" s="19" t="s">
        <v>293</v>
      </c>
      <c r="H5" s="19"/>
    </row>
    <row r="6" ht="23.25" customHeight="1" spans="1:8">
      <c r="A6" s="19"/>
      <c r="B6" s="19"/>
      <c r="C6" s="19"/>
      <c r="D6" s="19"/>
      <c r="E6" s="19" t="s">
        <v>273</v>
      </c>
      <c r="F6" s="19" t="s">
        <v>219</v>
      </c>
      <c r="G6" s="19"/>
      <c r="H6" s="19"/>
    </row>
    <row r="7" ht="22.8" customHeight="1" spans="1:8">
      <c r="A7" s="29"/>
      <c r="B7" s="42" t="s">
        <v>134</v>
      </c>
      <c r="C7" s="28"/>
      <c r="D7" s="28"/>
      <c r="E7" s="28"/>
      <c r="F7" s="28"/>
      <c r="G7" s="28"/>
      <c r="H7" s="28"/>
    </row>
    <row r="8" ht="22.8" customHeight="1" spans="1:8">
      <c r="A8" s="27"/>
      <c r="B8" s="27"/>
      <c r="C8" s="28"/>
      <c r="D8" s="28"/>
      <c r="E8" s="28"/>
      <c r="F8" s="28"/>
      <c r="G8" s="28"/>
      <c r="H8" s="28"/>
    </row>
    <row r="9" ht="22.8" customHeight="1" spans="1:8">
      <c r="A9" s="45"/>
      <c r="B9" s="45"/>
      <c r="C9" s="28"/>
      <c r="D9" s="28"/>
      <c r="E9" s="28"/>
      <c r="F9" s="28"/>
      <c r="G9" s="28"/>
      <c r="H9" s="28"/>
    </row>
    <row r="10" ht="22.8" customHeight="1" spans="1:8">
      <c r="A10" s="45"/>
      <c r="B10" s="45"/>
      <c r="C10" s="28"/>
      <c r="D10" s="28"/>
      <c r="E10" s="28"/>
      <c r="F10" s="28"/>
      <c r="G10" s="28"/>
      <c r="H10" s="28"/>
    </row>
    <row r="11" ht="22.8" customHeight="1" spans="1:8">
      <c r="A11" s="45"/>
      <c r="B11" s="45"/>
      <c r="C11" s="28"/>
      <c r="D11" s="28"/>
      <c r="E11" s="28"/>
      <c r="F11" s="28"/>
      <c r="G11" s="28"/>
      <c r="H11" s="28"/>
    </row>
    <row r="12" ht="22.8" customHeight="1" spans="1:8">
      <c r="A12" s="62"/>
      <c r="B12" s="62"/>
      <c r="C12" s="21"/>
      <c r="D12" s="21"/>
      <c r="E12" s="63"/>
      <c r="F12" s="63"/>
      <c r="G12" s="63"/>
      <c r="H12" s="63"/>
    </row>
  </sheetData>
  <mergeCells count="10">
    <mergeCell ref="A2:H2"/>
    <mergeCell ref="A3:G3"/>
    <mergeCell ref="D4:G4"/>
    <mergeCell ref="E5:F5"/>
    <mergeCell ref="A4:A6"/>
    <mergeCell ref="B4:B6"/>
    <mergeCell ref="C4:C6"/>
    <mergeCell ref="D5:D6"/>
    <mergeCell ref="G5:G6"/>
    <mergeCell ref="H4:H6"/>
  </mergeCells>
  <printOptions horizontalCentered="1"/>
  <pageMargins left="0.0780000016093254" right="0.0780000016093254" top="0.0780000016093254" bottom="0.0780000016093254" header="0" footer="0"/>
  <pageSetup paperSize="9"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zoomScale="115" zoomScaleNormal="115" workbookViewId="0">
      <selection activeCell="A3" sqref="A3:G3"/>
    </sheetView>
  </sheetViews>
  <sheetFormatPr defaultColWidth="10" defaultRowHeight="13.5" outlineLevelCol="7"/>
  <cols>
    <col min="1" max="1" width="10.7166666666667" customWidth="1"/>
    <col min="2" max="2" width="22.8" customWidth="1"/>
    <col min="3" max="3" width="19.2666666666667" customWidth="1"/>
    <col min="4" max="4" width="16.6916666666667" customWidth="1"/>
    <col min="5" max="6" width="16.4166666666667" customWidth="1"/>
    <col min="7" max="8" width="17.6416666666667" customWidth="1"/>
    <col min="9" max="9" width="9.76666666666667" customWidth="1"/>
  </cols>
  <sheetData>
    <row r="1" ht="16.35" customHeight="1" spans="1:1">
      <c r="A1" s="25"/>
    </row>
    <row r="2" ht="38.8" customHeight="1" spans="1:8">
      <c r="A2" s="17" t="s">
        <v>24</v>
      </c>
      <c r="B2" s="17"/>
      <c r="C2" s="17"/>
      <c r="D2" s="17"/>
      <c r="E2" s="17"/>
      <c r="F2" s="17"/>
      <c r="G2" s="17"/>
      <c r="H2" s="17"/>
    </row>
    <row r="3" ht="24.15" customHeight="1" spans="1:8">
      <c r="A3" s="18" t="s">
        <v>30</v>
      </c>
      <c r="B3" s="18"/>
      <c r="C3" s="18"/>
      <c r="D3" s="18"/>
      <c r="E3" s="18"/>
      <c r="F3" s="18"/>
      <c r="G3" s="18"/>
      <c r="H3" s="24" t="s">
        <v>31</v>
      </c>
    </row>
    <row r="4" ht="25" customHeight="1" spans="1:8">
      <c r="A4" s="19" t="s">
        <v>164</v>
      </c>
      <c r="B4" s="19" t="s">
        <v>165</v>
      </c>
      <c r="C4" s="19" t="s">
        <v>134</v>
      </c>
      <c r="D4" s="19" t="s">
        <v>380</v>
      </c>
      <c r="E4" s="19"/>
      <c r="F4" s="19"/>
      <c r="G4" s="19"/>
      <c r="H4" s="19" t="s">
        <v>167</v>
      </c>
    </row>
    <row r="5" ht="25.85" customHeight="1" spans="1:8">
      <c r="A5" s="19"/>
      <c r="B5" s="19"/>
      <c r="C5" s="19"/>
      <c r="D5" s="19" t="s">
        <v>136</v>
      </c>
      <c r="E5" s="19" t="s">
        <v>292</v>
      </c>
      <c r="F5" s="19"/>
      <c r="G5" s="19" t="s">
        <v>293</v>
      </c>
      <c r="H5" s="19"/>
    </row>
    <row r="6" ht="35.35" customHeight="1" spans="1:8">
      <c r="A6" s="19"/>
      <c r="B6" s="19"/>
      <c r="C6" s="19"/>
      <c r="D6" s="19"/>
      <c r="E6" s="19" t="s">
        <v>273</v>
      </c>
      <c r="F6" s="19" t="s">
        <v>219</v>
      </c>
      <c r="G6" s="19"/>
      <c r="H6" s="19"/>
    </row>
    <row r="7" ht="22.8" customHeight="1" spans="1:8">
      <c r="A7" s="29"/>
      <c r="B7" s="42" t="s">
        <v>134</v>
      </c>
      <c r="C7" s="28"/>
      <c r="D7" s="28"/>
      <c r="E7" s="28"/>
      <c r="F7" s="28"/>
      <c r="G7" s="28"/>
      <c r="H7" s="28"/>
    </row>
    <row r="8" ht="22.8" customHeight="1" spans="1:8">
      <c r="A8" s="27"/>
      <c r="B8" s="27"/>
      <c r="C8" s="28"/>
      <c r="D8" s="28"/>
      <c r="E8" s="28"/>
      <c r="F8" s="28"/>
      <c r="G8" s="28"/>
      <c r="H8" s="28"/>
    </row>
    <row r="9" ht="22.8" customHeight="1" spans="1:8">
      <c r="A9" s="45"/>
      <c r="B9" s="45"/>
      <c r="C9" s="28"/>
      <c r="D9" s="28"/>
      <c r="E9" s="28"/>
      <c r="F9" s="28"/>
      <c r="G9" s="28"/>
      <c r="H9" s="28"/>
    </row>
    <row r="10" ht="22.8" customHeight="1" spans="1:8">
      <c r="A10" s="45"/>
      <c r="B10" s="45"/>
      <c r="C10" s="28"/>
      <c r="D10" s="28"/>
      <c r="E10" s="28"/>
      <c r="F10" s="28"/>
      <c r="G10" s="28"/>
      <c r="H10" s="28"/>
    </row>
    <row r="11" ht="22.8" customHeight="1" spans="1:8">
      <c r="A11" s="45"/>
      <c r="B11" s="45"/>
      <c r="C11" s="28"/>
      <c r="D11" s="28"/>
      <c r="E11" s="28"/>
      <c r="F11" s="28"/>
      <c r="G11" s="28"/>
      <c r="H11" s="28"/>
    </row>
    <row r="12" ht="22.8" customHeight="1" spans="1:8">
      <c r="A12" s="62"/>
      <c r="B12" s="62"/>
      <c r="C12" s="21"/>
      <c r="D12" s="21"/>
      <c r="E12" s="63"/>
      <c r="F12" s="63"/>
      <c r="G12" s="63"/>
      <c r="H12" s="63"/>
    </row>
  </sheetData>
  <mergeCells count="10">
    <mergeCell ref="A2:H2"/>
    <mergeCell ref="A3:G3"/>
    <mergeCell ref="D4:G4"/>
    <mergeCell ref="E5:F5"/>
    <mergeCell ref="A4:A6"/>
    <mergeCell ref="B4:B6"/>
    <mergeCell ref="C4:C6"/>
    <mergeCell ref="D5:D6"/>
    <mergeCell ref="G5:G6"/>
    <mergeCell ref="H4:H6"/>
  </mergeCells>
  <printOptions horizontalCentered="1"/>
  <pageMargins left="0.0780000016093254" right="0.0780000016093254" top="0.0780000016093254" bottom="0.0780000016093254" header="0" footer="0"/>
  <pageSetup paperSize="9"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4"/>
  <sheetViews>
    <sheetView zoomScale="138" zoomScaleNormal="138" workbookViewId="0">
      <pane ySplit="6" topLeftCell="A7" activePane="bottomLeft" state="frozen"/>
      <selection/>
      <selection pane="bottomLeft" activeCell="H13" sqref="H13"/>
    </sheetView>
  </sheetViews>
  <sheetFormatPr defaultColWidth="10" defaultRowHeight="13.5"/>
  <cols>
    <col min="1" max="1" width="10.45" customWidth="1"/>
    <col min="2" max="2" width="0.133333333333333" customWidth="1"/>
    <col min="3" max="3" width="24.0166666666667" customWidth="1"/>
    <col min="4" max="4" width="13.3" customWidth="1"/>
    <col min="5" max="5" width="7.775" customWidth="1"/>
    <col min="6" max="15" width="7.69166666666667" customWidth="1"/>
    <col min="16" max="18" width="9.76666666666667" customWidth="1"/>
  </cols>
  <sheetData>
    <row r="1" ht="16.35" customHeight="1" spans="1:1">
      <c r="A1" s="25"/>
    </row>
    <row r="2" ht="45.7" customHeight="1" spans="1:15">
      <c r="A2" s="17" t="s">
        <v>25</v>
      </c>
      <c r="B2" s="17"/>
      <c r="C2" s="17"/>
      <c r="D2" s="17"/>
      <c r="E2" s="17"/>
      <c r="F2" s="17"/>
      <c r="G2" s="17"/>
      <c r="H2" s="17"/>
      <c r="I2" s="17"/>
      <c r="J2" s="17"/>
      <c r="K2" s="17"/>
      <c r="L2" s="17"/>
      <c r="M2" s="17"/>
      <c r="N2" s="17"/>
      <c r="O2" s="17"/>
    </row>
    <row r="3" ht="24.15" customHeight="1" spans="1:15">
      <c r="A3" s="39" t="s">
        <v>30</v>
      </c>
      <c r="B3" s="39"/>
      <c r="C3" s="39"/>
      <c r="D3" s="39"/>
      <c r="E3" s="39"/>
      <c r="F3" s="39"/>
      <c r="G3" s="39"/>
      <c r="H3" s="39"/>
      <c r="I3" s="39"/>
      <c r="J3" s="39"/>
      <c r="K3" s="39"/>
      <c r="L3" s="39"/>
      <c r="M3" s="39"/>
      <c r="N3" s="24" t="s">
        <v>31</v>
      </c>
      <c r="O3" s="24"/>
    </row>
    <row r="4" ht="26.05" customHeight="1" spans="1:15">
      <c r="A4" s="19" t="s">
        <v>208</v>
      </c>
      <c r="B4" s="40"/>
      <c r="C4" s="19" t="s">
        <v>381</v>
      </c>
      <c r="D4" s="19" t="s">
        <v>382</v>
      </c>
      <c r="E4" s="19"/>
      <c r="F4" s="19"/>
      <c r="G4" s="19"/>
      <c r="H4" s="19"/>
      <c r="I4" s="19"/>
      <c r="J4" s="19"/>
      <c r="K4" s="19"/>
      <c r="L4" s="19"/>
      <c r="M4" s="19"/>
      <c r="N4" s="19" t="s">
        <v>383</v>
      </c>
      <c r="O4" s="19"/>
    </row>
    <row r="5" ht="31.9" customHeight="1" spans="1:15">
      <c r="A5" s="19"/>
      <c r="B5" s="40"/>
      <c r="C5" s="19"/>
      <c r="D5" s="19" t="s">
        <v>384</v>
      </c>
      <c r="E5" s="19" t="s">
        <v>137</v>
      </c>
      <c r="F5" s="19"/>
      <c r="G5" s="19"/>
      <c r="H5" s="19"/>
      <c r="I5" s="19"/>
      <c r="J5" s="19"/>
      <c r="K5" s="19" t="s">
        <v>385</v>
      </c>
      <c r="L5" s="19" t="s">
        <v>139</v>
      </c>
      <c r="M5" s="19" t="s">
        <v>140</v>
      </c>
      <c r="N5" s="19" t="s">
        <v>386</v>
      </c>
      <c r="O5" s="19" t="s">
        <v>387</v>
      </c>
    </row>
    <row r="6" ht="44.85" customHeight="1" spans="1:15">
      <c r="A6" s="19"/>
      <c r="B6" s="40"/>
      <c r="C6" s="19"/>
      <c r="D6" s="19"/>
      <c r="E6" s="19" t="s">
        <v>388</v>
      </c>
      <c r="F6" s="19" t="s">
        <v>389</v>
      </c>
      <c r="G6" s="19" t="s">
        <v>390</v>
      </c>
      <c r="H6" s="19" t="s">
        <v>391</v>
      </c>
      <c r="I6" s="19" t="s">
        <v>392</v>
      </c>
      <c r="J6" s="19" t="s">
        <v>393</v>
      </c>
      <c r="K6" s="19"/>
      <c r="L6" s="19"/>
      <c r="M6" s="19"/>
      <c r="N6" s="19"/>
      <c r="O6" s="19"/>
    </row>
    <row r="7" ht="22.8" customHeight="1" spans="1:15">
      <c r="A7" s="29"/>
      <c r="B7" s="41"/>
      <c r="C7" s="42" t="s">
        <v>134</v>
      </c>
      <c r="D7" s="28">
        <f>D8</f>
        <v>5409.4</v>
      </c>
      <c r="E7" s="28">
        <f t="shared" ref="E7:O7" si="0">E8</f>
        <v>5409.4</v>
      </c>
      <c r="F7" s="28">
        <f t="shared" si="0"/>
        <v>5409.4</v>
      </c>
      <c r="G7" s="28">
        <f t="shared" si="0"/>
        <v>0</v>
      </c>
      <c r="H7" s="28">
        <f t="shared" si="0"/>
        <v>0</v>
      </c>
      <c r="I7" s="28">
        <f t="shared" si="0"/>
        <v>0</v>
      </c>
      <c r="J7" s="28">
        <f t="shared" si="0"/>
        <v>0</v>
      </c>
      <c r="K7" s="28">
        <f t="shared" si="0"/>
        <v>0</v>
      </c>
      <c r="L7" s="28">
        <f t="shared" si="0"/>
        <v>0</v>
      </c>
      <c r="M7" s="28">
        <f t="shared" si="0"/>
        <v>0</v>
      </c>
      <c r="N7" s="28">
        <f t="shared" si="0"/>
        <v>5409.4</v>
      </c>
      <c r="O7" s="28">
        <f t="shared" si="0"/>
        <v>0</v>
      </c>
    </row>
    <row r="8" ht="22.8" customHeight="1" spans="1:15">
      <c r="A8" s="43" t="s">
        <v>174</v>
      </c>
      <c r="B8" s="44"/>
      <c r="C8" s="43" t="s">
        <v>152</v>
      </c>
      <c r="D8" s="28">
        <f>D9</f>
        <v>5409.4</v>
      </c>
      <c r="E8" s="28">
        <f t="shared" ref="E8:O8" si="1">E9</f>
        <v>5409.4</v>
      </c>
      <c r="F8" s="28">
        <f t="shared" si="1"/>
        <v>5409.4</v>
      </c>
      <c r="G8" s="28">
        <f t="shared" si="1"/>
        <v>0</v>
      </c>
      <c r="H8" s="28">
        <f t="shared" si="1"/>
        <v>0</v>
      </c>
      <c r="I8" s="28">
        <f t="shared" si="1"/>
        <v>0</v>
      </c>
      <c r="J8" s="28">
        <f t="shared" si="1"/>
        <v>0</v>
      </c>
      <c r="K8" s="28">
        <f t="shared" si="1"/>
        <v>0</v>
      </c>
      <c r="L8" s="28">
        <f t="shared" si="1"/>
        <v>0</v>
      </c>
      <c r="M8" s="28">
        <f t="shared" si="1"/>
        <v>0</v>
      </c>
      <c r="N8" s="28">
        <f t="shared" si="1"/>
        <v>5409.4</v>
      </c>
      <c r="O8" s="28">
        <f t="shared" si="1"/>
        <v>0</v>
      </c>
    </row>
    <row r="9" ht="22.8" customHeight="1" spans="1:15">
      <c r="A9" s="45" t="s">
        <v>394</v>
      </c>
      <c r="B9" s="45" t="s">
        <v>367</v>
      </c>
      <c r="C9" s="45" t="s">
        <v>367</v>
      </c>
      <c r="D9" s="28">
        <f>SUM(D10:D44)</f>
        <v>5409.4</v>
      </c>
      <c r="E9" s="28">
        <f t="shared" ref="E9:O9" si="2">SUM(E10:E44)</f>
        <v>5409.4</v>
      </c>
      <c r="F9" s="28">
        <f t="shared" si="2"/>
        <v>5409.4</v>
      </c>
      <c r="G9" s="28">
        <f t="shared" si="2"/>
        <v>0</v>
      </c>
      <c r="H9" s="28">
        <f t="shared" si="2"/>
        <v>0</v>
      </c>
      <c r="I9" s="28">
        <f t="shared" si="2"/>
        <v>0</v>
      </c>
      <c r="J9" s="28">
        <f t="shared" si="2"/>
        <v>0</v>
      </c>
      <c r="K9" s="28">
        <f t="shared" si="2"/>
        <v>0</v>
      </c>
      <c r="L9" s="28">
        <f t="shared" si="2"/>
        <v>0</v>
      </c>
      <c r="M9" s="28">
        <f t="shared" si="2"/>
        <v>0</v>
      </c>
      <c r="N9" s="28">
        <f t="shared" si="2"/>
        <v>5409.4</v>
      </c>
      <c r="O9" s="28">
        <f t="shared" si="2"/>
        <v>0</v>
      </c>
    </row>
    <row r="10" ht="22.8" customHeight="1" spans="1:15">
      <c r="A10" s="46" t="s">
        <v>395</v>
      </c>
      <c r="B10" s="44" t="s">
        <v>396</v>
      </c>
      <c r="C10" s="47" t="s">
        <v>397</v>
      </c>
      <c r="D10" s="21">
        <v>60</v>
      </c>
      <c r="E10" s="21">
        <v>60</v>
      </c>
      <c r="F10" s="21">
        <v>60</v>
      </c>
      <c r="G10" s="21"/>
      <c r="H10" s="21"/>
      <c r="I10" s="21"/>
      <c r="J10" s="21"/>
      <c r="K10" s="21"/>
      <c r="L10" s="21"/>
      <c r="M10" s="21"/>
      <c r="N10" s="21">
        <v>60</v>
      </c>
      <c r="O10" s="20"/>
    </row>
    <row r="11" ht="22.8" customHeight="1" spans="1:15">
      <c r="A11" s="46" t="s">
        <v>395</v>
      </c>
      <c r="B11" s="44" t="s">
        <v>398</v>
      </c>
      <c r="C11" s="47" t="s">
        <v>399</v>
      </c>
      <c r="D11" s="21">
        <v>406</v>
      </c>
      <c r="E11" s="21">
        <v>406</v>
      </c>
      <c r="F11" s="21">
        <v>406</v>
      </c>
      <c r="G11" s="21"/>
      <c r="H11" s="21"/>
      <c r="I11" s="21"/>
      <c r="J11" s="21"/>
      <c r="K11" s="21"/>
      <c r="L11" s="21"/>
      <c r="M11" s="21"/>
      <c r="N11" s="21">
        <v>406</v>
      </c>
      <c r="O11" s="20"/>
    </row>
    <row r="12" ht="22.8" customHeight="1" spans="1:15">
      <c r="A12" s="46" t="s">
        <v>395</v>
      </c>
      <c r="B12" s="44" t="s">
        <v>400</v>
      </c>
      <c r="C12" s="47" t="s">
        <v>401</v>
      </c>
      <c r="D12" s="21">
        <v>5</v>
      </c>
      <c r="E12" s="21">
        <v>5</v>
      </c>
      <c r="F12" s="21">
        <v>5</v>
      </c>
      <c r="G12" s="21"/>
      <c r="H12" s="21"/>
      <c r="I12" s="21"/>
      <c r="J12" s="21"/>
      <c r="K12" s="21"/>
      <c r="L12" s="21"/>
      <c r="M12" s="21"/>
      <c r="N12" s="21">
        <v>5</v>
      </c>
      <c r="O12" s="20"/>
    </row>
    <row r="13" ht="22.8" customHeight="1" spans="1:15">
      <c r="A13" s="46" t="s">
        <v>395</v>
      </c>
      <c r="B13" s="44" t="s">
        <v>402</v>
      </c>
      <c r="C13" s="47" t="s">
        <v>403</v>
      </c>
      <c r="D13" s="21">
        <v>58.2</v>
      </c>
      <c r="E13" s="21">
        <v>58.2</v>
      </c>
      <c r="F13" s="21">
        <v>58.2</v>
      </c>
      <c r="G13" s="21"/>
      <c r="H13" s="21"/>
      <c r="I13" s="21"/>
      <c r="J13" s="21"/>
      <c r="K13" s="21"/>
      <c r="L13" s="21"/>
      <c r="M13" s="21"/>
      <c r="N13" s="21">
        <v>58.2</v>
      </c>
      <c r="O13" s="20"/>
    </row>
    <row r="14" ht="22.8" customHeight="1" spans="1:15">
      <c r="A14" s="46" t="s">
        <v>395</v>
      </c>
      <c r="B14" s="44" t="s">
        <v>404</v>
      </c>
      <c r="C14" s="47" t="s">
        <v>405</v>
      </c>
      <c r="D14" s="21">
        <v>19.2</v>
      </c>
      <c r="E14" s="21">
        <v>19.2</v>
      </c>
      <c r="F14" s="21">
        <v>19.2</v>
      </c>
      <c r="G14" s="21"/>
      <c r="H14" s="21"/>
      <c r="I14" s="21"/>
      <c r="J14" s="21"/>
      <c r="K14" s="21"/>
      <c r="L14" s="21"/>
      <c r="M14" s="21"/>
      <c r="N14" s="21">
        <v>19.2</v>
      </c>
      <c r="O14" s="20"/>
    </row>
    <row r="15" ht="22.8" customHeight="1" spans="1:15">
      <c r="A15" s="46" t="s">
        <v>395</v>
      </c>
      <c r="B15" s="44" t="s">
        <v>406</v>
      </c>
      <c r="C15" s="47" t="s">
        <v>407</v>
      </c>
      <c r="D15" s="21">
        <v>100</v>
      </c>
      <c r="E15" s="21">
        <v>100</v>
      </c>
      <c r="F15" s="21">
        <v>100</v>
      </c>
      <c r="G15" s="21"/>
      <c r="H15" s="21"/>
      <c r="I15" s="21"/>
      <c r="J15" s="21"/>
      <c r="K15" s="21"/>
      <c r="L15" s="21"/>
      <c r="M15" s="21"/>
      <c r="N15" s="21">
        <v>100</v>
      </c>
      <c r="O15" s="20"/>
    </row>
    <row r="16" ht="24" customHeight="1" spans="1:15">
      <c r="A16" s="46" t="s">
        <v>395</v>
      </c>
      <c r="B16" s="44" t="s">
        <v>408</v>
      </c>
      <c r="C16" s="47" t="s">
        <v>409</v>
      </c>
      <c r="D16" s="48">
        <v>40</v>
      </c>
      <c r="E16" s="48">
        <v>40</v>
      </c>
      <c r="F16" s="48">
        <v>40</v>
      </c>
      <c r="G16" s="48"/>
      <c r="H16" s="48"/>
      <c r="I16" s="48"/>
      <c r="J16" s="48"/>
      <c r="K16" s="48"/>
      <c r="L16" s="48"/>
      <c r="M16" s="48"/>
      <c r="N16" s="48">
        <v>40</v>
      </c>
      <c r="O16" s="61"/>
    </row>
    <row r="17" ht="24" customHeight="1" spans="1:15">
      <c r="A17" s="46" t="s">
        <v>395</v>
      </c>
      <c r="B17" s="44" t="s">
        <v>410</v>
      </c>
      <c r="C17" s="49" t="s">
        <v>411</v>
      </c>
      <c r="D17" s="48">
        <v>566.3</v>
      </c>
      <c r="E17" s="48">
        <v>566.3</v>
      </c>
      <c r="F17" s="48">
        <v>566.3</v>
      </c>
      <c r="G17" s="50"/>
      <c r="H17" s="50"/>
      <c r="I17" s="50"/>
      <c r="J17" s="50"/>
      <c r="K17" s="50"/>
      <c r="L17" s="50"/>
      <c r="M17" s="50"/>
      <c r="N17" s="48">
        <v>566.3</v>
      </c>
      <c r="O17" s="50"/>
    </row>
    <row r="18" ht="24" customHeight="1" spans="1:15">
      <c r="A18" s="46" t="s">
        <v>395</v>
      </c>
      <c r="B18" s="44" t="s">
        <v>412</v>
      </c>
      <c r="C18" s="49" t="s">
        <v>413</v>
      </c>
      <c r="D18" s="48">
        <v>27</v>
      </c>
      <c r="E18" s="48">
        <v>27</v>
      </c>
      <c r="F18" s="48">
        <v>27</v>
      </c>
      <c r="G18" s="50"/>
      <c r="H18" s="50"/>
      <c r="I18" s="50"/>
      <c r="J18" s="50"/>
      <c r="K18" s="50"/>
      <c r="L18" s="50"/>
      <c r="M18" s="50"/>
      <c r="N18" s="48">
        <v>27</v>
      </c>
      <c r="O18" s="50"/>
    </row>
    <row r="19" ht="24" customHeight="1" spans="1:15">
      <c r="A19" s="46" t="s">
        <v>395</v>
      </c>
      <c r="B19" s="44" t="s">
        <v>414</v>
      </c>
      <c r="C19" s="49" t="s">
        <v>415</v>
      </c>
      <c r="D19" s="48">
        <v>3</v>
      </c>
      <c r="E19" s="48">
        <v>3</v>
      </c>
      <c r="F19" s="48">
        <v>3</v>
      </c>
      <c r="G19" s="50"/>
      <c r="H19" s="50"/>
      <c r="I19" s="50"/>
      <c r="J19" s="50"/>
      <c r="K19" s="50"/>
      <c r="L19" s="50"/>
      <c r="M19" s="50"/>
      <c r="N19" s="48">
        <v>3</v>
      </c>
      <c r="O19" s="50"/>
    </row>
    <row r="20" ht="24" customHeight="1" spans="1:15">
      <c r="A20" s="46" t="s">
        <v>395</v>
      </c>
      <c r="B20" s="44" t="s">
        <v>416</v>
      </c>
      <c r="C20" s="49" t="s">
        <v>417</v>
      </c>
      <c r="D20" s="48">
        <v>126</v>
      </c>
      <c r="E20" s="48">
        <v>126</v>
      </c>
      <c r="F20" s="48">
        <v>126</v>
      </c>
      <c r="G20" s="50"/>
      <c r="H20" s="50"/>
      <c r="I20" s="50"/>
      <c r="J20" s="50"/>
      <c r="K20" s="50"/>
      <c r="L20" s="50"/>
      <c r="M20" s="50"/>
      <c r="N20" s="48">
        <v>126</v>
      </c>
      <c r="O20" s="50"/>
    </row>
    <row r="21" ht="24" customHeight="1" spans="1:15">
      <c r="A21" s="46" t="s">
        <v>395</v>
      </c>
      <c r="B21" s="44" t="s">
        <v>418</v>
      </c>
      <c r="C21" s="49" t="s">
        <v>419</v>
      </c>
      <c r="D21" s="48">
        <v>36</v>
      </c>
      <c r="E21" s="48">
        <v>36</v>
      </c>
      <c r="F21" s="48">
        <v>36</v>
      </c>
      <c r="G21" s="50"/>
      <c r="H21" s="50"/>
      <c r="I21" s="50"/>
      <c r="J21" s="50"/>
      <c r="K21" s="50"/>
      <c r="L21" s="50"/>
      <c r="M21" s="50"/>
      <c r="N21" s="48">
        <v>36</v>
      </c>
      <c r="O21" s="50"/>
    </row>
    <row r="22" ht="24" customHeight="1" spans="1:15">
      <c r="A22" s="46" t="s">
        <v>395</v>
      </c>
      <c r="B22" s="44" t="s">
        <v>420</v>
      </c>
      <c r="C22" s="49" t="s">
        <v>421</v>
      </c>
      <c r="D22" s="48">
        <v>5</v>
      </c>
      <c r="E22" s="48">
        <v>5</v>
      </c>
      <c r="F22" s="48">
        <v>5</v>
      </c>
      <c r="G22" s="50"/>
      <c r="H22" s="50"/>
      <c r="I22" s="50"/>
      <c r="J22" s="50"/>
      <c r="K22" s="50"/>
      <c r="L22" s="50"/>
      <c r="M22" s="50"/>
      <c r="N22" s="48">
        <v>5</v>
      </c>
      <c r="O22" s="50"/>
    </row>
    <row r="23" ht="24" customHeight="1" spans="1:15">
      <c r="A23" s="46" t="s">
        <v>395</v>
      </c>
      <c r="B23" s="44" t="s">
        <v>422</v>
      </c>
      <c r="C23" s="49" t="s">
        <v>423</v>
      </c>
      <c r="D23" s="48">
        <v>26</v>
      </c>
      <c r="E23" s="48">
        <v>26</v>
      </c>
      <c r="F23" s="48">
        <v>26</v>
      </c>
      <c r="G23" s="50"/>
      <c r="H23" s="50"/>
      <c r="I23" s="50"/>
      <c r="J23" s="50"/>
      <c r="K23" s="50"/>
      <c r="L23" s="50"/>
      <c r="M23" s="50"/>
      <c r="N23" s="48">
        <v>26</v>
      </c>
      <c r="O23" s="50"/>
    </row>
    <row r="24" ht="24" customHeight="1" spans="1:15">
      <c r="A24" s="46" t="s">
        <v>395</v>
      </c>
      <c r="B24" s="44" t="s">
        <v>424</v>
      </c>
      <c r="C24" s="49" t="s">
        <v>425</v>
      </c>
      <c r="D24" s="48">
        <v>114</v>
      </c>
      <c r="E24" s="48">
        <v>114</v>
      </c>
      <c r="F24" s="48">
        <v>114</v>
      </c>
      <c r="G24" s="50"/>
      <c r="H24" s="50"/>
      <c r="I24" s="50"/>
      <c r="J24" s="50"/>
      <c r="K24" s="50"/>
      <c r="L24" s="50"/>
      <c r="M24" s="50"/>
      <c r="N24" s="48">
        <v>114</v>
      </c>
      <c r="O24" s="50"/>
    </row>
    <row r="25" ht="24" customHeight="1" spans="1:15">
      <c r="A25" s="46" t="s">
        <v>395</v>
      </c>
      <c r="B25" s="44" t="s">
        <v>426</v>
      </c>
      <c r="C25" s="49" t="s">
        <v>427</v>
      </c>
      <c r="D25" s="48">
        <v>50</v>
      </c>
      <c r="E25" s="48">
        <v>50</v>
      </c>
      <c r="F25" s="48">
        <v>50</v>
      </c>
      <c r="G25" s="50"/>
      <c r="H25" s="50"/>
      <c r="I25" s="50"/>
      <c r="J25" s="50"/>
      <c r="K25" s="50"/>
      <c r="L25" s="50"/>
      <c r="M25" s="50"/>
      <c r="N25" s="48">
        <v>50</v>
      </c>
      <c r="O25" s="50"/>
    </row>
    <row r="26" ht="24" customHeight="1" spans="1:15">
      <c r="A26" s="46" t="s">
        <v>395</v>
      </c>
      <c r="B26" s="44" t="s">
        <v>428</v>
      </c>
      <c r="C26" s="49" t="s">
        <v>429</v>
      </c>
      <c r="D26" s="48">
        <v>25.2</v>
      </c>
      <c r="E26" s="48">
        <v>25.2</v>
      </c>
      <c r="F26" s="48">
        <v>25.2</v>
      </c>
      <c r="G26" s="50"/>
      <c r="H26" s="50"/>
      <c r="I26" s="50"/>
      <c r="J26" s="50"/>
      <c r="K26" s="50"/>
      <c r="L26" s="50"/>
      <c r="M26" s="50"/>
      <c r="N26" s="48">
        <v>25.2</v>
      </c>
      <c r="O26" s="50"/>
    </row>
    <row r="27" ht="24" customHeight="1" spans="1:15">
      <c r="A27" s="46" t="s">
        <v>395</v>
      </c>
      <c r="B27" s="44" t="s">
        <v>430</v>
      </c>
      <c r="C27" s="49" t="s">
        <v>431</v>
      </c>
      <c r="D27" s="48">
        <v>209.5</v>
      </c>
      <c r="E27" s="48">
        <v>209.5</v>
      </c>
      <c r="F27" s="48">
        <v>209.5</v>
      </c>
      <c r="G27" s="50"/>
      <c r="H27" s="50"/>
      <c r="I27" s="50"/>
      <c r="J27" s="50"/>
      <c r="K27" s="50"/>
      <c r="L27" s="50"/>
      <c r="M27" s="50"/>
      <c r="N27" s="48">
        <v>209.5</v>
      </c>
      <c r="O27" s="50"/>
    </row>
    <row r="28" ht="24" customHeight="1" spans="1:15">
      <c r="A28" s="46" t="s">
        <v>395</v>
      </c>
      <c r="B28" s="44" t="s">
        <v>432</v>
      </c>
      <c r="C28" s="49" t="s">
        <v>433</v>
      </c>
      <c r="D28" s="48">
        <v>259</v>
      </c>
      <c r="E28" s="48">
        <v>259</v>
      </c>
      <c r="F28" s="48">
        <v>259</v>
      </c>
      <c r="G28" s="50"/>
      <c r="H28" s="50"/>
      <c r="I28" s="50"/>
      <c r="J28" s="50"/>
      <c r="K28" s="50"/>
      <c r="L28" s="50"/>
      <c r="M28" s="50"/>
      <c r="N28" s="48">
        <v>259</v>
      </c>
      <c r="O28" s="50"/>
    </row>
    <row r="29" ht="24" customHeight="1" spans="1:15">
      <c r="A29" s="46" t="s">
        <v>395</v>
      </c>
      <c r="B29" s="44" t="s">
        <v>434</v>
      </c>
      <c r="C29" s="49" t="s">
        <v>435</v>
      </c>
      <c r="D29" s="48">
        <v>5</v>
      </c>
      <c r="E29" s="48">
        <v>5</v>
      </c>
      <c r="F29" s="48">
        <v>5</v>
      </c>
      <c r="G29" s="50"/>
      <c r="H29" s="50"/>
      <c r="I29" s="50"/>
      <c r="J29" s="50"/>
      <c r="K29" s="50"/>
      <c r="L29" s="50"/>
      <c r="M29" s="50"/>
      <c r="N29" s="48">
        <v>5</v>
      </c>
      <c r="O29" s="50"/>
    </row>
    <row r="30" ht="24" customHeight="1" spans="1:15">
      <c r="A30" s="46" t="s">
        <v>395</v>
      </c>
      <c r="B30" s="44" t="s">
        <v>436</v>
      </c>
      <c r="C30" s="49" t="s">
        <v>437</v>
      </c>
      <c r="D30" s="48">
        <v>140</v>
      </c>
      <c r="E30" s="48">
        <v>140</v>
      </c>
      <c r="F30" s="48">
        <v>140</v>
      </c>
      <c r="G30" s="50"/>
      <c r="H30" s="50"/>
      <c r="I30" s="50"/>
      <c r="J30" s="50"/>
      <c r="K30" s="50"/>
      <c r="L30" s="50"/>
      <c r="M30" s="50"/>
      <c r="N30" s="48">
        <v>140</v>
      </c>
      <c r="O30" s="50"/>
    </row>
    <row r="31" ht="24" customHeight="1" spans="1:15">
      <c r="A31" s="46" t="s">
        <v>395</v>
      </c>
      <c r="B31" s="44" t="s">
        <v>438</v>
      </c>
      <c r="C31" s="49" t="s">
        <v>439</v>
      </c>
      <c r="D31" s="48">
        <v>23</v>
      </c>
      <c r="E31" s="48">
        <v>23</v>
      </c>
      <c r="F31" s="48">
        <v>23</v>
      </c>
      <c r="G31" s="50"/>
      <c r="H31" s="50"/>
      <c r="I31" s="50"/>
      <c r="J31" s="50"/>
      <c r="K31" s="50"/>
      <c r="L31" s="50"/>
      <c r="M31" s="50"/>
      <c r="N31" s="48">
        <v>23</v>
      </c>
      <c r="O31" s="50"/>
    </row>
    <row r="32" ht="24" customHeight="1" spans="1:15">
      <c r="A32" s="46" t="s">
        <v>395</v>
      </c>
      <c r="B32" s="44" t="s">
        <v>440</v>
      </c>
      <c r="C32" s="49" t="s">
        <v>441</v>
      </c>
      <c r="D32" s="48">
        <v>60</v>
      </c>
      <c r="E32" s="48">
        <v>60</v>
      </c>
      <c r="F32" s="48">
        <v>60</v>
      </c>
      <c r="G32" s="50"/>
      <c r="H32" s="50"/>
      <c r="I32" s="50"/>
      <c r="J32" s="50"/>
      <c r="K32" s="50"/>
      <c r="L32" s="50"/>
      <c r="M32" s="51"/>
      <c r="N32" s="48">
        <v>60</v>
      </c>
      <c r="O32" s="50"/>
    </row>
    <row r="33" ht="24" customHeight="1" spans="1:15">
      <c r="A33" s="46" t="s">
        <v>395</v>
      </c>
      <c r="B33" s="44" t="s">
        <v>442</v>
      </c>
      <c r="C33" s="49" t="s">
        <v>443</v>
      </c>
      <c r="D33" s="48">
        <v>79</v>
      </c>
      <c r="E33" s="48">
        <v>79</v>
      </c>
      <c r="F33" s="48">
        <v>79</v>
      </c>
      <c r="G33" s="51"/>
      <c r="H33" s="50"/>
      <c r="I33" s="50"/>
      <c r="J33" s="50"/>
      <c r="K33" s="50"/>
      <c r="L33" s="50"/>
      <c r="M33" s="50"/>
      <c r="N33" s="52">
        <v>79</v>
      </c>
      <c r="O33" s="50"/>
    </row>
    <row r="34" ht="24" customHeight="1" spans="1:15">
      <c r="A34" s="46" t="s">
        <v>395</v>
      </c>
      <c r="B34" s="44" t="s">
        <v>444</v>
      </c>
      <c r="C34" s="49" t="s">
        <v>445</v>
      </c>
      <c r="D34" s="52">
        <v>10</v>
      </c>
      <c r="E34" s="52">
        <v>10</v>
      </c>
      <c r="F34" s="52">
        <v>10</v>
      </c>
      <c r="G34" s="50"/>
      <c r="H34" s="50"/>
      <c r="I34" s="50"/>
      <c r="J34" s="50"/>
      <c r="K34" s="50"/>
      <c r="L34" s="50"/>
      <c r="M34" s="50"/>
      <c r="N34" s="52">
        <v>10</v>
      </c>
      <c r="O34" s="50"/>
    </row>
    <row r="35" ht="22" customHeight="1" spans="1:15">
      <c r="A35" s="53" t="s">
        <v>395</v>
      </c>
      <c r="B35" s="44" t="s">
        <v>446</v>
      </c>
      <c r="C35" s="54" t="s">
        <v>447</v>
      </c>
      <c r="D35" s="55">
        <v>2682</v>
      </c>
      <c r="E35" s="55">
        <v>2682</v>
      </c>
      <c r="F35" s="55">
        <v>2682</v>
      </c>
      <c r="G35" s="51"/>
      <c r="H35" s="51"/>
      <c r="I35" s="51"/>
      <c r="J35" s="51"/>
      <c r="K35" s="51"/>
      <c r="L35" s="51"/>
      <c r="M35" s="51"/>
      <c r="N35" s="55">
        <v>2682</v>
      </c>
      <c r="O35" s="51"/>
    </row>
    <row r="36" ht="21" customHeight="1" spans="1:15">
      <c r="A36" s="56" t="s">
        <v>448</v>
      </c>
      <c r="B36" s="57"/>
      <c r="C36" s="54" t="s">
        <v>449</v>
      </c>
      <c r="D36" s="52">
        <v>10</v>
      </c>
      <c r="E36" s="52">
        <v>10</v>
      </c>
      <c r="F36" s="52">
        <v>10</v>
      </c>
      <c r="G36" s="58"/>
      <c r="H36" s="58"/>
      <c r="I36" s="58"/>
      <c r="J36" s="58"/>
      <c r="K36" s="58"/>
      <c r="L36" s="58"/>
      <c r="M36" s="58"/>
      <c r="N36" s="52">
        <v>10</v>
      </c>
      <c r="O36" s="58"/>
    </row>
    <row r="37" ht="21" customHeight="1" spans="1:15">
      <c r="A37" s="56" t="s">
        <v>448</v>
      </c>
      <c r="B37" s="57"/>
      <c r="C37" s="54" t="s">
        <v>450</v>
      </c>
      <c r="D37" s="52">
        <v>40</v>
      </c>
      <c r="E37" s="52">
        <v>40</v>
      </c>
      <c r="F37" s="52">
        <v>40</v>
      </c>
      <c r="G37" s="58"/>
      <c r="H37" s="58"/>
      <c r="I37" s="58"/>
      <c r="J37" s="58"/>
      <c r="K37" s="58"/>
      <c r="L37" s="58"/>
      <c r="M37" s="58"/>
      <c r="N37" s="52">
        <v>40</v>
      </c>
      <c r="O37" s="58"/>
    </row>
    <row r="38" ht="21" customHeight="1" spans="1:15">
      <c r="A38" s="59" t="s">
        <v>448</v>
      </c>
      <c r="B38" s="54"/>
      <c r="C38" s="54" t="s">
        <v>451</v>
      </c>
      <c r="D38" s="52">
        <v>55</v>
      </c>
      <c r="E38" s="52">
        <v>55</v>
      </c>
      <c r="F38" s="52">
        <v>55</v>
      </c>
      <c r="G38" s="58"/>
      <c r="H38" s="58"/>
      <c r="I38" s="58"/>
      <c r="J38" s="58"/>
      <c r="K38" s="58"/>
      <c r="L38" s="58"/>
      <c r="M38" s="58"/>
      <c r="N38" s="52">
        <v>55</v>
      </c>
      <c r="O38" s="58"/>
    </row>
    <row r="39" ht="21" customHeight="1" spans="1:15">
      <c r="A39" s="59" t="s">
        <v>452</v>
      </c>
      <c r="B39" s="54"/>
      <c r="C39" s="54" t="s">
        <v>453</v>
      </c>
      <c r="D39" s="58">
        <v>48</v>
      </c>
      <c r="E39" s="58">
        <v>48</v>
      </c>
      <c r="F39" s="58">
        <v>48</v>
      </c>
      <c r="G39" s="58"/>
      <c r="H39" s="58"/>
      <c r="I39" s="58"/>
      <c r="J39" s="58"/>
      <c r="K39" s="58"/>
      <c r="L39" s="58"/>
      <c r="M39" s="58"/>
      <c r="N39" s="58">
        <v>48</v>
      </c>
      <c r="O39" s="58"/>
    </row>
    <row r="40" ht="21" customHeight="1" spans="1:15">
      <c r="A40" s="59" t="s">
        <v>454</v>
      </c>
      <c r="B40" s="54" t="s">
        <v>455</v>
      </c>
      <c r="C40" s="54" t="s">
        <v>455</v>
      </c>
      <c r="D40" s="58">
        <v>54</v>
      </c>
      <c r="E40" s="58">
        <v>54</v>
      </c>
      <c r="F40" s="58">
        <v>54</v>
      </c>
      <c r="G40" s="58"/>
      <c r="H40" s="58"/>
      <c r="I40" s="58"/>
      <c r="J40" s="58"/>
      <c r="K40" s="58"/>
      <c r="L40" s="58"/>
      <c r="M40" s="58"/>
      <c r="N40" s="58">
        <v>54</v>
      </c>
      <c r="O40" s="58"/>
    </row>
    <row r="41" ht="21" customHeight="1" spans="1:15">
      <c r="A41" s="59" t="s">
        <v>456</v>
      </c>
      <c r="B41" s="54"/>
      <c r="C41" s="54" t="s">
        <v>457</v>
      </c>
      <c r="D41" s="58">
        <v>5</v>
      </c>
      <c r="E41" s="58">
        <v>5</v>
      </c>
      <c r="F41" s="58">
        <v>5</v>
      </c>
      <c r="G41" s="58"/>
      <c r="H41" s="58"/>
      <c r="I41" s="58"/>
      <c r="J41" s="58"/>
      <c r="K41" s="58"/>
      <c r="L41" s="58"/>
      <c r="M41" s="58"/>
      <c r="N41" s="58">
        <v>5</v>
      </c>
      <c r="O41" s="58"/>
    </row>
    <row r="42" ht="21" customHeight="1" spans="1:15">
      <c r="A42" s="59" t="s">
        <v>458</v>
      </c>
      <c r="B42" s="54" t="s">
        <v>459</v>
      </c>
      <c r="C42" s="54" t="s">
        <v>459</v>
      </c>
      <c r="D42" s="58">
        <v>23</v>
      </c>
      <c r="E42" s="58">
        <v>23</v>
      </c>
      <c r="F42" s="58">
        <v>23</v>
      </c>
      <c r="G42" s="58"/>
      <c r="H42" s="58"/>
      <c r="I42" s="58"/>
      <c r="J42" s="58"/>
      <c r="K42" s="58"/>
      <c r="L42" s="58"/>
      <c r="M42" s="58"/>
      <c r="N42" s="58">
        <v>23</v>
      </c>
      <c r="O42" s="58"/>
    </row>
    <row r="43" ht="21" customHeight="1" spans="1:15">
      <c r="A43" s="59" t="s">
        <v>460</v>
      </c>
      <c r="C43" s="60" t="s">
        <v>461</v>
      </c>
      <c r="D43" s="58">
        <v>20</v>
      </c>
      <c r="E43" s="58">
        <v>20</v>
      </c>
      <c r="F43" s="58">
        <v>20</v>
      </c>
      <c r="G43" s="58"/>
      <c r="H43" s="58"/>
      <c r="I43" s="58"/>
      <c r="J43" s="58"/>
      <c r="K43" s="58"/>
      <c r="L43" s="58"/>
      <c r="M43" s="58"/>
      <c r="N43" s="58">
        <v>20</v>
      </c>
      <c r="O43" s="58"/>
    </row>
    <row r="44" ht="21" customHeight="1" spans="1:15">
      <c r="A44" s="59" t="s">
        <v>462</v>
      </c>
      <c r="C44" s="60" t="s">
        <v>463</v>
      </c>
      <c r="D44" s="58">
        <v>20</v>
      </c>
      <c r="E44" s="58">
        <v>20</v>
      </c>
      <c r="F44" s="58">
        <v>20</v>
      </c>
      <c r="G44" s="58"/>
      <c r="H44" s="58"/>
      <c r="I44" s="58"/>
      <c r="J44" s="58"/>
      <c r="K44" s="58"/>
      <c r="L44" s="58"/>
      <c r="M44" s="58"/>
      <c r="N44" s="58">
        <v>20</v>
      </c>
      <c r="O44" s="58"/>
    </row>
  </sheetData>
  <mergeCells count="14">
    <mergeCell ref="A2:O2"/>
    <mergeCell ref="A3:M3"/>
    <mergeCell ref="N3:O3"/>
    <mergeCell ref="D4:M4"/>
    <mergeCell ref="N4:O4"/>
    <mergeCell ref="E5:J5"/>
    <mergeCell ref="A4:A6"/>
    <mergeCell ref="C4:C6"/>
    <mergeCell ref="D5:D6"/>
    <mergeCell ref="K5:K6"/>
    <mergeCell ref="L5:L6"/>
    <mergeCell ref="M5:M6"/>
    <mergeCell ref="N5:N6"/>
    <mergeCell ref="O5:O6"/>
  </mergeCells>
  <printOptions horizontalCentered="1"/>
  <pageMargins left="0.0780000016093254" right="0.0780000016093254" top="0.0780000016093254" bottom="0.0780000016093254" header="0" footer="0"/>
  <pageSetup paperSize="9"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66"/>
  <sheetViews>
    <sheetView zoomScale="115" zoomScaleNormal="115" workbookViewId="0">
      <pane ySplit="6" topLeftCell="A28" activePane="bottomLeft" state="frozen"/>
      <selection/>
      <selection pane="bottomLeft" activeCell="C6" sqref="C6"/>
    </sheetView>
  </sheetViews>
  <sheetFormatPr defaultColWidth="10" defaultRowHeight="13.5"/>
  <cols>
    <col min="1" max="1" width="6.78333333333333" customWidth="1"/>
    <col min="2" max="2" width="15.0666666666667" customWidth="1"/>
    <col min="3" max="3" width="8.55" customWidth="1"/>
    <col min="4" max="4" width="12.2083333333333" customWidth="1"/>
    <col min="5" max="5" width="8.41666666666667" customWidth="1"/>
    <col min="6" max="6" width="8.55" customWidth="1"/>
    <col min="7" max="7" width="7.875" customWidth="1"/>
    <col min="8" max="8" width="21.575" customWidth="1"/>
    <col min="9" max="9" width="11.125" customWidth="1"/>
    <col min="10" max="10" width="11.5333333333333" customWidth="1"/>
    <col min="11" max="11" width="9.225" customWidth="1"/>
    <col min="12" max="12" width="9.76666666666667" customWidth="1"/>
    <col min="13" max="13" width="19.1333333333333" customWidth="1"/>
    <col min="14" max="18" width="9.76666666666667" customWidth="1"/>
  </cols>
  <sheetData>
    <row r="1" ht="16.35" customHeight="1" spans="1:13">
      <c r="A1" s="25"/>
      <c r="B1" s="25"/>
      <c r="C1" s="25"/>
      <c r="D1" s="25"/>
      <c r="E1" s="25"/>
      <c r="F1" s="25"/>
      <c r="G1" s="25"/>
      <c r="H1" s="25"/>
      <c r="I1" s="25"/>
      <c r="J1" s="25"/>
      <c r="K1" s="25"/>
      <c r="L1" s="25"/>
      <c r="M1" s="25"/>
    </row>
    <row r="2" ht="37.95" customHeight="1" spans="1:13">
      <c r="A2" s="25"/>
      <c r="B2" s="25"/>
      <c r="C2" s="26" t="s">
        <v>26</v>
      </c>
      <c r="D2" s="26"/>
      <c r="E2" s="26"/>
      <c r="F2" s="26"/>
      <c r="G2" s="26"/>
      <c r="H2" s="26"/>
      <c r="I2" s="26"/>
      <c r="J2" s="26"/>
      <c r="K2" s="26"/>
      <c r="L2" s="26"/>
      <c r="M2" s="26"/>
    </row>
    <row r="3" ht="24.15" customHeight="1" spans="1:13">
      <c r="A3" s="18" t="s">
        <v>30</v>
      </c>
      <c r="B3" s="18"/>
      <c r="C3" s="18"/>
      <c r="D3" s="18"/>
      <c r="E3" s="18"/>
      <c r="F3" s="18"/>
      <c r="G3" s="18"/>
      <c r="H3" s="18"/>
      <c r="I3" s="18"/>
      <c r="J3" s="18"/>
      <c r="K3" s="18"/>
      <c r="L3" s="24" t="s">
        <v>31</v>
      </c>
      <c r="M3" s="24"/>
    </row>
    <row r="4" ht="33.6" customHeight="1" spans="1:13">
      <c r="A4" s="19" t="s">
        <v>208</v>
      </c>
      <c r="B4" s="19" t="s">
        <v>464</v>
      </c>
      <c r="C4" s="19" t="s">
        <v>465</v>
      </c>
      <c r="D4" s="19" t="s">
        <v>466</v>
      </c>
      <c r="E4" s="19" t="s">
        <v>467</v>
      </c>
      <c r="F4" s="19"/>
      <c r="G4" s="19"/>
      <c r="H4" s="19"/>
      <c r="I4" s="19"/>
      <c r="J4" s="19"/>
      <c r="K4" s="19"/>
      <c r="L4" s="19"/>
      <c r="M4" s="19"/>
    </row>
    <row r="5" ht="36.2" customHeight="1" spans="1:13">
      <c r="A5" s="19"/>
      <c r="B5" s="19"/>
      <c r="C5" s="19"/>
      <c r="D5" s="19"/>
      <c r="E5" s="19" t="s">
        <v>468</v>
      </c>
      <c r="F5" s="19" t="s">
        <v>469</v>
      </c>
      <c r="G5" s="19" t="s">
        <v>470</v>
      </c>
      <c r="H5" s="19" t="s">
        <v>471</v>
      </c>
      <c r="I5" s="19" t="s">
        <v>472</v>
      </c>
      <c r="J5" s="19" t="s">
        <v>473</v>
      </c>
      <c r="K5" s="19" t="s">
        <v>474</v>
      </c>
      <c r="L5" s="19" t="s">
        <v>475</v>
      </c>
      <c r="M5" s="19" t="s">
        <v>476</v>
      </c>
    </row>
    <row r="6" ht="28" customHeight="1" spans="1:13">
      <c r="A6" s="27">
        <v>438002</v>
      </c>
      <c r="B6" s="27" t="s">
        <v>153</v>
      </c>
      <c r="C6" s="28">
        <v>5409.4</v>
      </c>
      <c r="D6" s="29"/>
      <c r="E6" s="29"/>
      <c r="F6" s="30"/>
      <c r="G6" s="29"/>
      <c r="H6" s="29"/>
      <c r="I6" s="29"/>
      <c r="J6" s="29"/>
      <c r="K6" s="29"/>
      <c r="L6" s="29"/>
      <c r="M6" s="29"/>
    </row>
    <row r="7" ht="28" customHeight="1" spans="1:13">
      <c r="A7" s="20">
        <v>438002</v>
      </c>
      <c r="B7" s="20" t="s">
        <v>477</v>
      </c>
      <c r="C7" s="21">
        <v>60</v>
      </c>
      <c r="D7" s="20" t="s">
        <v>478</v>
      </c>
      <c r="E7" s="31" t="s">
        <v>479</v>
      </c>
      <c r="F7" s="32" t="s">
        <v>480</v>
      </c>
      <c r="G7" s="33" t="s">
        <v>481</v>
      </c>
      <c r="H7" s="20" t="s">
        <v>482</v>
      </c>
      <c r="I7" s="35" t="s">
        <v>483</v>
      </c>
      <c r="J7" s="20" t="s">
        <v>484</v>
      </c>
      <c r="K7" s="20" t="s">
        <v>485</v>
      </c>
      <c r="L7" s="20" t="s">
        <v>486</v>
      </c>
      <c r="M7" s="20"/>
    </row>
    <row r="8" ht="28" customHeight="1" spans="1:13">
      <c r="A8" s="20"/>
      <c r="B8" s="20"/>
      <c r="C8" s="21"/>
      <c r="D8" s="20"/>
      <c r="E8" s="34"/>
      <c r="F8" s="32" t="s">
        <v>487</v>
      </c>
      <c r="G8" s="33" t="s">
        <v>488</v>
      </c>
      <c r="H8" s="35">
        <v>0</v>
      </c>
      <c r="I8" s="33" t="s">
        <v>488</v>
      </c>
      <c r="J8" s="20" t="s">
        <v>484</v>
      </c>
      <c r="K8" s="20" t="s">
        <v>485</v>
      </c>
      <c r="L8" s="20" t="s">
        <v>486</v>
      </c>
      <c r="M8" s="20"/>
    </row>
    <row r="9" ht="28" customHeight="1" spans="1:13">
      <c r="A9" s="20"/>
      <c r="B9" s="20"/>
      <c r="C9" s="21"/>
      <c r="D9" s="20"/>
      <c r="E9" s="36"/>
      <c r="F9" s="37" t="s">
        <v>489</v>
      </c>
      <c r="G9" s="20" t="s">
        <v>488</v>
      </c>
      <c r="H9" s="35">
        <v>0</v>
      </c>
      <c r="I9" s="20" t="s">
        <v>488</v>
      </c>
      <c r="J9" s="20" t="s">
        <v>484</v>
      </c>
      <c r="K9" s="20" t="s">
        <v>485</v>
      </c>
      <c r="L9" s="20" t="s">
        <v>486</v>
      </c>
      <c r="M9" s="20"/>
    </row>
    <row r="10" ht="28" customHeight="1" spans="1:13">
      <c r="A10" s="20"/>
      <c r="B10" s="20"/>
      <c r="C10" s="21"/>
      <c r="D10" s="20"/>
      <c r="E10" s="31" t="s">
        <v>490</v>
      </c>
      <c r="F10" s="20" t="s">
        <v>491</v>
      </c>
      <c r="G10" s="20" t="s">
        <v>492</v>
      </c>
      <c r="H10" s="20" t="s">
        <v>493</v>
      </c>
      <c r="I10" s="35" t="s">
        <v>494</v>
      </c>
      <c r="J10" s="20" t="s">
        <v>484</v>
      </c>
      <c r="K10" s="20" t="s">
        <v>495</v>
      </c>
      <c r="L10" s="20" t="s">
        <v>486</v>
      </c>
      <c r="M10" s="20"/>
    </row>
    <row r="11" ht="28" customHeight="1" spans="1:13">
      <c r="A11" s="20"/>
      <c r="B11" s="20"/>
      <c r="C11" s="21"/>
      <c r="D11" s="20"/>
      <c r="E11" s="34"/>
      <c r="F11" s="20" t="s">
        <v>496</v>
      </c>
      <c r="G11" s="20" t="s">
        <v>497</v>
      </c>
      <c r="H11" s="20" t="s">
        <v>493</v>
      </c>
      <c r="I11" s="20" t="s">
        <v>498</v>
      </c>
      <c r="J11" s="20" t="s">
        <v>484</v>
      </c>
      <c r="K11" s="20" t="s">
        <v>495</v>
      </c>
      <c r="L11" s="20" t="s">
        <v>486</v>
      </c>
      <c r="M11" s="20"/>
    </row>
    <row r="12" ht="28" customHeight="1" spans="1:13">
      <c r="A12" s="20"/>
      <c r="B12" s="20"/>
      <c r="C12" s="21"/>
      <c r="D12" s="20"/>
      <c r="E12" s="36"/>
      <c r="F12" s="20" t="s">
        <v>499</v>
      </c>
      <c r="G12" s="20" t="s">
        <v>500</v>
      </c>
      <c r="H12" s="20" t="s">
        <v>501</v>
      </c>
      <c r="I12" s="20" t="s">
        <v>502</v>
      </c>
      <c r="J12" s="20" t="s">
        <v>484</v>
      </c>
      <c r="K12" s="20" t="s">
        <v>503</v>
      </c>
      <c r="L12" s="20" t="s">
        <v>486</v>
      </c>
      <c r="M12" s="20"/>
    </row>
    <row r="13" ht="28" customHeight="1" spans="1:13">
      <c r="A13" s="20"/>
      <c r="B13" s="20"/>
      <c r="C13" s="21"/>
      <c r="D13" s="20"/>
      <c r="E13" s="29" t="s">
        <v>504</v>
      </c>
      <c r="F13" s="20" t="s">
        <v>505</v>
      </c>
      <c r="G13" s="20" t="s">
        <v>506</v>
      </c>
      <c r="H13" s="20" t="s">
        <v>493</v>
      </c>
      <c r="I13" s="38" t="s">
        <v>507</v>
      </c>
      <c r="J13" s="20" t="s">
        <v>484</v>
      </c>
      <c r="K13" s="20" t="s">
        <v>495</v>
      </c>
      <c r="L13" s="20" t="s">
        <v>486</v>
      </c>
      <c r="M13" s="20"/>
    </row>
    <row r="14" ht="28" customHeight="1" spans="1:13">
      <c r="A14" s="20"/>
      <c r="B14" s="20"/>
      <c r="C14" s="21"/>
      <c r="D14" s="20"/>
      <c r="E14" s="29" t="s">
        <v>508</v>
      </c>
      <c r="F14" s="20" t="s">
        <v>509</v>
      </c>
      <c r="G14" s="20" t="s">
        <v>510</v>
      </c>
      <c r="H14" s="20" t="s">
        <v>511</v>
      </c>
      <c r="I14" s="20" t="s">
        <v>512</v>
      </c>
      <c r="J14" s="20" t="s">
        <v>484</v>
      </c>
      <c r="K14" s="20" t="s">
        <v>513</v>
      </c>
      <c r="L14" s="20" t="s">
        <v>486</v>
      </c>
      <c r="M14" s="20"/>
    </row>
    <row r="15" ht="28" customHeight="1" spans="1:13">
      <c r="A15" s="20"/>
      <c r="B15" s="20"/>
      <c r="C15" s="21"/>
      <c r="D15" s="20"/>
      <c r="E15" s="29"/>
      <c r="F15" s="20" t="s">
        <v>514</v>
      </c>
      <c r="G15" s="33" t="s">
        <v>488</v>
      </c>
      <c r="H15" s="35">
        <v>0</v>
      </c>
      <c r="I15" s="20" t="s">
        <v>488</v>
      </c>
      <c r="J15" s="20" t="s">
        <v>484</v>
      </c>
      <c r="K15" s="20" t="s">
        <v>488</v>
      </c>
      <c r="L15" s="20" t="s">
        <v>515</v>
      </c>
      <c r="M15" s="20"/>
    </row>
    <row r="16" ht="28" customHeight="1" spans="1:13">
      <c r="A16" s="20"/>
      <c r="B16" s="20"/>
      <c r="C16" s="21"/>
      <c r="D16" s="20"/>
      <c r="E16" s="29"/>
      <c r="F16" s="20" t="s">
        <v>516</v>
      </c>
      <c r="G16" s="20" t="s">
        <v>488</v>
      </c>
      <c r="H16" s="35">
        <v>0</v>
      </c>
      <c r="I16" s="20" t="s">
        <v>488</v>
      </c>
      <c r="J16" s="20" t="s">
        <v>484</v>
      </c>
      <c r="K16" s="20" t="s">
        <v>488</v>
      </c>
      <c r="L16" s="20" t="s">
        <v>515</v>
      </c>
      <c r="M16" s="20"/>
    </row>
    <row r="17" ht="28" customHeight="1" spans="1:13">
      <c r="A17" s="20">
        <v>438002</v>
      </c>
      <c r="B17" s="20" t="s">
        <v>399</v>
      </c>
      <c r="C17" s="21">
        <v>406</v>
      </c>
      <c r="D17" s="20" t="s">
        <v>517</v>
      </c>
      <c r="E17" s="31" t="s">
        <v>479</v>
      </c>
      <c r="F17" s="32" t="s">
        <v>480</v>
      </c>
      <c r="G17" s="33" t="s">
        <v>481</v>
      </c>
      <c r="H17" s="20" t="s">
        <v>518</v>
      </c>
      <c r="I17" s="35" t="s">
        <v>483</v>
      </c>
      <c r="J17" s="20" t="s">
        <v>484</v>
      </c>
      <c r="K17" s="20" t="s">
        <v>485</v>
      </c>
      <c r="L17" s="20" t="s">
        <v>486</v>
      </c>
      <c r="M17" s="20"/>
    </row>
    <row r="18" ht="28" customHeight="1" spans="1:13">
      <c r="A18" s="20"/>
      <c r="B18" s="20"/>
      <c r="C18" s="21"/>
      <c r="D18" s="20"/>
      <c r="E18" s="34"/>
      <c r="F18" s="32" t="s">
        <v>487</v>
      </c>
      <c r="G18" s="33" t="s">
        <v>488</v>
      </c>
      <c r="H18" s="35">
        <v>0</v>
      </c>
      <c r="I18" s="33" t="s">
        <v>488</v>
      </c>
      <c r="J18" s="20" t="s">
        <v>484</v>
      </c>
      <c r="K18" s="20" t="s">
        <v>485</v>
      </c>
      <c r="L18" s="20" t="s">
        <v>486</v>
      </c>
      <c r="M18" s="20"/>
    </row>
    <row r="19" ht="28" customHeight="1" spans="1:13">
      <c r="A19" s="20"/>
      <c r="B19" s="20"/>
      <c r="C19" s="21"/>
      <c r="D19" s="20"/>
      <c r="E19" s="36"/>
      <c r="F19" s="37" t="s">
        <v>489</v>
      </c>
      <c r="G19" s="20" t="s">
        <v>488</v>
      </c>
      <c r="H19" s="35">
        <v>0</v>
      </c>
      <c r="I19" s="20" t="s">
        <v>488</v>
      </c>
      <c r="J19" s="20" t="s">
        <v>484</v>
      </c>
      <c r="K19" s="20" t="s">
        <v>485</v>
      </c>
      <c r="L19" s="20" t="s">
        <v>486</v>
      </c>
      <c r="M19" s="20"/>
    </row>
    <row r="20" ht="28" customHeight="1" spans="1:13">
      <c r="A20" s="20"/>
      <c r="B20" s="20"/>
      <c r="C20" s="21"/>
      <c r="D20" s="20"/>
      <c r="E20" s="31" t="s">
        <v>490</v>
      </c>
      <c r="F20" s="20" t="s">
        <v>491</v>
      </c>
      <c r="G20" s="20" t="s">
        <v>492</v>
      </c>
      <c r="H20" s="20" t="s">
        <v>493</v>
      </c>
      <c r="I20" s="20" t="s">
        <v>519</v>
      </c>
      <c r="J20" s="20" t="s">
        <v>484</v>
      </c>
      <c r="K20" s="20" t="s">
        <v>495</v>
      </c>
      <c r="L20" s="20" t="s">
        <v>486</v>
      </c>
      <c r="M20" s="20"/>
    </row>
    <row r="21" ht="28" customHeight="1" spans="1:13">
      <c r="A21" s="20"/>
      <c r="B21" s="20"/>
      <c r="C21" s="21"/>
      <c r="D21" s="20"/>
      <c r="E21" s="34"/>
      <c r="F21" s="20" t="s">
        <v>496</v>
      </c>
      <c r="G21" s="20" t="s">
        <v>497</v>
      </c>
      <c r="H21" s="20" t="s">
        <v>493</v>
      </c>
      <c r="I21" s="20" t="s">
        <v>498</v>
      </c>
      <c r="J21" s="20" t="s">
        <v>484</v>
      </c>
      <c r="K21" s="20" t="s">
        <v>495</v>
      </c>
      <c r="L21" s="20" t="s">
        <v>486</v>
      </c>
      <c r="M21" s="20"/>
    </row>
    <row r="22" ht="28" customHeight="1" spans="1:13">
      <c r="A22" s="20"/>
      <c r="B22" s="20"/>
      <c r="C22" s="21"/>
      <c r="D22" s="20"/>
      <c r="E22" s="36"/>
      <c r="F22" s="20" t="s">
        <v>499</v>
      </c>
      <c r="G22" s="20" t="s">
        <v>500</v>
      </c>
      <c r="H22" s="20" t="s">
        <v>501</v>
      </c>
      <c r="I22" s="20" t="s">
        <v>520</v>
      </c>
      <c r="J22" s="20" t="s">
        <v>484</v>
      </c>
      <c r="K22" s="20" t="s">
        <v>503</v>
      </c>
      <c r="L22" s="20" t="s">
        <v>486</v>
      </c>
      <c r="M22" s="20"/>
    </row>
    <row r="23" ht="28" customHeight="1" spans="1:13">
      <c r="A23" s="20"/>
      <c r="B23" s="20"/>
      <c r="C23" s="21"/>
      <c r="D23" s="20"/>
      <c r="E23" s="29" t="s">
        <v>504</v>
      </c>
      <c r="F23" s="20" t="s">
        <v>505</v>
      </c>
      <c r="G23" s="20" t="s">
        <v>506</v>
      </c>
      <c r="H23" s="20" t="s">
        <v>493</v>
      </c>
      <c r="I23" s="20" t="s">
        <v>521</v>
      </c>
      <c r="J23" s="20" t="s">
        <v>484</v>
      </c>
      <c r="K23" s="20" t="s">
        <v>495</v>
      </c>
      <c r="L23" s="20" t="s">
        <v>486</v>
      </c>
      <c r="M23" s="20"/>
    </row>
    <row r="24" ht="28" customHeight="1" spans="1:13">
      <c r="A24" s="20"/>
      <c r="B24" s="20"/>
      <c r="C24" s="21"/>
      <c r="D24" s="20"/>
      <c r="E24" s="29" t="s">
        <v>508</v>
      </c>
      <c r="F24" s="20" t="s">
        <v>509</v>
      </c>
      <c r="G24" s="20" t="s">
        <v>510</v>
      </c>
      <c r="H24" s="20" t="s">
        <v>522</v>
      </c>
      <c r="I24" s="20" t="s">
        <v>523</v>
      </c>
      <c r="J24" s="20" t="s">
        <v>484</v>
      </c>
      <c r="K24" s="20" t="s">
        <v>513</v>
      </c>
      <c r="L24" s="20" t="s">
        <v>486</v>
      </c>
      <c r="M24" s="20"/>
    </row>
    <row r="25" ht="28" customHeight="1" spans="1:13">
      <c r="A25" s="20"/>
      <c r="B25" s="20"/>
      <c r="C25" s="21"/>
      <c r="D25" s="20"/>
      <c r="E25" s="29"/>
      <c r="F25" s="20" t="s">
        <v>514</v>
      </c>
      <c r="G25" s="33" t="s">
        <v>488</v>
      </c>
      <c r="H25" s="35">
        <v>0</v>
      </c>
      <c r="I25" s="20" t="s">
        <v>488</v>
      </c>
      <c r="J25" s="20" t="s">
        <v>484</v>
      </c>
      <c r="K25" s="20" t="s">
        <v>488</v>
      </c>
      <c r="L25" s="20" t="s">
        <v>515</v>
      </c>
      <c r="M25" s="20"/>
    </row>
    <row r="26" ht="28" customHeight="1" spans="1:13">
      <c r="A26" s="20"/>
      <c r="B26" s="20"/>
      <c r="C26" s="21"/>
      <c r="D26" s="20"/>
      <c r="E26" s="29"/>
      <c r="F26" s="20" t="s">
        <v>516</v>
      </c>
      <c r="G26" s="20" t="s">
        <v>488</v>
      </c>
      <c r="H26" s="35">
        <v>0</v>
      </c>
      <c r="I26" s="20" t="s">
        <v>488</v>
      </c>
      <c r="J26" s="20" t="s">
        <v>484</v>
      </c>
      <c r="K26" s="20" t="s">
        <v>488</v>
      </c>
      <c r="L26" s="20" t="s">
        <v>515</v>
      </c>
      <c r="M26" s="20"/>
    </row>
    <row r="27" ht="28" customHeight="1" spans="1:13">
      <c r="A27" s="20">
        <v>438002</v>
      </c>
      <c r="B27" s="20" t="s">
        <v>411</v>
      </c>
      <c r="C27" s="21">
        <v>566.3</v>
      </c>
      <c r="D27" s="20" t="s">
        <v>524</v>
      </c>
      <c r="E27" s="31" t="s">
        <v>479</v>
      </c>
      <c r="F27" s="32" t="s">
        <v>480</v>
      </c>
      <c r="G27" s="33" t="s">
        <v>481</v>
      </c>
      <c r="H27" s="20" t="s">
        <v>525</v>
      </c>
      <c r="I27" s="35" t="s">
        <v>483</v>
      </c>
      <c r="J27" s="20" t="s">
        <v>484</v>
      </c>
      <c r="K27" s="20" t="s">
        <v>485</v>
      </c>
      <c r="L27" s="20" t="s">
        <v>486</v>
      </c>
      <c r="M27" s="20"/>
    </row>
    <row r="28" ht="28" customHeight="1" spans="1:13">
      <c r="A28" s="20"/>
      <c r="B28" s="20"/>
      <c r="C28" s="21"/>
      <c r="D28" s="20"/>
      <c r="E28" s="34"/>
      <c r="F28" s="32" t="s">
        <v>487</v>
      </c>
      <c r="G28" s="33" t="s">
        <v>488</v>
      </c>
      <c r="H28" s="35">
        <v>0</v>
      </c>
      <c r="I28" s="33" t="s">
        <v>488</v>
      </c>
      <c r="J28" s="20" t="s">
        <v>484</v>
      </c>
      <c r="K28" s="20" t="s">
        <v>485</v>
      </c>
      <c r="L28" s="20" t="s">
        <v>486</v>
      </c>
      <c r="M28" s="20"/>
    </row>
    <row r="29" ht="28" customHeight="1" spans="1:13">
      <c r="A29" s="20"/>
      <c r="B29" s="20"/>
      <c r="C29" s="21"/>
      <c r="D29" s="20"/>
      <c r="E29" s="36"/>
      <c r="F29" s="37" t="s">
        <v>489</v>
      </c>
      <c r="G29" s="20" t="s">
        <v>488</v>
      </c>
      <c r="H29" s="35">
        <v>0</v>
      </c>
      <c r="I29" s="20" t="s">
        <v>488</v>
      </c>
      <c r="J29" s="20" t="s">
        <v>484</v>
      </c>
      <c r="K29" s="20" t="s">
        <v>485</v>
      </c>
      <c r="L29" s="20" t="s">
        <v>486</v>
      </c>
      <c r="M29" s="20"/>
    </row>
    <row r="30" ht="28" customHeight="1" spans="1:13">
      <c r="A30" s="20"/>
      <c r="B30" s="20"/>
      <c r="C30" s="21"/>
      <c r="D30" s="20"/>
      <c r="E30" s="31" t="s">
        <v>490</v>
      </c>
      <c r="F30" s="20" t="s">
        <v>491</v>
      </c>
      <c r="G30" s="20" t="s">
        <v>492</v>
      </c>
      <c r="H30" s="20" t="s">
        <v>526</v>
      </c>
      <c r="I30" s="20" t="s">
        <v>527</v>
      </c>
      <c r="J30" s="20" t="s">
        <v>484</v>
      </c>
      <c r="K30" s="20" t="s">
        <v>495</v>
      </c>
      <c r="L30" s="20" t="s">
        <v>486</v>
      </c>
      <c r="M30" s="20"/>
    </row>
    <row r="31" ht="28" customHeight="1" spans="1:13">
      <c r="A31" s="20"/>
      <c r="B31" s="20"/>
      <c r="C31" s="21"/>
      <c r="D31" s="20"/>
      <c r="E31" s="34"/>
      <c r="F31" s="20" t="s">
        <v>496</v>
      </c>
      <c r="G31" s="20" t="s">
        <v>497</v>
      </c>
      <c r="H31" s="20" t="s">
        <v>528</v>
      </c>
      <c r="I31" s="20" t="s">
        <v>529</v>
      </c>
      <c r="J31" s="20" t="s">
        <v>484</v>
      </c>
      <c r="K31" s="20" t="s">
        <v>495</v>
      </c>
      <c r="L31" s="20" t="s">
        <v>486</v>
      </c>
      <c r="M31" s="20"/>
    </row>
    <row r="32" ht="28" customHeight="1" spans="1:13">
      <c r="A32" s="20"/>
      <c r="B32" s="20"/>
      <c r="C32" s="21"/>
      <c r="D32" s="20"/>
      <c r="E32" s="36"/>
      <c r="F32" s="20" t="s">
        <v>499</v>
      </c>
      <c r="G32" s="20" t="s">
        <v>500</v>
      </c>
      <c r="H32" s="20" t="s">
        <v>501</v>
      </c>
      <c r="I32" s="20" t="s">
        <v>530</v>
      </c>
      <c r="J32" s="20" t="s">
        <v>484</v>
      </c>
      <c r="K32" s="20" t="s">
        <v>503</v>
      </c>
      <c r="L32" s="20" t="s">
        <v>486</v>
      </c>
      <c r="M32" s="20"/>
    </row>
    <row r="33" ht="28" customHeight="1" spans="1:13">
      <c r="A33" s="20"/>
      <c r="B33" s="20"/>
      <c r="C33" s="21"/>
      <c r="D33" s="20"/>
      <c r="E33" s="29" t="s">
        <v>504</v>
      </c>
      <c r="F33" s="20" t="s">
        <v>505</v>
      </c>
      <c r="G33" s="20" t="s">
        <v>506</v>
      </c>
      <c r="H33" s="20" t="s">
        <v>526</v>
      </c>
      <c r="I33" s="20" t="s">
        <v>531</v>
      </c>
      <c r="J33" s="20" t="s">
        <v>484</v>
      </c>
      <c r="K33" s="20" t="s">
        <v>495</v>
      </c>
      <c r="L33" s="20" t="s">
        <v>486</v>
      </c>
      <c r="M33" s="20"/>
    </row>
    <row r="34" ht="28" customHeight="1" spans="1:13">
      <c r="A34" s="20"/>
      <c r="B34" s="20"/>
      <c r="C34" s="21"/>
      <c r="D34" s="20"/>
      <c r="E34" s="29" t="s">
        <v>508</v>
      </c>
      <c r="F34" s="20" t="s">
        <v>509</v>
      </c>
      <c r="G34" s="33" t="s">
        <v>488</v>
      </c>
      <c r="H34" s="35">
        <v>0</v>
      </c>
      <c r="I34" s="20" t="s">
        <v>488</v>
      </c>
      <c r="J34" s="20" t="s">
        <v>484</v>
      </c>
      <c r="K34" s="20" t="s">
        <v>488</v>
      </c>
      <c r="L34" s="20" t="s">
        <v>486</v>
      </c>
      <c r="M34" s="20"/>
    </row>
    <row r="35" ht="28" customHeight="1" spans="1:13">
      <c r="A35" s="20"/>
      <c r="B35" s="20"/>
      <c r="C35" s="21"/>
      <c r="D35" s="20"/>
      <c r="E35" s="29"/>
      <c r="F35" s="20" t="s">
        <v>514</v>
      </c>
      <c r="G35" s="33" t="s">
        <v>532</v>
      </c>
      <c r="H35" s="35" t="s">
        <v>533</v>
      </c>
      <c r="I35" s="20" t="s">
        <v>534</v>
      </c>
      <c r="J35" s="20" t="s">
        <v>484</v>
      </c>
      <c r="K35" s="20" t="s">
        <v>488</v>
      </c>
      <c r="L35" s="20" t="s">
        <v>515</v>
      </c>
      <c r="M35" s="20"/>
    </row>
    <row r="36" ht="28" customHeight="1" spans="1:13">
      <c r="A36" s="20"/>
      <c r="B36" s="20"/>
      <c r="C36" s="21"/>
      <c r="D36" s="20"/>
      <c r="E36" s="29"/>
      <c r="F36" s="20" t="s">
        <v>516</v>
      </c>
      <c r="G36" s="20" t="s">
        <v>488</v>
      </c>
      <c r="H36" s="35">
        <v>0</v>
      </c>
      <c r="I36" s="20" t="s">
        <v>488</v>
      </c>
      <c r="J36" s="20" t="s">
        <v>484</v>
      </c>
      <c r="K36" s="20" t="s">
        <v>488</v>
      </c>
      <c r="L36" s="20" t="s">
        <v>515</v>
      </c>
      <c r="M36" s="20"/>
    </row>
    <row r="37" ht="28" customHeight="1" spans="1:13">
      <c r="A37" s="20">
        <v>438002</v>
      </c>
      <c r="B37" s="20" t="s">
        <v>425</v>
      </c>
      <c r="C37" s="21">
        <v>114</v>
      </c>
      <c r="D37" s="20" t="s">
        <v>535</v>
      </c>
      <c r="E37" s="31" t="s">
        <v>479</v>
      </c>
      <c r="F37" s="32" t="s">
        <v>480</v>
      </c>
      <c r="G37" s="33" t="s">
        <v>481</v>
      </c>
      <c r="H37" s="20" t="s">
        <v>536</v>
      </c>
      <c r="I37" s="35" t="s">
        <v>483</v>
      </c>
      <c r="J37" s="20" t="s">
        <v>484</v>
      </c>
      <c r="K37" s="20" t="s">
        <v>485</v>
      </c>
      <c r="L37" s="20" t="s">
        <v>486</v>
      </c>
      <c r="M37" s="20"/>
    </row>
    <row r="38" ht="28" customHeight="1" spans="1:13">
      <c r="A38" s="20"/>
      <c r="B38" s="20"/>
      <c r="C38" s="21"/>
      <c r="D38" s="20"/>
      <c r="E38" s="34"/>
      <c r="F38" s="32" t="s">
        <v>487</v>
      </c>
      <c r="G38" s="33" t="s">
        <v>488</v>
      </c>
      <c r="H38" s="35">
        <v>0</v>
      </c>
      <c r="I38" s="33" t="s">
        <v>488</v>
      </c>
      <c r="J38" s="20" t="s">
        <v>484</v>
      </c>
      <c r="K38" s="20" t="s">
        <v>485</v>
      </c>
      <c r="L38" s="20" t="s">
        <v>486</v>
      </c>
      <c r="M38" s="20"/>
    </row>
    <row r="39" ht="28" customHeight="1" spans="1:13">
      <c r="A39" s="20"/>
      <c r="B39" s="20"/>
      <c r="C39" s="21"/>
      <c r="D39" s="20"/>
      <c r="E39" s="36"/>
      <c r="F39" s="37" t="s">
        <v>489</v>
      </c>
      <c r="G39" s="20" t="s">
        <v>488</v>
      </c>
      <c r="H39" s="35">
        <v>0</v>
      </c>
      <c r="I39" s="20" t="s">
        <v>488</v>
      </c>
      <c r="J39" s="20" t="s">
        <v>484</v>
      </c>
      <c r="K39" s="20" t="s">
        <v>485</v>
      </c>
      <c r="L39" s="20" t="s">
        <v>486</v>
      </c>
      <c r="M39" s="20"/>
    </row>
    <row r="40" ht="28" customHeight="1" spans="1:13">
      <c r="A40" s="20"/>
      <c r="B40" s="20"/>
      <c r="C40" s="21"/>
      <c r="D40" s="20"/>
      <c r="E40" s="31" t="s">
        <v>490</v>
      </c>
      <c r="F40" s="20" t="s">
        <v>491</v>
      </c>
      <c r="G40" s="20" t="s">
        <v>492</v>
      </c>
      <c r="H40" s="20" t="s">
        <v>493</v>
      </c>
      <c r="I40" s="20" t="s">
        <v>537</v>
      </c>
      <c r="J40" s="20" t="s">
        <v>484</v>
      </c>
      <c r="K40" s="20" t="s">
        <v>495</v>
      </c>
      <c r="L40" s="20" t="s">
        <v>486</v>
      </c>
      <c r="M40" s="20"/>
    </row>
    <row r="41" ht="28" customHeight="1" spans="1:13">
      <c r="A41" s="20"/>
      <c r="B41" s="20"/>
      <c r="C41" s="21"/>
      <c r="D41" s="20"/>
      <c r="E41" s="34"/>
      <c r="F41" s="20" t="s">
        <v>496</v>
      </c>
      <c r="G41" s="20" t="s">
        <v>497</v>
      </c>
      <c r="H41" s="20" t="s">
        <v>493</v>
      </c>
      <c r="I41" s="20" t="s">
        <v>498</v>
      </c>
      <c r="J41" s="20" t="s">
        <v>484</v>
      </c>
      <c r="K41" s="20" t="s">
        <v>495</v>
      </c>
      <c r="L41" s="20" t="s">
        <v>486</v>
      </c>
      <c r="M41" s="20"/>
    </row>
    <row r="42" ht="28" customHeight="1" spans="1:13">
      <c r="A42" s="20"/>
      <c r="B42" s="20"/>
      <c r="C42" s="21"/>
      <c r="D42" s="20"/>
      <c r="E42" s="36"/>
      <c r="F42" s="20" t="s">
        <v>499</v>
      </c>
      <c r="G42" s="20" t="s">
        <v>500</v>
      </c>
      <c r="H42" s="20" t="s">
        <v>501</v>
      </c>
      <c r="I42" s="20" t="s">
        <v>538</v>
      </c>
      <c r="J42" s="20" t="s">
        <v>484</v>
      </c>
      <c r="K42" s="20" t="s">
        <v>503</v>
      </c>
      <c r="L42" s="20" t="s">
        <v>486</v>
      </c>
      <c r="M42" s="20"/>
    </row>
    <row r="43" ht="28" customHeight="1" spans="1:13">
      <c r="A43" s="20"/>
      <c r="B43" s="20"/>
      <c r="C43" s="21"/>
      <c r="D43" s="20"/>
      <c r="E43" s="29" t="s">
        <v>504</v>
      </c>
      <c r="F43" s="20" t="s">
        <v>505</v>
      </c>
      <c r="G43" s="20" t="s">
        <v>506</v>
      </c>
      <c r="H43" s="20" t="s">
        <v>493</v>
      </c>
      <c r="I43" s="20" t="s">
        <v>539</v>
      </c>
      <c r="J43" s="20" t="s">
        <v>484</v>
      </c>
      <c r="K43" s="20" t="s">
        <v>495</v>
      </c>
      <c r="L43" s="20" t="s">
        <v>486</v>
      </c>
      <c r="M43" s="20"/>
    </row>
    <row r="44" ht="28" customHeight="1" spans="1:13">
      <c r="A44" s="20"/>
      <c r="B44" s="20"/>
      <c r="C44" s="21"/>
      <c r="D44" s="20"/>
      <c r="E44" s="29" t="s">
        <v>508</v>
      </c>
      <c r="F44" s="20" t="s">
        <v>509</v>
      </c>
      <c r="G44" s="20" t="s">
        <v>510</v>
      </c>
      <c r="H44" s="20" t="s">
        <v>540</v>
      </c>
      <c r="I44" s="20" t="s">
        <v>541</v>
      </c>
      <c r="J44" s="20" t="s">
        <v>484</v>
      </c>
      <c r="K44" s="20" t="s">
        <v>513</v>
      </c>
      <c r="L44" s="20" t="s">
        <v>486</v>
      </c>
      <c r="M44" s="20"/>
    </row>
    <row r="45" ht="28" customHeight="1" spans="1:13">
      <c r="A45" s="20"/>
      <c r="B45" s="20"/>
      <c r="C45" s="21"/>
      <c r="D45" s="20"/>
      <c r="E45" s="29"/>
      <c r="F45" s="20" t="s">
        <v>514</v>
      </c>
      <c r="G45" s="33" t="s">
        <v>488</v>
      </c>
      <c r="H45" s="35">
        <v>0</v>
      </c>
      <c r="I45" s="20" t="s">
        <v>488</v>
      </c>
      <c r="J45" s="20" t="s">
        <v>484</v>
      </c>
      <c r="K45" s="20" t="s">
        <v>488</v>
      </c>
      <c r="L45" s="20" t="s">
        <v>515</v>
      </c>
      <c r="M45" s="20"/>
    </row>
    <row r="46" ht="28" customHeight="1" spans="1:13">
      <c r="A46" s="20"/>
      <c r="B46" s="20"/>
      <c r="C46" s="21"/>
      <c r="D46" s="20"/>
      <c r="E46" s="29"/>
      <c r="F46" s="20" t="s">
        <v>516</v>
      </c>
      <c r="G46" s="20" t="s">
        <v>488</v>
      </c>
      <c r="H46" s="35">
        <v>0</v>
      </c>
      <c r="I46" s="20" t="s">
        <v>488</v>
      </c>
      <c r="J46" s="20" t="s">
        <v>484</v>
      </c>
      <c r="K46" s="20" t="s">
        <v>488</v>
      </c>
      <c r="L46" s="20" t="s">
        <v>515</v>
      </c>
      <c r="M46" s="20"/>
    </row>
    <row r="47" ht="28" customHeight="1" spans="1:13">
      <c r="A47" s="20">
        <v>438002</v>
      </c>
      <c r="B47" s="20" t="s">
        <v>405</v>
      </c>
      <c r="C47" s="21">
        <v>19.2</v>
      </c>
      <c r="D47" s="20" t="s">
        <v>542</v>
      </c>
      <c r="E47" s="31" t="s">
        <v>479</v>
      </c>
      <c r="F47" s="32" t="s">
        <v>480</v>
      </c>
      <c r="G47" s="33" t="s">
        <v>481</v>
      </c>
      <c r="H47" s="20" t="s">
        <v>543</v>
      </c>
      <c r="I47" s="35" t="s">
        <v>483</v>
      </c>
      <c r="J47" s="20" t="s">
        <v>484</v>
      </c>
      <c r="K47" s="20" t="s">
        <v>485</v>
      </c>
      <c r="L47" s="20" t="s">
        <v>486</v>
      </c>
      <c r="M47" s="20"/>
    </row>
    <row r="48" ht="28" customHeight="1" spans="1:13">
      <c r="A48" s="20"/>
      <c r="B48" s="20"/>
      <c r="C48" s="21"/>
      <c r="D48" s="20"/>
      <c r="E48" s="34"/>
      <c r="F48" s="32" t="s">
        <v>487</v>
      </c>
      <c r="G48" s="33" t="s">
        <v>488</v>
      </c>
      <c r="H48" s="35">
        <v>0</v>
      </c>
      <c r="I48" s="33" t="s">
        <v>488</v>
      </c>
      <c r="J48" s="20" t="s">
        <v>484</v>
      </c>
      <c r="K48" s="20" t="s">
        <v>485</v>
      </c>
      <c r="L48" s="20" t="s">
        <v>486</v>
      </c>
      <c r="M48" s="20"/>
    </row>
    <row r="49" ht="28" customHeight="1" spans="1:13">
      <c r="A49" s="20"/>
      <c r="B49" s="20"/>
      <c r="C49" s="21"/>
      <c r="D49" s="20"/>
      <c r="E49" s="36"/>
      <c r="F49" s="37" t="s">
        <v>489</v>
      </c>
      <c r="G49" s="20" t="s">
        <v>488</v>
      </c>
      <c r="H49" s="35">
        <v>0</v>
      </c>
      <c r="I49" s="20" t="s">
        <v>488</v>
      </c>
      <c r="J49" s="20" t="s">
        <v>484</v>
      </c>
      <c r="K49" s="20" t="s">
        <v>485</v>
      </c>
      <c r="L49" s="20" t="s">
        <v>486</v>
      </c>
      <c r="M49" s="20"/>
    </row>
    <row r="50" ht="28" customHeight="1" spans="1:13">
      <c r="A50" s="20"/>
      <c r="B50" s="20"/>
      <c r="C50" s="21"/>
      <c r="D50" s="20"/>
      <c r="E50" s="31" t="s">
        <v>490</v>
      </c>
      <c r="F50" s="20" t="s">
        <v>491</v>
      </c>
      <c r="G50" s="20" t="s">
        <v>492</v>
      </c>
      <c r="H50" s="20" t="s">
        <v>493</v>
      </c>
      <c r="I50" s="20" t="s">
        <v>544</v>
      </c>
      <c r="J50" s="20" t="s">
        <v>484</v>
      </c>
      <c r="K50" s="20" t="s">
        <v>495</v>
      </c>
      <c r="L50" s="20" t="s">
        <v>486</v>
      </c>
      <c r="M50" s="20"/>
    </row>
    <row r="51" ht="28" customHeight="1" spans="1:13">
      <c r="A51" s="20"/>
      <c r="B51" s="20"/>
      <c r="C51" s="21"/>
      <c r="D51" s="20"/>
      <c r="E51" s="34"/>
      <c r="F51" s="20" t="s">
        <v>496</v>
      </c>
      <c r="G51" s="20" t="s">
        <v>497</v>
      </c>
      <c r="H51" s="20" t="s">
        <v>493</v>
      </c>
      <c r="I51" s="20" t="s">
        <v>498</v>
      </c>
      <c r="J51" s="20" t="s">
        <v>484</v>
      </c>
      <c r="K51" s="20" t="s">
        <v>495</v>
      </c>
      <c r="L51" s="20" t="s">
        <v>486</v>
      </c>
      <c r="M51" s="20"/>
    </row>
    <row r="52" ht="28" customHeight="1" spans="1:13">
      <c r="A52" s="20"/>
      <c r="B52" s="20"/>
      <c r="C52" s="21"/>
      <c r="D52" s="20"/>
      <c r="E52" s="36"/>
      <c r="F52" s="20" t="s">
        <v>499</v>
      </c>
      <c r="G52" s="20" t="s">
        <v>500</v>
      </c>
      <c r="H52" s="20" t="s">
        <v>501</v>
      </c>
      <c r="I52" s="20" t="s">
        <v>545</v>
      </c>
      <c r="J52" s="20" t="s">
        <v>484</v>
      </c>
      <c r="K52" s="20" t="s">
        <v>503</v>
      </c>
      <c r="L52" s="20" t="s">
        <v>486</v>
      </c>
      <c r="M52" s="20"/>
    </row>
    <row r="53" ht="28" customHeight="1" spans="1:13">
      <c r="A53" s="20"/>
      <c r="B53" s="20"/>
      <c r="C53" s="21"/>
      <c r="D53" s="20"/>
      <c r="E53" s="29" t="s">
        <v>504</v>
      </c>
      <c r="F53" s="20" t="s">
        <v>505</v>
      </c>
      <c r="G53" s="20" t="s">
        <v>506</v>
      </c>
      <c r="H53" s="20" t="s">
        <v>493</v>
      </c>
      <c r="I53" s="20" t="s">
        <v>521</v>
      </c>
      <c r="J53" s="20" t="s">
        <v>484</v>
      </c>
      <c r="K53" s="20" t="s">
        <v>495</v>
      </c>
      <c r="L53" s="20" t="s">
        <v>486</v>
      </c>
      <c r="M53" s="20"/>
    </row>
    <row r="54" ht="28" customHeight="1" spans="1:13">
      <c r="A54" s="20"/>
      <c r="B54" s="20"/>
      <c r="C54" s="21"/>
      <c r="D54" s="20"/>
      <c r="E54" s="29" t="s">
        <v>508</v>
      </c>
      <c r="F54" s="20" t="s">
        <v>509</v>
      </c>
      <c r="G54" s="20" t="s">
        <v>510</v>
      </c>
      <c r="H54" s="20" t="s">
        <v>546</v>
      </c>
      <c r="I54" s="20" t="s">
        <v>547</v>
      </c>
      <c r="J54" s="20" t="s">
        <v>484</v>
      </c>
      <c r="K54" s="20" t="s">
        <v>513</v>
      </c>
      <c r="L54" s="20" t="s">
        <v>486</v>
      </c>
      <c r="M54" s="20"/>
    </row>
    <row r="55" ht="28" customHeight="1" spans="1:13">
      <c r="A55" s="20"/>
      <c r="B55" s="20"/>
      <c r="C55" s="21"/>
      <c r="D55" s="20"/>
      <c r="E55" s="29"/>
      <c r="F55" s="20" t="s">
        <v>514</v>
      </c>
      <c r="G55" s="33" t="s">
        <v>488</v>
      </c>
      <c r="H55" s="35">
        <v>0</v>
      </c>
      <c r="I55" s="20" t="s">
        <v>488</v>
      </c>
      <c r="J55" s="20" t="s">
        <v>484</v>
      </c>
      <c r="K55" s="20" t="s">
        <v>488</v>
      </c>
      <c r="L55" s="20" t="s">
        <v>515</v>
      </c>
      <c r="M55" s="20"/>
    </row>
    <row r="56" ht="28" customHeight="1" spans="1:13">
      <c r="A56" s="20"/>
      <c r="B56" s="20"/>
      <c r="C56" s="21"/>
      <c r="D56" s="20"/>
      <c r="E56" s="29"/>
      <c r="F56" s="20" t="s">
        <v>516</v>
      </c>
      <c r="G56" s="20" t="s">
        <v>488</v>
      </c>
      <c r="H56" s="35">
        <v>0</v>
      </c>
      <c r="I56" s="20" t="s">
        <v>488</v>
      </c>
      <c r="J56" s="20" t="s">
        <v>484</v>
      </c>
      <c r="K56" s="20" t="s">
        <v>488</v>
      </c>
      <c r="L56" s="20" t="s">
        <v>515</v>
      </c>
      <c r="M56" s="20"/>
    </row>
    <row r="57" ht="28" customHeight="1" spans="1:13">
      <c r="A57" s="20">
        <v>438002</v>
      </c>
      <c r="B57" s="20" t="s">
        <v>431</v>
      </c>
      <c r="C57" s="21">
        <v>209.5</v>
      </c>
      <c r="D57" s="20" t="s">
        <v>548</v>
      </c>
      <c r="E57" s="31" t="s">
        <v>479</v>
      </c>
      <c r="F57" s="32" t="s">
        <v>480</v>
      </c>
      <c r="G57" s="33" t="s">
        <v>481</v>
      </c>
      <c r="H57" s="20" t="s">
        <v>549</v>
      </c>
      <c r="I57" s="35" t="s">
        <v>483</v>
      </c>
      <c r="J57" s="20" t="s">
        <v>484</v>
      </c>
      <c r="K57" s="20" t="s">
        <v>485</v>
      </c>
      <c r="L57" s="20" t="s">
        <v>486</v>
      </c>
      <c r="M57" s="20"/>
    </row>
    <row r="58" ht="28" customHeight="1" spans="1:13">
      <c r="A58" s="20"/>
      <c r="B58" s="20"/>
      <c r="C58" s="21"/>
      <c r="D58" s="20"/>
      <c r="E58" s="34"/>
      <c r="F58" s="32" t="s">
        <v>487</v>
      </c>
      <c r="G58" s="33" t="s">
        <v>488</v>
      </c>
      <c r="H58" s="35">
        <v>0</v>
      </c>
      <c r="I58" s="33" t="s">
        <v>488</v>
      </c>
      <c r="J58" s="20" t="s">
        <v>484</v>
      </c>
      <c r="K58" s="20" t="s">
        <v>485</v>
      </c>
      <c r="L58" s="20" t="s">
        <v>486</v>
      </c>
      <c r="M58" s="20"/>
    </row>
    <row r="59" ht="28" customHeight="1" spans="1:13">
      <c r="A59" s="20"/>
      <c r="B59" s="20"/>
      <c r="C59" s="21"/>
      <c r="D59" s="20"/>
      <c r="E59" s="36"/>
      <c r="F59" s="37" t="s">
        <v>489</v>
      </c>
      <c r="G59" s="20" t="s">
        <v>488</v>
      </c>
      <c r="H59" s="35">
        <v>0</v>
      </c>
      <c r="I59" s="20" t="s">
        <v>488</v>
      </c>
      <c r="J59" s="20" t="s">
        <v>484</v>
      </c>
      <c r="K59" s="20" t="s">
        <v>485</v>
      </c>
      <c r="L59" s="20" t="s">
        <v>486</v>
      </c>
      <c r="M59" s="20"/>
    </row>
    <row r="60" ht="28" customHeight="1" spans="1:13">
      <c r="A60" s="20"/>
      <c r="B60" s="20"/>
      <c r="C60" s="21"/>
      <c r="D60" s="20"/>
      <c r="E60" s="31" t="s">
        <v>490</v>
      </c>
      <c r="F60" s="20" t="s">
        <v>491</v>
      </c>
      <c r="G60" s="20" t="s">
        <v>492</v>
      </c>
      <c r="H60" s="20" t="s">
        <v>493</v>
      </c>
      <c r="I60" s="20" t="s">
        <v>550</v>
      </c>
      <c r="J60" s="20" t="s">
        <v>484</v>
      </c>
      <c r="K60" s="20" t="s">
        <v>495</v>
      </c>
      <c r="L60" s="20" t="s">
        <v>486</v>
      </c>
      <c r="M60" s="20"/>
    </row>
    <row r="61" ht="28" customHeight="1" spans="1:13">
      <c r="A61" s="20"/>
      <c r="B61" s="20"/>
      <c r="C61" s="21"/>
      <c r="D61" s="20"/>
      <c r="E61" s="34"/>
      <c r="F61" s="20" t="s">
        <v>496</v>
      </c>
      <c r="G61" s="20" t="s">
        <v>497</v>
      </c>
      <c r="H61" s="20" t="s">
        <v>493</v>
      </c>
      <c r="I61" s="20" t="s">
        <v>498</v>
      </c>
      <c r="J61" s="20" t="s">
        <v>484</v>
      </c>
      <c r="K61" s="20" t="s">
        <v>495</v>
      </c>
      <c r="L61" s="20" t="s">
        <v>486</v>
      </c>
      <c r="M61" s="20"/>
    </row>
    <row r="62" ht="28" customHeight="1" spans="1:13">
      <c r="A62" s="20"/>
      <c r="B62" s="20"/>
      <c r="C62" s="21"/>
      <c r="D62" s="20"/>
      <c r="E62" s="36"/>
      <c r="F62" s="20" t="s">
        <v>499</v>
      </c>
      <c r="G62" s="20" t="s">
        <v>500</v>
      </c>
      <c r="H62" s="20" t="s">
        <v>501</v>
      </c>
      <c r="I62" s="20" t="s">
        <v>538</v>
      </c>
      <c r="J62" s="20" t="s">
        <v>484</v>
      </c>
      <c r="K62" s="20" t="s">
        <v>503</v>
      </c>
      <c r="L62" s="20" t="s">
        <v>486</v>
      </c>
      <c r="M62" s="20"/>
    </row>
    <row r="63" ht="28" customHeight="1" spans="1:13">
      <c r="A63" s="20"/>
      <c r="B63" s="20"/>
      <c r="C63" s="21"/>
      <c r="D63" s="20"/>
      <c r="E63" s="29" t="s">
        <v>504</v>
      </c>
      <c r="F63" s="20" t="s">
        <v>505</v>
      </c>
      <c r="G63" s="20" t="s">
        <v>506</v>
      </c>
      <c r="H63" s="20" t="s">
        <v>493</v>
      </c>
      <c r="I63" s="20" t="s">
        <v>551</v>
      </c>
      <c r="J63" s="20" t="s">
        <v>484</v>
      </c>
      <c r="K63" s="20" t="s">
        <v>495</v>
      </c>
      <c r="L63" s="20" t="s">
        <v>486</v>
      </c>
      <c r="M63" s="20"/>
    </row>
    <row r="64" ht="28" customHeight="1" spans="1:13">
      <c r="A64" s="20"/>
      <c r="B64" s="20"/>
      <c r="C64" s="21"/>
      <c r="D64" s="20"/>
      <c r="E64" s="29" t="s">
        <v>508</v>
      </c>
      <c r="F64" s="20" t="s">
        <v>509</v>
      </c>
      <c r="G64" s="20" t="s">
        <v>510</v>
      </c>
      <c r="H64" s="20" t="s">
        <v>493</v>
      </c>
      <c r="I64" s="20" t="s">
        <v>541</v>
      </c>
      <c r="J64" s="20" t="s">
        <v>484</v>
      </c>
      <c r="K64" s="20" t="s">
        <v>495</v>
      </c>
      <c r="L64" s="20" t="s">
        <v>486</v>
      </c>
      <c r="M64" s="20"/>
    </row>
    <row r="65" ht="28" customHeight="1" spans="1:13">
      <c r="A65" s="20"/>
      <c r="B65" s="20"/>
      <c r="C65" s="21"/>
      <c r="D65" s="20"/>
      <c r="E65" s="29"/>
      <c r="F65" s="20" t="s">
        <v>514</v>
      </c>
      <c r="G65" s="33" t="s">
        <v>488</v>
      </c>
      <c r="H65" s="35">
        <v>0</v>
      </c>
      <c r="I65" s="20" t="s">
        <v>488</v>
      </c>
      <c r="J65" s="20" t="s">
        <v>484</v>
      </c>
      <c r="K65" s="20" t="s">
        <v>488</v>
      </c>
      <c r="L65" s="20" t="s">
        <v>515</v>
      </c>
      <c r="M65" s="20"/>
    </row>
    <row r="66" ht="28" customHeight="1" spans="1:13">
      <c r="A66" s="20"/>
      <c r="B66" s="20"/>
      <c r="C66" s="21"/>
      <c r="D66" s="20"/>
      <c r="E66" s="29"/>
      <c r="F66" s="20" t="s">
        <v>516</v>
      </c>
      <c r="G66" s="20" t="s">
        <v>488</v>
      </c>
      <c r="H66" s="35">
        <v>0</v>
      </c>
      <c r="I66" s="20" t="s">
        <v>488</v>
      </c>
      <c r="J66" s="20" t="s">
        <v>484</v>
      </c>
      <c r="K66" s="20" t="s">
        <v>488</v>
      </c>
      <c r="L66" s="20" t="s">
        <v>515</v>
      </c>
      <c r="M66" s="20"/>
    </row>
    <row r="67" ht="28" customHeight="1" spans="1:13">
      <c r="A67" s="20">
        <v>438002</v>
      </c>
      <c r="B67" s="20" t="s">
        <v>419</v>
      </c>
      <c r="C67" s="21">
        <v>36</v>
      </c>
      <c r="D67" s="20" t="s">
        <v>552</v>
      </c>
      <c r="E67" s="31" t="s">
        <v>479</v>
      </c>
      <c r="F67" s="32" t="s">
        <v>480</v>
      </c>
      <c r="G67" s="33" t="s">
        <v>481</v>
      </c>
      <c r="H67" s="20" t="s">
        <v>553</v>
      </c>
      <c r="I67" s="35" t="s">
        <v>483</v>
      </c>
      <c r="J67" s="20" t="s">
        <v>484</v>
      </c>
      <c r="K67" s="20" t="s">
        <v>485</v>
      </c>
      <c r="L67" s="20" t="s">
        <v>486</v>
      </c>
      <c r="M67" s="20"/>
    </row>
    <row r="68" ht="28" customHeight="1" spans="1:13">
      <c r="A68" s="20"/>
      <c r="B68" s="20"/>
      <c r="C68" s="21"/>
      <c r="D68" s="20"/>
      <c r="E68" s="34"/>
      <c r="F68" s="32" t="s">
        <v>487</v>
      </c>
      <c r="G68" s="33" t="s">
        <v>488</v>
      </c>
      <c r="H68" s="35">
        <v>0</v>
      </c>
      <c r="I68" s="33" t="s">
        <v>488</v>
      </c>
      <c r="J68" s="20" t="s">
        <v>484</v>
      </c>
      <c r="K68" s="20" t="s">
        <v>485</v>
      </c>
      <c r="L68" s="20" t="s">
        <v>486</v>
      </c>
      <c r="M68" s="20"/>
    </row>
    <row r="69" ht="28" customHeight="1" spans="1:13">
      <c r="A69" s="20"/>
      <c r="B69" s="20"/>
      <c r="C69" s="21"/>
      <c r="D69" s="20"/>
      <c r="E69" s="36"/>
      <c r="F69" s="37" t="s">
        <v>489</v>
      </c>
      <c r="G69" s="20" t="s">
        <v>488</v>
      </c>
      <c r="H69" s="35">
        <v>0</v>
      </c>
      <c r="I69" s="20" t="s">
        <v>488</v>
      </c>
      <c r="J69" s="20" t="s">
        <v>484</v>
      </c>
      <c r="K69" s="20" t="s">
        <v>485</v>
      </c>
      <c r="L69" s="20" t="s">
        <v>486</v>
      </c>
      <c r="M69" s="20"/>
    </row>
    <row r="70" ht="28" customHeight="1" spans="1:13">
      <c r="A70" s="20"/>
      <c r="B70" s="20"/>
      <c r="C70" s="21"/>
      <c r="D70" s="20"/>
      <c r="E70" s="31" t="s">
        <v>490</v>
      </c>
      <c r="F70" s="20" t="s">
        <v>491</v>
      </c>
      <c r="G70" s="20" t="s">
        <v>492</v>
      </c>
      <c r="H70" s="20" t="s">
        <v>554</v>
      </c>
      <c r="I70" s="20" t="s">
        <v>555</v>
      </c>
      <c r="J70" s="20" t="s">
        <v>484</v>
      </c>
      <c r="K70" s="20" t="s">
        <v>556</v>
      </c>
      <c r="L70" s="20" t="s">
        <v>486</v>
      </c>
      <c r="M70" s="20"/>
    </row>
    <row r="71" ht="28" customHeight="1" spans="1:13">
      <c r="A71" s="20"/>
      <c r="B71" s="20"/>
      <c r="C71" s="21"/>
      <c r="D71" s="20"/>
      <c r="E71" s="34"/>
      <c r="F71" s="20" t="s">
        <v>496</v>
      </c>
      <c r="G71" s="20" t="s">
        <v>497</v>
      </c>
      <c r="H71" s="20" t="s">
        <v>493</v>
      </c>
      <c r="I71" s="20" t="s">
        <v>498</v>
      </c>
      <c r="J71" s="20" t="s">
        <v>484</v>
      </c>
      <c r="K71" s="20" t="s">
        <v>495</v>
      </c>
      <c r="L71" s="20" t="s">
        <v>486</v>
      </c>
      <c r="M71" s="20"/>
    </row>
    <row r="72" ht="28" customHeight="1" spans="1:13">
      <c r="A72" s="20"/>
      <c r="B72" s="20"/>
      <c r="C72" s="21"/>
      <c r="D72" s="20"/>
      <c r="E72" s="36"/>
      <c r="F72" s="20" t="s">
        <v>499</v>
      </c>
      <c r="G72" s="20" t="s">
        <v>500</v>
      </c>
      <c r="H72" s="20" t="s">
        <v>501</v>
      </c>
      <c r="I72" s="20" t="s">
        <v>545</v>
      </c>
      <c r="J72" s="20" t="s">
        <v>484</v>
      </c>
      <c r="K72" s="20" t="s">
        <v>503</v>
      </c>
      <c r="L72" s="20" t="s">
        <v>486</v>
      </c>
      <c r="M72" s="20"/>
    </row>
    <row r="73" ht="28" customHeight="1" spans="1:13">
      <c r="A73" s="20"/>
      <c r="B73" s="20"/>
      <c r="C73" s="21"/>
      <c r="D73" s="20"/>
      <c r="E73" s="29" t="s">
        <v>504</v>
      </c>
      <c r="F73" s="20" t="s">
        <v>505</v>
      </c>
      <c r="G73" s="20" t="s">
        <v>506</v>
      </c>
      <c r="H73" s="20" t="s">
        <v>493</v>
      </c>
      <c r="I73" s="20" t="s">
        <v>521</v>
      </c>
      <c r="J73" s="20" t="s">
        <v>484</v>
      </c>
      <c r="K73" s="20" t="s">
        <v>495</v>
      </c>
      <c r="L73" s="20" t="s">
        <v>486</v>
      </c>
      <c r="M73" s="20"/>
    </row>
    <row r="74" ht="28" customHeight="1" spans="1:13">
      <c r="A74" s="20"/>
      <c r="B74" s="20"/>
      <c r="C74" s="21"/>
      <c r="D74" s="20"/>
      <c r="E74" s="29" t="s">
        <v>508</v>
      </c>
      <c r="F74" s="20" t="s">
        <v>509</v>
      </c>
      <c r="G74" s="20" t="s">
        <v>510</v>
      </c>
      <c r="H74" s="20" t="s">
        <v>557</v>
      </c>
      <c r="I74" s="20" t="s">
        <v>558</v>
      </c>
      <c r="J74" s="20" t="s">
        <v>484</v>
      </c>
      <c r="K74" s="20" t="s">
        <v>513</v>
      </c>
      <c r="L74" s="20" t="s">
        <v>486</v>
      </c>
      <c r="M74" s="20"/>
    </row>
    <row r="75" ht="28" customHeight="1" spans="1:13">
      <c r="A75" s="20"/>
      <c r="B75" s="20"/>
      <c r="C75" s="21"/>
      <c r="D75" s="20"/>
      <c r="E75" s="29"/>
      <c r="F75" s="20" t="s">
        <v>514</v>
      </c>
      <c r="G75" s="33" t="s">
        <v>488</v>
      </c>
      <c r="H75" s="35">
        <v>0</v>
      </c>
      <c r="I75" s="20" t="s">
        <v>488</v>
      </c>
      <c r="J75" s="20" t="s">
        <v>484</v>
      </c>
      <c r="K75" s="20" t="s">
        <v>488</v>
      </c>
      <c r="L75" s="20" t="s">
        <v>515</v>
      </c>
      <c r="M75" s="20"/>
    </row>
    <row r="76" ht="28" customHeight="1" spans="1:13">
      <c r="A76" s="20"/>
      <c r="B76" s="20"/>
      <c r="C76" s="21"/>
      <c r="D76" s="20"/>
      <c r="E76" s="29"/>
      <c r="F76" s="20" t="s">
        <v>516</v>
      </c>
      <c r="G76" s="20" t="s">
        <v>488</v>
      </c>
      <c r="H76" s="35">
        <v>0</v>
      </c>
      <c r="I76" s="20" t="s">
        <v>488</v>
      </c>
      <c r="J76" s="20" t="s">
        <v>484</v>
      </c>
      <c r="K76" s="20" t="s">
        <v>488</v>
      </c>
      <c r="L76" s="20" t="s">
        <v>515</v>
      </c>
      <c r="M76" s="20"/>
    </row>
    <row r="77" ht="28" customHeight="1" spans="1:13">
      <c r="A77" s="20">
        <v>438002</v>
      </c>
      <c r="B77" s="20" t="s">
        <v>443</v>
      </c>
      <c r="C77" s="21">
        <v>79</v>
      </c>
      <c r="D77" s="20" t="s">
        <v>559</v>
      </c>
      <c r="E77" s="31" t="s">
        <v>479</v>
      </c>
      <c r="F77" s="32" t="s">
        <v>480</v>
      </c>
      <c r="G77" s="33" t="s">
        <v>481</v>
      </c>
      <c r="H77" s="20" t="s">
        <v>560</v>
      </c>
      <c r="I77" s="35" t="s">
        <v>483</v>
      </c>
      <c r="J77" s="20" t="s">
        <v>484</v>
      </c>
      <c r="K77" s="20" t="s">
        <v>485</v>
      </c>
      <c r="L77" s="20" t="s">
        <v>486</v>
      </c>
      <c r="M77" s="20"/>
    </row>
    <row r="78" ht="28" customHeight="1" spans="1:13">
      <c r="A78" s="20"/>
      <c r="B78" s="20"/>
      <c r="C78" s="21"/>
      <c r="D78" s="20"/>
      <c r="E78" s="34"/>
      <c r="F78" s="32" t="s">
        <v>487</v>
      </c>
      <c r="G78" s="33" t="s">
        <v>488</v>
      </c>
      <c r="H78" s="35">
        <v>0</v>
      </c>
      <c r="I78" s="33" t="s">
        <v>488</v>
      </c>
      <c r="J78" s="20" t="s">
        <v>484</v>
      </c>
      <c r="K78" s="20" t="s">
        <v>485</v>
      </c>
      <c r="L78" s="20" t="s">
        <v>486</v>
      </c>
      <c r="M78" s="20"/>
    </row>
    <row r="79" ht="28" customHeight="1" spans="1:13">
      <c r="A79" s="20"/>
      <c r="B79" s="20"/>
      <c r="C79" s="21"/>
      <c r="D79" s="20"/>
      <c r="E79" s="36"/>
      <c r="F79" s="37" t="s">
        <v>489</v>
      </c>
      <c r="G79" s="20" t="s">
        <v>488</v>
      </c>
      <c r="H79" s="35">
        <v>0</v>
      </c>
      <c r="I79" s="20" t="s">
        <v>488</v>
      </c>
      <c r="J79" s="20" t="s">
        <v>484</v>
      </c>
      <c r="K79" s="20" t="s">
        <v>485</v>
      </c>
      <c r="L79" s="20" t="s">
        <v>486</v>
      </c>
      <c r="M79" s="20"/>
    </row>
    <row r="80" ht="28" customHeight="1" spans="1:13">
      <c r="A80" s="20"/>
      <c r="B80" s="20"/>
      <c r="C80" s="21"/>
      <c r="D80" s="20"/>
      <c r="E80" s="31" t="s">
        <v>490</v>
      </c>
      <c r="F80" s="20" t="s">
        <v>491</v>
      </c>
      <c r="G80" s="20" t="s">
        <v>492</v>
      </c>
      <c r="H80" s="20" t="s">
        <v>561</v>
      </c>
      <c r="I80" s="20" t="s">
        <v>562</v>
      </c>
      <c r="J80" s="20" t="s">
        <v>484</v>
      </c>
      <c r="K80" s="20" t="s">
        <v>563</v>
      </c>
      <c r="L80" s="20" t="s">
        <v>486</v>
      </c>
      <c r="M80" s="20"/>
    </row>
    <row r="81" ht="28" customHeight="1" spans="1:13">
      <c r="A81" s="20"/>
      <c r="B81" s="20"/>
      <c r="C81" s="21"/>
      <c r="D81" s="20"/>
      <c r="E81" s="34"/>
      <c r="F81" s="20" t="s">
        <v>496</v>
      </c>
      <c r="G81" s="20" t="s">
        <v>497</v>
      </c>
      <c r="H81" s="20" t="s">
        <v>564</v>
      </c>
      <c r="I81" s="20" t="s">
        <v>565</v>
      </c>
      <c r="J81" s="20" t="s">
        <v>484</v>
      </c>
      <c r="K81" s="20" t="s">
        <v>495</v>
      </c>
      <c r="L81" s="20" t="s">
        <v>486</v>
      </c>
      <c r="M81" s="20"/>
    </row>
    <row r="82" ht="28" customHeight="1" spans="1:13">
      <c r="A82" s="20"/>
      <c r="B82" s="20"/>
      <c r="C82" s="21"/>
      <c r="D82" s="20"/>
      <c r="E82" s="36"/>
      <c r="F82" s="20" t="s">
        <v>499</v>
      </c>
      <c r="G82" s="20" t="s">
        <v>500</v>
      </c>
      <c r="H82" s="20" t="s">
        <v>501</v>
      </c>
      <c r="I82" s="20" t="s">
        <v>530</v>
      </c>
      <c r="J82" s="20" t="s">
        <v>484</v>
      </c>
      <c r="K82" s="20" t="s">
        <v>503</v>
      </c>
      <c r="L82" s="20" t="s">
        <v>486</v>
      </c>
      <c r="M82" s="20"/>
    </row>
    <row r="83" ht="28" customHeight="1" spans="1:13">
      <c r="A83" s="20"/>
      <c r="B83" s="20"/>
      <c r="C83" s="21"/>
      <c r="D83" s="20"/>
      <c r="E83" s="29" t="s">
        <v>504</v>
      </c>
      <c r="F83" s="20" t="s">
        <v>505</v>
      </c>
      <c r="G83" s="20" t="s">
        <v>506</v>
      </c>
      <c r="H83" s="20" t="s">
        <v>564</v>
      </c>
      <c r="I83" s="20" t="s">
        <v>566</v>
      </c>
      <c r="J83" s="20" t="s">
        <v>484</v>
      </c>
      <c r="K83" s="20" t="s">
        <v>495</v>
      </c>
      <c r="L83" s="20" t="s">
        <v>486</v>
      </c>
      <c r="M83" s="20"/>
    </row>
    <row r="84" ht="28" customHeight="1" spans="1:13">
      <c r="A84" s="20"/>
      <c r="B84" s="20"/>
      <c r="C84" s="21"/>
      <c r="D84" s="20"/>
      <c r="E84" s="29" t="s">
        <v>508</v>
      </c>
      <c r="F84" s="20" t="s">
        <v>509</v>
      </c>
      <c r="G84" s="33" t="s">
        <v>488</v>
      </c>
      <c r="H84" s="35">
        <v>0</v>
      </c>
      <c r="I84" s="20" t="s">
        <v>488</v>
      </c>
      <c r="J84" s="20" t="s">
        <v>484</v>
      </c>
      <c r="K84" s="20" t="s">
        <v>488</v>
      </c>
      <c r="L84" s="20" t="s">
        <v>486</v>
      </c>
      <c r="M84" s="20"/>
    </row>
    <row r="85" ht="28" customHeight="1" spans="1:13">
      <c r="A85" s="20"/>
      <c r="B85" s="20"/>
      <c r="C85" s="21"/>
      <c r="D85" s="20"/>
      <c r="E85" s="29"/>
      <c r="F85" s="20" t="s">
        <v>514</v>
      </c>
      <c r="G85" s="33" t="s">
        <v>488</v>
      </c>
      <c r="H85" s="20" t="s">
        <v>567</v>
      </c>
      <c r="I85" s="20" t="s">
        <v>568</v>
      </c>
      <c r="J85" s="20" t="s">
        <v>484</v>
      </c>
      <c r="K85" s="20" t="s">
        <v>488</v>
      </c>
      <c r="L85" s="20" t="s">
        <v>515</v>
      </c>
      <c r="M85" s="20"/>
    </row>
    <row r="86" ht="28" customHeight="1" spans="1:13">
      <c r="A86" s="20"/>
      <c r="B86" s="20"/>
      <c r="C86" s="21"/>
      <c r="D86" s="20"/>
      <c r="E86" s="29"/>
      <c r="F86" s="20" t="s">
        <v>516</v>
      </c>
      <c r="G86" s="20" t="s">
        <v>488</v>
      </c>
      <c r="H86" s="35">
        <v>0</v>
      </c>
      <c r="I86" s="20" t="s">
        <v>488</v>
      </c>
      <c r="J86" s="20" t="s">
        <v>484</v>
      </c>
      <c r="K86" s="20" t="s">
        <v>488</v>
      </c>
      <c r="L86" s="20" t="s">
        <v>515</v>
      </c>
      <c r="M86" s="20"/>
    </row>
    <row r="87" ht="28" customHeight="1" spans="1:13">
      <c r="A87" s="20">
        <v>438002</v>
      </c>
      <c r="B87" s="20" t="s">
        <v>417</v>
      </c>
      <c r="C87" s="21">
        <v>126</v>
      </c>
      <c r="D87" s="20" t="s">
        <v>569</v>
      </c>
      <c r="E87" s="31" t="s">
        <v>479</v>
      </c>
      <c r="F87" s="32" t="s">
        <v>480</v>
      </c>
      <c r="G87" s="33" t="s">
        <v>481</v>
      </c>
      <c r="H87" s="20" t="s">
        <v>570</v>
      </c>
      <c r="I87" s="35" t="s">
        <v>483</v>
      </c>
      <c r="J87" s="20" t="s">
        <v>484</v>
      </c>
      <c r="K87" s="20" t="s">
        <v>485</v>
      </c>
      <c r="L87" s="20" t="s">
        <v>486</v>
      </c>
      <c r="M87" s="20"/>
    </row>
    <row r="88" ht="28" customHeight="1" spans="1:13">
      <c r="A88" s="20"/>
      <c r="B88" s="20"/>
      <c r="C88" s="21"/>
      <c r="D88" s="20"/>
      <c r="E88" s="34"/>
      <c r="F88" s="32" t="s">
        <v>487</v>
      </c>
      <c r="G88" s="33" t="s">
        <v>488</v>
      </c>
      <c r="H88" s="35">
        <v>0</v>
      </c>
      <c r="I88" s="33" t="s">
        <v>488</v>
      </c>
      <c r="J88" s="20" t="s">
        <v>484</v>
      </c>
      <c r="K88" s="20" t="s">
        <v>485</v>
      </c>
      <c r="L88" s="20" t="s">
        <v>486</v>
      </c>
      <c r="M88" s="20"/>
    </row>
    <row r="89" ht="28" customHeight="1" spans="1:13">
      <c r="A89" s="20"/>
      <c r="B89" s="20"/>
      <c r="C89" s="21"/>
      <c r="D89" s="20"/>
      <c r="E89" s="36"/>
      <c r="F89" s="37" t="s">
        <v>489</v>
      </c>
      <c r="G89" s="20" t="s">
        <v>488</v>
      </c>
      <c r="H89" s="35">
        <v>0</v>
      </c>
      <c r="I89" s="20" t="s">
        <v>488</v>
      </c>
      <c r="J89" s="20" t="s">
        <v>484</v>
      </c>
      <c r="K89" s="20" t="s">
        <v>485</v>
      </c>
      <c r="L89" s="20" t="s">
        <v>486</v>
      </c>
      <c r="M89" s="20"/>
    </row>
    <row r="90" ht="28" customHeight="1" spans="1:13">
      <c r="A90" s="20"/>
      <c r="B90" s="20"/>
      <c r="C90" s="21"/>
      <c r="D90" s="20"/>
      <c r="E90" s="31" t="s">
        <v>490</v>
      </c>
      <c r="F90" s="20" t="s">
        <v>491</v>
      </c>
      <c r="G90" s="20" t="s">
        <v>492</v>
      </c>
      <c r="H90" s="20" t="s">
        <v>571</v>
      </c>
      <c r="I90" s="20" t="s">
        <v>572</v>
      </c>
      <c r="J90" s="20" t="s">
        <v>484</v>
      </c>
      <c r="K90" s="20" t="s">
        <v>556</v>
      </c>
      <c r="L90" s="20" t="s">
        <v>486</v>
      </c>
      <c r="M90" s="20"/>
    </row>
    <row r="91" ht="28" customHeight="1" spans="1:13">
      <c r="A91" s="20"/>
      <c r="B91" s="20"/>
      <c r="C91" s="21"/>
      <c r="D91" s="20"/>
      <c r="E91" s="34"/>
      <c r="F91" s="20" t="s">
        <v>496</v>
      </c>
      <c r="G91" s="20" t="s">
        <v>497</v>
      </c>
      <c r="H91" s="20" t="s">
        <v>493</v>
      </c>
      <c r="I91" s="20" t="s">
        <v>573</v>
      </c>
      <c r="J91" s="20" t="s">
        <v>484</v>
      </c>
      <c r="K91" s="20" t="s">
        <v>495</v>
      </c>
      <c r="L91" s="20" t="s">
        <v>486</v>
      </c>
      <c r="M91" s="20"/>
    </row>
    <row r="92" ht="28" customHeight="1" spans="1:13">
      <c r="A92" s="20"/>
      <c r="B92" s="20"/>
      <c r="C92" s="21"/>
      <c r="D92" s="20"/>
      <c r="E92" s="36"/>
      <c r="F92" s="20" t="s">
        <v>499</v>
      </c>
      <c r="G92" s="20" t="s">
        <v>500</v>
      </c>
      <c r="H92" s="20" t="s">
        <v>501</v>
      </c>
      <c r="I92" s="20" t="s">
        <v>530</v>
      </c>
      <c r="J92" s="20" t="s">
        <v>484</v>
      </c>
      <c r="K92" s="20" t="s">
        <v>503</v>
      </c>
      <c r="L92" s="20" t="s">
        <v>486</v>
      </c>
      <c r="M92" s="20"/>
    </row>
    <row r="93" ht="28" customHeight="1" spans="1:13">
      <c r="A93" s="20"/>
      <c r="B93" s="20"/>
      <c r="C93" s="21"/>
      <c r="D93" s="20"/>
      <c r="E93" s="29" t="s">
        <v>504</v>
      </c>
      <c r="F93" s="20" t="s">
        <v>505</v>
      </c>
      <c r="G93" s="20" t="s">
        <v>506</v>
      </c>
      <c r="H93" s="20" t="s">
        <v>564</v>
      </c>
      <c r="I93" s="20" t="s">
        <v>574</v>
      </c>
      <c r="J93" s="20" t="s">
        <v>484</v>
      </c>
      <c r="K93" s="20" t="s">
        <v>495</v>
      </c>
      <c r="L93" s="20" t="s">
        <v>486</v>
      </c>
      <c r="M93" s="20"/>
    </row>
    <row r="94" ht="28" customHeight="1" spans="1:13">
      <c r="A94" s="20"/>
      <c r="B94" s="20"/>
      <c r="C94" s="21"/>
      <c r="D94" s="20"/>
      <c r="E94" s="29" t="s">
        <v>508</v>
      </c>
      <c r="F94" s="20" t="s">
        <v>509</v>
      </c>
      <c r="G94" s="33" t="s">
        <v>488</v>
      </c>
      <c r="H94" s="35">
        <v>0</v>
      </c>
      <c r="I94" s="20" t="s">
        <v>488</v>
      </c>
      <c r="J94" s="20" t="s">
        <v>484</v>
      </c>
      <c r="K94" s="20" t="s">
        <v>488</v>
      </c>
      <c r="L94" s="20" t="s">
        <v>486</v>
      </c>
      <c r="M94" s="20"/>
    </row>
    <row r="95" ht="28" customHeight="1" spans="1:13">
      <c r="A95" s="20"/>
      <c r="B95" s="20"/>
      <c r="C95" s="21"/>
      <c r="D95" s="20"/>
      <c r="E95" s="29"/>
      <c r="F95" s="20" t="s">
        <v>514</v>
      </c>
      <c r="G95" s="33" t="s">
        <v>488</v>
      </c>
      <c r="H95" s="20" t="s">
        <v>567</v>
      </c>
      <c r="I95" s="20" t="s">
        <v>575</v>
      </c>
      <c r="J95" s="20" t="s">
        <v>484</v>
      </c>
      <c r="K95" s="20" t="s">
        <v>488</v>
      </c>
      <c r="L95" s="20" t="s">
        <v>515</v>
      </c>
      <c r="M95" s="20"/>
    </row>
    <row r="96" ht="28" customHeight="1" spans="1:13">
      <c r="A96" s="20"/>
      <c r="B96" s="20"/>
      <c r="C96" s="21"/>
      <c r="D96" s="20"/>
      <c r="E96" s="29"/>
      <c r="F96" s="20" t="s">
        <v>516</v>
      </c>
      <c r="G96" s="20" t="s">
        <v>488</v>
      </c>
      <c r="H96" s="35">
        <v>0</v>
      </c>
      <c r="I96" s="20" t="s">
        <v>488</v>
      </c>
      <c r="J96" s="20" t="s">
        <v>484</v>
      </c>
      <c r="K96" s="20" t="s">
        <v>488</v>
      </c>
      <c r="L96" s="20" t="s">
        <v>515</v>
      </c>
      <c r="M96" s="20"/>
    </row>
    <row r="97" ht="28" customHeight="1" spans="1:13">
      <c r="A97" s="20">
        <v>438002</v>
      </c>
      <c r="B97" s="20" t="s">
        <v>437</v>
      </c>
      <c r="C97" s="21">
        <v>140</v>
      </c>
      <c r="D97" s="20" t="s">
        <v>576</v>
      </c>
      <c r="E97" s="31" t="s">
        <v>479</v>
      </c>
      <c r="F97" s="32" t="s">
        <v>480</v>
      </c>
      <c r="G97" s="33" t="s">
        <v>481</v>
      </c>
      <c r="H97" s="20" t="s">
        <v>577</v>
      </c>
      <c r="I97" s="35" t="s">
        <v>483</v>
      </c>
      <c r="J97" s="20" t="s">
        <v>484</v>
      </c>
      <c r="K97" s="20" t="s">
        <v>485</v>
      </c>
      <c r="L97" s="20" t="s">
        <v>486</v>
      </c>
      <c r="M97" s="20"/>
    </row>
    <row r="98" ht="28" customHeight="1" spans="1:13">
      <c r="A98" s="20"/>
      <c r="B98" s="20"/>
      <c r="C98" s="21"/>
      <c r="D98" s="20"/>
      <c r="E98" s="34"/>
      <c r="F98" s="32" t="s">
        <v>487</v>
      </c>
      <c r="G98" s="33" t="s">
        <v>488</v>
      </c>
      <c r="H98" s="35">
        <v>0</v>
      </c>
      <c r="I98" s="33" t="s">
        <v>488</v>
      </c>
      <c r="J98" s="20" t="s">
        <v>484</v>
      </c>
      <c r="K98" s="20" t="s">
        <v>485</v>
      </c>
      <c r="L98" s="20" t="s">
        <v>486</v>
      </c>
      <c r="M98" s="20"/>
    </row>
    <row r="99" ht="28" customHeight="1" spans="1:13">
      <c r="A99" s="20"/>
      <c r="B99" s="20"/>
      <c r="C99" s="21"/>
      <c r="D99" s="20"/>
      <c r="E99" s="36"/>
      <c r="F99" s="37" t="s">
        <v>489</v>
      </c>
      <c r="G99" s="20" t="s">
        <v>488</v>
      </c>
      <c r="H99" s="35">
        <v>0</v>
      </c>
      <c r="I99" s="20" t="s">
        <v>488</v>
      </c>
      <c r="J99" s="20" t="s">
        <v>484</v>
      </c>
      <c r="K99" s="20" t="s">
        <v>485</v>
      </c>
      <c r="L99" s="20" t="s">
        <v>486</v>
      </c>
      <c r="M99" s="20"/>
    </row>
    <row r="100" ht="28" customHeight="1" spans="1:13">
      <c r="A100" s="20"/>
      <c r="B100" s="20"/>
      <c r="C100" s="21"/>
      <c r="D100" s="20"/>
      <c r="E100" s="31" t="s">
        <v>490</v>
      </c>
      <c r="F100" s="20" t="s">
        <v>491</v>
      </c>
      <c r="G100" s="20" t="s">
        <v>492</v>
      </c>
      <c r="H100" s="20" t="s">
        <v>578</v>
      </c>
      <c r="I100" s="20" t="s">
        <v>579</v>
      </c>
      <c r="J100" s="20" t="s">
        <v>484</v>
      </c>
      <c r="K100" s="20" t="s">
        <v>556</v>
      </c>
      <c r="L100" s="20" t="s">
        <v>486</v>
      </c>
      <c r="M100" s="20"/>
    </row>
    <row r="101" ht="28" customHeight="1" spans="1:13">
      <c r="A101" s="20"/>
      <c r="B101" s="20"/>
      <c r="C101" s="21"/>
      <c r="D101" s="20"/>
      <c r="E101" s="34"/>
      <c r="F101" s="20" t="s">
        <v>496</v>
      </c>
      <c r="G101" s="20" t="s">
        <v>497</v>
      </c>
      <c r="H101" s="20" t="s">
        <v>493</v>
      </c>
      <c r="I101" s="20" t="s">
        <v>580</v>
      </c>
      <c r="J101" s="20" t="s">
        <v>484</v>
      </c>
      <c r="K101" s="20" t="s">
        <v>495</v>
      </c>
      <c r="L101" s="20" t="s">
        <v>486</v>
      </c>
      <c r="M101" s="20"/>
    </row>
    <row r="102" ht="28" customHeight="1" spans="1:13">
      <c r="A102" s="20"/>
      <c r="B102" s="20"/>
      <c r="C102" s="21"/>
      <c r="D102" s="20"/>
      <c r="E102" s="36"/>
      <c r="F102" s="20" t="s">
        <v>499</v>
      </c>
      <c r="G102" s="20" t="s">
        <v>500</v>
      </c>
      <c r="H102" s="20" t="s">
        <v>501</v>
      </c>
      <c r="I102" s="20" t="s">
        <v>530</v>
      </c>
      <c r="J102" s="20" t="s">
        <v>484</v>
      </c>
      <c r="K102" s="20" t="s">
        <v>503</v>
      </c>
      <c r="L102" s="20" t="s">
        <v>486</v>
      </c>
      <c r="M102" s="20"/>
    </row>
    <row r="103" ht="28" customHeight="1" spans="1:13">
      <c r="A103" s="20"/>
      <c r="B103" s="20"/>
      <c r="C103" s="21"/>
      <c r="D103" s="20"/>
      <c r="E103" s="29" t="s">
        <v>504</v>
      </c>
      <c r="F103" s="20" t="s">
        <v>505</v>
      </c>
      <c r="G103" s="20" t="s">
        <v>506</v>
      </c>
      <c r="H103" s="20" t="s">
        <v>493</v>
      </c>
      <c r="I103" s="20" t="s">
        <v>506</v>
      </c>
      <c r="J103" s="20" t="s">
        <v>484</v>
      </c>
      <c r="K103" s="20" t="s">
        <v>495</v>
      </c>
      <c r="L103" s="20" t="s">
        <v>486</v>
      </c>
      <c r="M103" s="20"/>
    </row>
    <row r="104" ht="28" customHeight="1" spans="1:13">
      <c r="A104" s="20"/>
      <c r="B104" s="20"/>
      <c r="C104" s="21"/>
      <c r="D104" s="20"/>
      <c r="E104" s="29" t="s">
        <v>508</v>
      </c>
      <c r="F104" s="20" t="s">
        <v>509</v>
      </c>
      <c r="G104" s="33" t="s">
        <v>488</v>
      </c>
      <c r="H104" s="35">
        <v>0</v>
      </c>
      <c r="I104" s="20" t="s">
        <v>488</v>
      </c>
      <c r="J104" s="20" t="s">
        <v>484</v>
      </c>
      <c r="K104" s="20" t="s">
        <v>488</v>
      </c>
      <c r="L104" s="20" t="s">
        <v>486</v>
      </c>
      <c r="M104" s="20"/>
    </row>
    <row r="105" ht="28" customHeight="1" spans="1:13">
      <c r="A105" s="20"/>
      <c r="B105" s="20"/>
      <c r="C105" s="21"/>
      <c r="D105" s="20"/>
      <c r="E105" s="29"/>
      <c r="F105" s="20" t="s">
        <v>514</v>
      </c>
      <c r="G105" s="33" t="s">
        <v>488</v>
      </c>
      <c r="H105" s="20" t="s">
        <v>567</v>
      </c>
      <c r="I105" s="20" t="s">
        <v>581</v>
      </c>
      <c r="J105" s="20" t="s">
        <v>484</v>
      </c>
      <c r="K105" s="20" t="s">
        <v>488</v>
      </c>
      <c r="L105" s="20" t="s">
        <v>515</v>
      </c>
      <c r="M105" s="20"/>
    </row>
    <row r="106" ht="28" customHeight="1" spans="1:13">
      <c r="A106" s="20"/>
      <c r="B106" s="20"/>
      <c r="C106" s="21"/>
      <c r="D106" s="20"/>
      <c r="E106" s="29"/>
      <c r="F106" s="20" t="s">
        <v>516</v>
      </c>
      <c r="G106" s="20" t="s">
        <v>488</v>
      </c>
      <c r="H106" s="35">
        <v>0</v>
      </c>
      <c r="I106" s="20" t="s">
        <v>488</v>
      </c>
      <c r="J106" s="20" t="s">
        <v>484</v>
      </c>
      <c r="K106" s="20" t="s">
        <v>488</v>
      </c>
      <c r="L106" s="20" t="s">
        <v>515</v>
      </c>
      <c r="M106" s="20"/>
    </row>
    <row r="107" ht="28" customHeight="1" spans="1:13">
      <c r="A107" s="20">
        <v>438003</v>
      </c>
      <c r="B107" s="20" t="s">
        <v>582</v>
      </c>
      <c r="C107" s="21">
        <v>55</v>
      </c>
      <c r="D107" s="20" t="s">
        <v>583</v>
      </c>
      <c r="E107" s="31" t="s">
        <v>479</v>
      </c>
      <c r="F107" s="32" t="s">
        <v>480</v>
      </c>
      <c r="G107" s="33" t="s">
        <v>584</v>
      </c>
      <c r="H107" s="20" t="s">
        <v>585</v>
      </c>
      <c r="I107" s="35" t="s">
        <v>586</v>
      </c>
      <c r="J107" s="20"/>
      <c r="K107" s="20" t="s">
        <v>587</v>
      </c>
      <c r="L107" s="20" t="s">
        <v>486</v>
      </c>
      <c r="M107" s="20"/>
    </row>
    <row r="108" ht="28" customHeight="1" spans="1:13">
      <c r="A108" s="20"/>
      <c r="B108" s="20"/>
      <c r="C108" s="21"/>
      <c r="D108" s="20"/>
      <c r="E108" s="34"/>
      <c r="F108" s="32" t="s">
        <v>487</v>
      </c>
      <c r="G108" s="33" t="s">
        <v>588</v>
      </c>
      <c r="H108" s="35" t="s">
        <v>585</v>
      </c>
      <c r="I108" s="33" t="s">
        <v>585</v>
      </c>
      <c r="J108" s="20"/>
      <c r="K108" s="20" t="s">
        <v>495</v>
      </c>
      <c r="L108" s="20" t="s">
        <v>515</v>
      </c>
      <c r="M108" s="20"/>
    </row>
    <row r="109" ht="28" customHeight="1" spans="1:13">
      <c r="A109" s="20"/>
      <c r="B109" s="20"/>
      <c r="C109" s="21"/>
      <c r="D109" s="20"/>
      <c r="E109" s="36"/>
      <c r="F109" s="37" t="s">
        <v>489</v>
      </c>
      <c r="G109" s="20" t="s">
        <v>589</v>
      </c>
      <c r="H109" s="35" t="s">
        <v>585</v>
      </c>
      <c r="I109" s="20" t="s">
        <v>590</v>
      </c>
      <c r="J109" s="20"/>
      <c r="K109" s="20" t="s">
        <v>495</v>
      </c>
      <c r="L109" s="20" t="s">
        <v>515</v>
      </c>
      <c r="M109" s="20"/>
    </row>
    <row r="110" ht="28" customHeight="1" spans="1:13">
      <c r="A110" s="20"/>
      <c r="B110" s="20"/>
      <c r="C110" s="21"/>
      <c r="D110" s="20"/>
      <c r="E110" s="31" t="s">
        <v>490</v>
      </c>
      <c r="F110" s="20" t="s">
        <v>491</v>
      </c>
      <c r="G110" s="20" t="s">
        <v>591</v>
      </c>
      <c r="H110" s="20" t="s">
        <v>585</v>
      </c>
      <c r="I110" s="20" t="s">
        <v>592</v>
      </c>
      <c r="J110" s="20"/>
      <c r="K110" s="20" t="s">
        <v>495</v>
      </c>
      <c r="L110" s="20" t="s">
        <v>486</v>
      </c>
      <c r="M110" s="20"/>
    </row>
    <row r="111" ht="28" customHeight="1" spans="1:13">
      <c r="A111" s="20"/>
      <c r="B111" s="20"/>
      <c r="C111" s="21"/>
      <c r="D111" s="20"/>
      <c r="E111" s="34"/>
      <c r="F111" s="20" t="s">
        <v>499</v>
      </c>
      <c r="G111" s="20" t="s">
        <v>593</v>
      </c>
      <c r="H111" s="20" t="s">
        <v>585</v>
      </c>
      <c r="I111" s="20" t="s">
        <v>594</v>
      </c>
      <c r="J111" s="20"/>
      <c r="K111" s="20" t="s">
        <v>495</v>
      </c>
      <c r="L111" s="20" t="s">
        <v>515</v>
      </c>
      <c r="M111" s="20"/>
    </row>
    <row r="112" ht="28" customHeight="1" spans="1:13">
      <c r="A112" s="20"/>
      <c r="B112" s="20"/>
      <c r="C112" s="21"/>
      <c r="D112" s="20"/>
      <c r="E112" s="36"/>
      <c r="F112" s="20" t="s">
        <v>496</v>
      </c>
      <c r="G112" s="20" t="s">
        <v>595</v>
      </c>
      <c r="H112" s="20" t="s">
        <v>585</v>
      </c>
      <c r="I112" s="20" t="s">
        <v>596</v>
      </c>
      <c r="J112" s="20"/>
      <c r="K112" s="20" t="s">
        <v>495</v>
      </c>
      <c r="L112" s="20" t="s">
        <v>515</v>
      </c>
      <c r="M112" s="20"/>
    </row>
    <row r="113" ht="28" customHeight="1" spans="1:13">
      <c r="A113" s="20"/>
      <c r="B113" s="20"/>
      <c r="C113" s="21"/>
      <c r="D113" s="20"/>
      <c r="E113" s="29" t="s">
        <v>504</v>
      </c>
      <c r="F113" s="20" t="s">
        <v>505</v>
      </c>
      <c r="G113" s="20" t="s">
        <v>597</v>
      </c>
      <c r="H113" s="20" t="s">
        <v>598</v>
      </c>
      <c r="I113" s="20" t="s">
        <v>599</v>
      </c>
      <c r="J113" s="20"/>
      <c r="K113" s="20" t="s">
        <v>495</v>
      </c>
      <c r="L113" s="20" t="s">
        <v>600</v>
      </c>
      <c r="M113" s="20"/>
    </row>
    <row r="114" ht="28" customHeight="1" spans="1:13">
      <c r="A114" s="20"/>
      <c r="B114" s="20"/>
      <c r="C114" s="21"/>
      <c r="D114" s="20"/>
      <c r="E114" s="29" t="s">
        <v>508</v>
      </c>
      <c r="F114" s="20" t="s">
        <v>509</v>
      </c>
      <c r="G114" s="33" t="s">
        <v>601</v>
      </c>
      <c r="H114" s="35" t="s">
        <v>585</v>
      </c>
      <c r="I114" s="20" t="s">
        <v>585</v>
      </c>
      <c r="J114" s="20"/>
      <c r="K114" s="20" t="s">
        <v>495</v>
      </c>
      <c r="L114" s="20" t="s">
        <v>600</v>
      </c>
      <c r="M114" s="20"/>
    </row>
    <row r="115" ht="28" customHeight="1" spans="1:13">
      <c r="A115" s="20"/>
      <c r="B115" s="20"/>
      <c r="C115" s="21"/>
      <c r="D115" s="20"/>
      <c r="E115" s="29"/>
      <c r="F115" s="20" t="s">
        <v>514</v>
      </c>
      <c r="G115" s="33" t="s">
        <v>602</v>
      </c>
      <c r="H115" s="20" t="s">
        <v>585</v>
      </c>
      <c r="I115" s="20" t="s">
        <v>603</v>
      </c>
      <c r="J115" s="20"/>
      <c r="K115" s="20" t="s">
        <v>495</v>
      </c>
      <c r="L115" s="20" t="s">
        <v>515</v>
      </c>
      <c r="M115" s="20"/>
    </row>
    <row r="116" ht="28" customHeight="1" spans="1:13">
      <c r="A116" s="20"/>
      <c r="B116" s="20"/>
      <c r="C116" s="21"/>
      <c r="D116" s="20"/>
      <c r="E116" s="29"/>
      <c r="F116" s="20" t="s">
        <v>516</v>
      </c>
      <c r="G116" s="20" t="s">
        <v>604</v>
      </c>
      <c r="H116" s="35" t="s">
        <v>585</v>
      </c>
      <c r="I116" s="20" t="s">
        <v>605</v>
      </c>
      <c r="J116" s="20"/>
      <c r="K116" s="20" t="s">
        <v>495</v>
      </c>
      <c r="L116" s="20" t="s">
        <v>515</v>
      </c>
      <c r="M116" s="20"/>
    </row>
    <row r="117" ht="28" customHeight="1" spans="1:13">
      <c r="A117" s="20">
        <v>438003</v>
      </c>
      <c r="B117" s="20" t="s">
        <v>606</v>
      </c>
      <c r="C117" s="21">
        <v>40</v>
      </c>
      <c r="D117" s="20" t="s">
        <v>607</v>
      </c>
      <c r="E117" s="31" t="s">
        <v>479</v>
      </c>
      <c r="F117" s="32" t="s">
        <v>480</v>
      </c>
      <c r="G117" s="33" t="s">
        <v>584</v>
      </c>
      <c r="H117" s="20" t="s">
        <v>585</v>
      </c>
      <c r="I117" s="35">
        <v>40</v>
      </c>
      <c r="J117" s="20"/>
      <c r="K117" s="20" t="s">
        <v>587</v>
      </c>
      <c r="L117" s="20" t="s">
        <v>486</v>
      </c>
      <c r="M117" s="20"/>
    </row>
    <row r="118" ht="28" customHeight="1" spans="1:13">
      <c r="A118" s="20"/>
      <c r="B118" s="20"/>
      <c r="C118" s="21"/>
      <c r="D118" s="20"/>
      <c r="E118" s="34"/>
      <c r="F118" s="32" t="s">
        <v>487</v>
      </c>
      <c r="G118" s="33" t="s">
        <v>588</v>
      </c>
      <c r="H118" s="35" t="s">
        <v>585</v>
      </c>
      <c r="I118" s="33" t="s">
        <v>585</v>
      </c>
      <c r="J118" s="20"/>
      <c r="K118" s="20" t="s">
        <v>495</v>
      </c>
      <c r="L118" s="20" t="s">
        <v>515</v>
      </c>
      <c r="M118" s="20"/>
    </row>
    <row r="119" ht="28" customHeight="1" spans="1:13">
      <c r="A119" s="20"/>
      <c r="B119" s="20"/>
      <c r="C119" s="21"/>
      <c r="D119" s="20"/>
      <c r="E119" s="36"/>
      <c r="F119" s="37" t="s">
        <v>489</v>
      </c>
      <c r="G119" s="20" t="s">
        <v>589</v>
      </c>
      <c r="H119" s="35" t="s">
        <v>585</v>
      </c>
      <c r="I119" s="20" t="s">
        <v>590</v>
      </c>
      <c r="J119" s="20"/>
      <c r="K119" s="20" t="s">
        <v>495</v>
      </c>
      <c r="L119" s="20" t="s">
        <v>515</v>
      </c>
      <c r="M119" s="20"/>
    </row>
    <row r="120" ht="28" customHeight="1" spans="1:13">
      <c r="A120" s="20"/>
      <c r="B120" s="20"/>
      <c r="C120" s="21"/>
      <c r="D120" s="20"/>
      <c r="E120" s="31" t="s">
        <v>490</v>
      </c>
      <c r="F120" s="20" t="s">
        <v>491</v>
      </c>
      <c r="G120" s="20" t="s">
        <v>591</v>
      </c>
      <c r="H120" s="20" t="s">
        <v>585</v>
      </c>
      <c r="I120" s="20" t="s">
        <v>592</v>
      </c>
      <c r="J120" s="20"/>
      <c r="K120" s="20" t="s">
        <v>495</v>
      </c>
      <c r="L120" s="20" t="s">
        <v>486</v>
      </c>
      <c r="M120" s="20"/>
    </row>
    <row r="121" ht="28" customHeight="1" spans="1:13">
      <c r="A121" s="20"/>
      <c r="B121" s="20"/>
      <c r="C121" s="21"/>
      <c r="D121" s="20"/>
      <c r="E121" s="34"/>
      <c r="F121" s="20" t="s">
        <v>499</v>
      </c>
      <c r="G121" s="20" t="s">
        <v>593</v>
      </c>
      <c r="H121" s="20" t="s">
        <v>585</v>
      </c>
      <c r="I121" s="20" t="s">
        <v>594</v>
      </c>
      <c r="J121" s="20"/>
      <c r="K121" s="20" t="s">
        <v>495</v>
      </c>
      <c r="L121" s="20" t="s">
        <v>515</v>
      </c>
      <c r="M121" s="20"/>
    </row>
    <row r="122" ht="28" customHeight="1" spans="1:13">
      <c r="A122" s="20"/>
      <c r="B122" s="20"/>
      <c r="C122" s="21"/>
      <c r="D122" s="20"/>
      <c r="E122" s="36"/>
      <c r="F122" s="20" t="s">
        <v>496</v>
      </c>
      <c r="G122" s="20" t="s">
        <v>595</v>
      </c>
      <c r="H122" s="20" t="s">
        <v>585</v>
      </c>
      <c r="I122" s="20" t="s">
        <v>596</v>
      </c>
      <c r="J122" s="20"/>
      <c r="K122" s="20" t="s">
        <v>495</v>
      </c>
      <c r="L122" s="20" t="s">
        <v>515</v>
      </c>
      <c r="M122" s="20"/>
    </row>
    <row r="123" ht="28" customHeight="1" spans="1:13">
      <c r="A123" s="20"/>
      <c r="B123" s="20"/>
      <c r="C123" s="21"/>
      <c r="D123" s="20"/>
      <c r="E123" s="29" t="s">
        <v>504</v>
      </c>
      <c r="F123" s="20" t="s">
        <v>505</v>
      </c>
      <c r="G123" s="20" t="s">
        <v>597</v>
      </c>
      <c r="H123" s="20" t="s">
        <v>598</v>
      </c>
      <c r="I123" s="20" t="s">
        <v>599</v>
      </c>
      <c r="J123" s="20"/>
      <c r="K123" s="20" t="s">
        <v>495</v>
      </c>
      <c r="L123" s="20" t="s">
        <v>600</v>
      </c>
      <c r="M123" s="20"/>
    </row>
    <row r="124" ht="28" customHeight="1" spans="1:13">
      <c r="A124" s="20"/>
      <c r="B124" s="20"/>
      <c r="C124" s="21"/>
      <c r="D124" s="20"/>
      <c r="E124" s="29" t="s">
        <v>508</v>
      </c>
      <c r="F124" s="20" t="s">
        <v>509</v>
      </c>
      <c r="G124" s="33" t="s">
        <v>601</v>
      </c>
      <c r="H124" s="35" t="s">
        <v>585</v>
      </c>
      <c r="I124" s="20" t="s">
        <v>585</v>
      </c>
      <c r="J124" s="20"/>
      <c r="K124" s="20" t="s">
        <v>495</v>
      </c>
      <c r="L124" s="20" t="s">
        <v>600</v>
      </c>
      <c r="M124" s="20"/>
    </row>
    <row r="125" ht="28" customHeight="1" spans="1:13">
      <c r="A125" s="20"/>
      <c r="B125" s="20"/>
      <c r="C125" s="21"/>
      <c r="D125" s="20"/>
      <c r="E125" s="29"/>
      <c r="F125" s="20" t="s">
        <v>514</v>
      </c>
      <c r="G125" s="33" t="s">
        <v>602</v>
      </c>
      <c r="H125" s="20" t="s">
        <v>585</v>
      </c>
      <c r="I125" s="20" t="s">
        <v>603</v>
      </c>
      <c r="J125" s="20"/>
      <c r="K125" s="20" t="s">
        <v>495</v>
      </c>
      <c r="L125" s="20" t="s">
        <v>515</v>
      </c>
      <c r="M125" s="20"/>
    </row>
    <row r="126" ht="28" customHeight="1" spans="1:13">
      <c r="A126" s="20"/>
      <c r="B126" s="20"/>
      <c r="C126" s="21"/>
      <c r="D126" s="20"/>
      <c r="E126" s="29"/>
      <c r="F126" s="20" t="s">
        <v>516</v>
      </c>
      <c r="G126" s="20" t="s">
        <v>604</v>
      </c>
      <c r="H126" s="35" t="s">
        <v>585</v>
      </c>
      <c r="I126" s="20" t="s">
        <v>605</v>
      </c>
      <c r="J126" s="20"/>
      <c r="K126" s="20" t="s">
        <v>495</v>
      </c>
      <c r="L126" s="20" t="s">
        <v>515</v>
      </c>
      <c r="M126" s="20"/>
    </row>
    <row r="127" ht="28" customHeight="1" spans="1:13">
      <c r="A127" s="20">
        <v>438003</v>
      </c>
      <c r="B127" s="20" t="s">
        <v>608</v>
      </c>
      <c r="C127" s="21">
        <v>10</v>
      </c>
      <c r="D127" s="20" t="s">
        <v>609</v>
      </c>
      <c r="E127" s="31" t="s">
        <v>479</v>
      </c>
      <c r="F127" s="32" t="s">
        <v>480</v>
      </c>
      <c r="G127" s="33" t="s">
        <v>584</v>
      </c>
      <c r="H127" s="20" t="s">
        <v>585</v>
      </c>
      <c r="I127" s="35">
        <v>10</v>
      </c>
      <c r="J127" s="20"/>
      <c r="K127" s="20" t="s">
        <v>587</v>
      </c>
      <c r="L127" s="20" t="s">
        <v>486</v>
      </c>
      <c r="M127" s="20"/>
    </row>
    <row r="128" ht="28" customHeight="1" spans="1:13">
      <c r="A128" s="20"/>
      <c r="B128" s="20"/>
      <c r="C128" s="21"/>
      <c r="D128" s="20"/>
      <c r="E128" s="34"/>
      <c r="F128" s="32" t="s">
        <v>487</v>
      </c>
      <c r="G128" s="33" t="s">
        <v>588</v>
      </c>
      <c r="H128" s="35" t="s">
        <v>585</v>
      </c>
      <c r="I128" s="33" t="s">
        <v>585</v>
      </c>
      <c r="J128" s="20"/>
      <c r="K128" s="20" t="s">
        <v>495</v>
      </c>
      <c r="L128" s="20" t="s">
        <v>515</v>
      </c>
      <c r="M128" s="20"/>
    </row>
    <row r="129" ht="28" customHeight="1" spans="1:13">
      <c r="A129" s="20"/>
      <c r="B129" s="20"/>
      <c r="C129" s="21"/>
      <c r="D129" s="20"/>
      <c r="E129" s="36"/>
      <c r="F129" s="37" t="s">
        <v>489</v>
      </c>
      <c r="G129" s="20" t="s">
        <v>589</v>
      </c>
      <c r="H129" s="35" t="s">
        <v>585</v>
      </c>
      <c r="I129" s="20" t="s">
        <v>590</v>
      </c>
      <c r="J129" s="20"/>
      <c r="K129" s="20" t="s">
        <v>495</v>
      </c>
      <c r="L129" s="20" t="s">
        <v>515</v>
      </c>
      <c r="M129" s="20"/>
    </row>
    <row r="130" ht="28" customHeight="1" spans="1:13">
      <c r="A130" s="20"/>
      <c r="B130" s="20"/>
      <c r="C130" s="21"/>
      <c r="D130" s="20"/>
      <c r="E130" s="31" t="s">
        <v>490</v>
      </c>
      <c r="F130" s="20" t="s">
        <v>491</v>
      </c>
      <c r="G130" s="20" t="s">
        <v>591</v>
      </c>
      <c r="H130" s="20" t="s">
        <v>585</v>
      </c>
      <c r="I130" s="20" t="s">
        <v>592</v>
      </c>
      <c r="J130" s="20"/>
      <c r="K130" s="20" t="s">
        <v>495</v>
      </c>
      <c r="L130" s="20" t="s">
        <v>486</v>
      </c>
      <c r="M130" s="20"/>
    </row>
    <row r="131" ht="28" customHeight="1" spans="1:13">
      <c r="A131" s="20"/>
      <c r="B131" s="20"/>
      <c r="C131" s="21"/>
      <c r="D131" s="20"/>
      <c r="E131" s="34"/>
      <c r="F131" s="20" t="s">
        <v>499</v>
      </c>
      <c r="G131" s="20" t="s">
        <v>593</v>
      </c>
      <c r="H131" s="20" t="s">
        <v>585</v>
      </c>
      <c r="I131" s="20" t="s">
        <v>594</v>
      </c>
      <c r="J131" s="20"/>
      <c r="K131" s="20" t="s">
        <v>495</v>
      </c>
      <c r="L131" s="20" t="s">
        <v>515</v>
      </c>
      <c r="M131" s="20"/>
    </row>
    <row r="132" ht="28" customHeight="1" spans="1:13">
      <c r="A132" s="20"/>
      <c r="B132" s="20"/>
      <c r="C132" s="21"/>
      <c r="D132" s="20"/>
      <c r="E132" s="36"/>
      <c r="F132" s="20" t="s">
        <v>496</v>
      </c>
      <c r="G132" s="20" t="s">
        <v>595</v>
      </c>
      <c r="H132" s="20" t="s">
        <v>585</v>
      </c>
      <c r="I132" s="20" t="s">
        <v>596</v>
      </c>
      <c r="J132" s="20"/>
      <c r="K132" s="20" t="s">
        <v>495</v>
      </c>
      <c r="L132" s="20" t="s">
        <v>515</v>
      </c>
      <c r="M132" s="20"/>
    </row>
    <row r="133" ht="28" customHeight="1" spans="1:13">
      <c r="A133" s="20"/>
      <c r="B133" s="20"/>
      <c r="C133" s="21"/>
      <c r="D133" s="20"/>
      <c r="E133" s="29" t="s">
        <v>504</v>
      </c>
      <c r="F133" s="20" t="s">
        <v>505</v>
      </c>
      <c r="G133" s="20" t="s">
        <v>597</v>
      </c>
      <c r="H133" s="20" t="s">
        <v>598</v>
      </c>
      <c r="I133" s="20" t="s">
        <v>599</v>
      </c>
      <c r="J133" s="20"/>
      <c r="K133" s="20" t="s">
        <v>495</v>
      </c>
      <c r="L133" s="20" t="s">
        <v>600</v>
      </c>
      <c r="M133" s="20"/>
    </row>
    <row r="134" ht="28" customHeight="1" spans="1:13">
      <c r="A134" s="20"/>
      <c r="B134" s="20"/>
      <c r="C134" s="21"/>
      <c r="D134" s="20"/>
      <c r="E134" s="29" t="s">
        <v>508</v>
      </c>
      <c r="F134" s="20" t="s">
        <v>509</v>
      </c>
      <c r="G134" s="33" t="s">
        <v>601</v>
      </c>
      <c r="H134" s="35" t="s">
        <v>585</v>
      </c>
      <c r="I134" s="20" t="s">
        <v>585</v>
      </c>
      <c r="J134" s="20"/>
      <c r="K134" s="20" t="s">
        <v>495</v>
      </c>
      <c r="L134" s="20" t="s">
        <v>600</v>
      </c>
      <c r="M134" s="20"/>
    </row>
    <row r="135" ht="28" customHeight="1" spans="1:13">
      <c r="A135" s="20"/>
      <c r="B135" s="20"/>
      <c r="C135" s="21"/>
      <c r="D135" s="20"/>
      <c r="E135" s="29"/>
      <c r="F135" s="20" t="s">
        <v>514</v>
      </c>
      <c r="G135" s="33" t="s">
        <v>602</v>
      </c>
      <c r="H135" s="20" t="s">
        <v>585</v>
      </c>
      <c r="I135" s="20" t="s">
        <v>603</v>
      </c>
      <c r="J135" s="20"/>
      <c r="K135" s="20" t="s">
        <v>495</v>
      </c>
      <c r="L135" s="20" t="s">
        <v>515</v>
      </c>
      <c r="M135" s="20"/>
    </row>
    <row r="136" ht="28" customHeight="1" spans="1:13">
      <c r="A136" s="20"/>
      <c r="B136" s="20"/>
      <c r="C136" s="21"/>
      <c r="D136" s="20"/>
      <c r="E136" s="29"/>
      <c r="F136" s="20" t="s">
        <v>516</v>
      </c>
      <c r="G136" s="20" t="s">
        <v>604</v>
      </c>
      <c r="H136" s="35" t="s">
        <v>585</v>
      </c>
      <c r="I136" s="20" t="s">
        <v>605</v>
      </c>
      <c r="J136" s="20"/>
      <c r="K136" s="20" t="s">
        <v>495</v>
      </c>
      <c r="L136" s="20" t="s">
        <v>515</v>
      </c>
      <c r="M136" s="20"/>
    </row>
    <row r="137" ht="28" customHeight="1" spans="1:13">
      <c r="A137" s="20" t="s">
        <v>610</v>
      </c>
      <c r="B137" s="20" t="s">
        <v>611</v>
      </c>
      <c r="C137" s="21">
        <v>48</v>
      </c>
      <c r="D137" s="20" t="s">
        <v>612</v>
      </c>
      <c r="E137" s="31" t="s">
        <v>490</v>
      </c>
      <c r="F137" s="32" t="s">
        <v>491</v>
      </c>
      <c r="G137" s="33" t="s">
        <v>613</v>
      </c>
      <c r="H137" s="20" t="s">
        <v>614</v>
      </c>
      <c r="I137" s="35" t="s">
        <v>613</v>
      </c>
      <c r="J137" s="20" t="s">
        <v>615</v>
      </c>
      <c r="K137" s="20" t="s">
        <v>616</v>
      </c>
      <c r="L137" s="20" t="s">
        <v>486</v>
      </c>
      <c r="M137" s="20"/>
    </row>
    <row r="138" ht="28" customHeight="1" spans="1:13">
      <c r="A138" s="20"/>
      <c r="B138" s="20"/>
      <c r="C138" s="21"/>
      <c r="D138" s="20"/>
      <c r="E138" s="34"/>
      <c r="F138" s="32" t="s">
        <v>487</v>
      </c>
      <c r="G138" s="33" t="s">
        <v>613</v>
      </c>
      <c r="H138" s="35" t="s">
        <v>617</v>
      </c>
      <c r="I138" s="33" t="s">
        <v>613</v>
      </c>
      <c r="J138" s="20" t="s">
        <v>615</v>
      </c>
      <c r="K138" s="20" t="s">
        <v>587</v>
      </c>
      <c r="L138" s="20" t="s">
        <v>515</v>
      </c>
      <c r="M138" s="20"/>
    </row>
    <row r="139" ht="28" customHeight="1" spans="1:13">
      <c r="A139" s="20"/>
      <c r="B139" s="20"/>
      <c r="C139" s="21"/>
      <c r="D139" s="20"/>
      <c r="E139" s="36"/>
      <c r="F139" s="37" t="s">
        <v>480</v>
      </c>
      <c r="G139" s="20" t="s">
        <v>613</v>
      </c>
      <c r="H139" s="35" t="s">
        <v>617</v>
      </c>
      <c r="I139" s="20" t="s">
        <v>613</v>
      </c>
      <c r="J139" s="20" t="s">
        <v>615</v>
      </c>
      <c r="K139" s="20" t="s">
        <v>587</v>
      </c>
      <c r="L139" s="20" t="s">
        <v>486</v>
      </c>
      <c r="M139" s="20"/>
    </row>
    <row r="140" ht="28" customHeight="1" spans="1:13">
      <c r="A140" s="20"/>
      <c r="B140" s="20"/>
      <c r="C140" s="21"/>
      <c r="D140" s="20"/>
      <c r="E140" s="31"/>
      <c r="F140" s="20" t="s">
        <v>489</v>
      </c>
      <c r="G140" s="20" t="s">
        <v>613</v>
      </c>
      <c r="H140" s="20" t="s">
        <v>585</v>
      </c>
      <c r="I140" s="20" t="s">
        <v>613</v>
      </c>
      <c r="J140" s="20" t="s">
        <v>615</v>
      </c>
      <c r="K140" s="20" t="s">
        <v>495</v>
      </c>
      <c r="L140" s="20" t="s">
        <v>515</v>
      </c>
      <c r="M140" s="20"/>
    </row>
    <row r="141" ht="28" customHeight="1" spans="1:13">
      <c r="A141" s="20"/>
      <c r="B141" s="20"/>
      <c r="C141" s="21"/>
      <c r="D141" s="20"/>
      <c r="E141" s="34"/>
      <c r="F141" s="20" t="s">
        <v>499</v>
      </c>
      <c r="G141" s="20" t="s">
        <v>618</v>
      </c>
      <c r="H141" s="20" t="s">
        <v>503</v>
      </c>
      <c r="I141" s="20" t="s">
        <v>619</v>
      </c>
      <c r="J141" s="20" t="s">
        <v>615</v>
      </c>
      <c r="K141" s="20" t="s">
        <v>616</v>
      </c>
      <c r="L141" s="20" t="s">
        <v>486</v>
      </c>
      <c r="M141" s="20"/>
    </row>
    <row r="142" ht="28" customHeight="1" spans="1:13">
      <c r="A142" s="20"/>
      <c r="B142" s="20"/>
      <c r="C142" s="21"/>
      <c r="D142" s="20"/>
      <c r="E142" s="36"/>
      <c r="F142" s="20" t="s">
        <v>496</v>
      </c>
      <c r="G142" s="20" t="s">
        <v>620</v>
      </c>
      <c r="H142" s="20" t="s">
        <v>585</v>
      </c>
      <c r="I142" s="20" t="s">
        <v>621</v>
      </c>
      <c r="J142" s="20" t="s">
        <v>615</v>
      </c>
      <c r="K142" s="20" t="s">
        <v>495</v>
      </c>
      <c r="L142" s="20" t="s">
        <v>515</v>
      </c>
      <c r="M142" s="20"/>
    </row>
    <row r="143" ht="28" customHeight="1" spans="1:13">
      <c r="A143" s="20"/>
      <c r="B143" s="20"/>
      <c r="C143" s="21"/>
      <c r="D143" s="20"/>
      <c r="E143" s="29" t="s">
        <v>508</v>
      </c>
      <c r="F143" s="20" t="s">
        <v>509</v>
      </c>
      <c r="G143" s="20" t="s">
        <v>622</v>
      </c>
      <c r="H143" s="20" t="s">
        <v>623</v>
      </c>
      <c r="I143" s="20" t="s">
        <v>624</v>
      </c>
      <c r="J143" s="20" t="s">
        <v>615</v>
      </c>
      <c r="K143" s="20" t="s">
        <v>616</v>
      </c>
      <c r="L143" s="20" t="s">
        <v>486</v>
      </c>
      <c r="M143" s="20"/>
    </row>
    <row r="144" ht="28" customHeight="1" spans="1:13">
      <c r="A144" s="20"/>
      <c r="B144" s="20"/>
      <c r="C144" s="21"/>
      <c r="D144" s="20"/>
      <c r="E144" s="29"/>
      <c r="F144" s="20" t="s">
        <v>514</v>
      </c>
      <c r="G144" s="33" t="s">
        <v>622</v>
      </c>
      <c r="H144" s="35" t="s">
        <v>623</v>
      </c>
      <c r="I144" s="20" t="s">
        <v>624</v>
      </c>
      <c r="J144" s="20" t="s">
        <v>615</v>
      </c>
      <c r="K144" s="20" t="s">
        <v>616</v>
      </c>
      <c r="L144" s="20" t="s">
        <v>515</v>
      </c>
      <c r="M144" s="20"/>
    </row>
    <row r="145" ht="28" customHeight="1" spans="1:13">
      <c r="A145" s="20"/>
      <c r="B145" s="20"/>
      <c r="C145" s="21"/>
      <c r="D145" s="20"/>
      <c r="E145" s="29"/>
      <c r="F145" s="20" t="s">
        <v>516</v>
      </c>
      <c r="G145" s="33" t="s">
        <v>622</v>
      </c>
      <c r="H145" s="20" t="s">
        <v>623</v>
      </c>
      <c r="I145" s="20" t="s">
        <v>624</v>
      </c>
      <c r="J145" s="20" t="s">
        <v>615</v>
      </c>
      <c r="K145" s="20" t="s">
        <v>616</v>
      </c>
      <c r="L145" s="20" t="s">
        <v>515</v>
      </c>
      <c r="M145" s="20"/>
    </row>
    <row r="146" ht="28" customHeight="1" spans="1:13">
      <c r="A146" s="20"/>
      <c r="B146" s="20"/>
      <c r="C146" s="21"/>
      <c r="D146" s="20"/>
      <c r="E146" s="29" t="s">
        <v>504</v>
      </c>
      <c r="F146" s="20" t="s">
        <v>505</v>
      </c>
      <c r="G146" s="20" t="s">
        <v>625</v>
      </c>
      <c r="H146" s="35" t="s">
        <v>626</v>
      </c>
      <c r="I146" s="20" t="s">
        <v>625</v>
      </c>
      <c r="J146" s="20" t="s">
        <v>615</v>
      </c>
      <c r="K146" s="20" t="s">
        <v>616</v>
      </c>
      <c r="L146" s="20" t="s">
        <v>515</v>
      </c>
      <c r="M146" s="20"/>
    </row>
    <row r="147" ht="28" customHeight="1" spans="1:13">
      <c r="A147" s="20">
        <v>438005</v>
      </c>
      <c r="B147" s="20" t="s">
        <v>627</v>
      </c>
      <c r="C147" s="21">
        <v>23</v>
      </c>
      <c r="D147" s="20" t="s">
        <v>628</v>
      </c>
      <c r="E147" s="31" t="s">
        <v>479</v>
      </c>
      <c r="F147" s="32" t="s">
        <v>480</v>
      </c>
      <c r="G147" s="33" t="s">
        <v>584</v>
      </c>
      <c r="H147" s="20" t="s">
        <v>629</v>
      </c>
      <c r="I147" s="35"/>
      <c r="J147" s="20"/>
      <c r="K147" s="20" t="s">
        <v>587</v>
      </c>
      <c r="L147" s="20" t="s">
        <v>486</v>
      </c>
      <c r="M147" s="20"/>
    </row>
    <row r="148" ht="28" customHeight="1" spans="1:13">
      <c r="A148" s="20"/>
      <c r="B148" s="20"/>
      <c r="C148" s="21"/>
      <c r="D148" s="20"/>
      <c r="E148" s="34"/>
      <c r="F148" s="32" t="s">
        <v>480</v>
      </c>
      <c r="G148" s="33" t="s">
        <v>630</v>
      </c>
      <c r="H148" s="35">
        <v>1</v>
      </c>
      <c r="I148" s="33" t="s">
        <v>585</v>
      </c>
      <c r="J148" s="20"/>
      <c r="K148" s="20" t="s">
        <v>495</v>
      </c>
      <c r="L148" s="20" t="s">
        <v>515</v>
      </c>
      <c r="M148" s="20"/>
    </row>
    <row r="149" ht="28" customHeight="1" spans="1:13">
      <c r="A149" s="20"/>
      <c r="B149" s="20"/>
      <c r="C149" s="21"/>
      <c r="D149" s="20"/>
      <c r="E149" s="36"/>
      <c r="F149" s="37" t="s">
        <v>487</v>
      </c>
      <c r="G149" s="20" t="s">
        <v>589</v>
      </c>
      <c r="H149" s="35" t="s">
        <v>585</v>
      </c>
      <c r="I149" s="20" t="s">
        <v>590</v>
      </c>
      <c r="J149" s="20"/>
      <c r="K149" s="20" t="s">
        <v>495</v>
      </c>
      <c r="L149" s="20" t="s">
        <v>515</v>
      </c>
      <c r="M149" s="20"/>
    </row>
    <row r="150" ht="28" customHeight="1" spans="1:13">
      <c r="A150" s="20"/>
      <c r="B150" s="20"/>
      <c r="C150" s="21"/>
      <c r="D150" s="20"/>
      <c r="E150" s="31" t="s">
        <v>490</v>
      </c>
      <c r="F150" s="20" t="s">
        <v>491</v>
      </c>
      <c r="G150" s="20" t="s">
        <v>591</v>
      </c>
      <c r="H150" s="20" t="s">
        <v>585</v>
      </c>
      <c r="I150" s="20" t="s">
        <v>592</v>
      </c>
      <c r="J150" s="20"/>
      <c r="K150" s="20" t="s">
        <v>495</v>
      </c>
      <c r="L150" s="20" t="s">
        <v>486</v>
      </c>
      <c r="M150" s="20"/>
    </row>
    <row r="151" ht="28" customHeight="1" spans="1:13">
      <c r="A151" s="20"/>
      <c r="B151" s="20"/>
      <c r="C151" s="21"/>
      <c r="D151" s="20"/>
      <c r="E151" s="34"/>
      <c r="F151" s="20" t="s">
        <v>499</v>
      </c>
      <c r="G151" s="20" t="s">
        <v>593</v>
      </c>
      <c r="H151" s="20" t="s">
        <v>585</v>
      </c>
      <c r="I151" s="20" t="s">
        <v>594</v>
      </c>
      <c r="J151" s="20"/>
      <c r="K151" s="20" t="s">
        <v>495</v>
      </c>
      <c r="L151" s="20" t="s">
        <v>515</v>
      </c>
      <c r="M151" s="20"/>
    </row>
    <row r="152" ht="28" customHeight="1" spans="1:13">
      <c r="A152" s="20"/>
      <c r="B152" s="20"/>
      <c r="C152" s="21"/>
      <c r="D152" s="20"/>
      <c r="E152" s="36"/>
      <c r="F152" s="20" t="s">
        <v>496</v>
      </c>
      <c r="G152" s="20" t="s">
        <v>595</v>
      </c>
      <c r="H152" s="20" t="s">
        <v>585</v>
      </c>
      <c r="I152" s="20" t="s">
        <v>596</v>
      </c>
      <c r="J152" s="20"/>
      <c r="K152" s="20" t="s">
        <v>495</v>
      </c>
      <c r="L152" s="20" t="s">
        <v>515</v>
      </c>
      <c r="M152" s="20"/>
    </row>
    <row r="153" ht="28" customHeight="1" spans="1:13">
      <c r="A153" s="20"/>
      <c r="B153" s="20"/>
      <c r="C153" s="21"/>
      <c r="D153" s="20"/>
      <c r="E153" s="29" t="s">
        <v>504</v>
      </c>
      <c r="F153" s="20" t="s">
        <v>505</v>
      </c>
      <c r="G153" s="20" t="s">
        <v>597</v>
      </c>
      <c r="H153" s="20" t="s">
        <v>598</v>
      </c>
      <c r="I153" s="20" t="s">
        <v>599</v>
      </c>
      <c r="J153" s="20"/>
      <c r="K153" s="20" t="s">
        <v>495</v>
      </c>
      <c r="L153" s="20" t="s">
        <v>600</v>
      </c>
      <c r="M153" s="20"/>
    </row>
    <row r="154" ht="28" customHeight="1" spans="1:13">
      <c r="A154" s="20"/>
      <c r="B154" s="20"/>
      <c r="C154" s="21"/>
      <c r="D154" s="20"/>
      <c r="E154" s="29" t="s">
        <v>508</v>
      </c>
      <c r="F154" s="20" t="s">
        <v>509</v>
      </c>
      <c r="G154" s="33" t="s">
        <v>601</v>
      </c>
      <c r="H154" s="35" t="s">
        <v>585</v>
      </c>
      <c r="I154" s="20" t="s">
        <v>585</v>
      </c>
      <c r="J154" s="20"/>
      <c r="K154" s="20" t="s">
        <v>495</v>
      </c>
      <c r="L154" s="20" t="s">
        <v>600</v>
      </c>
      <c r="M154" s="20"/>
    </row>
    <row r="155" ht="28" customHeight="1" spans="1:13">
      <c r="A155" s="20"/>
      <c r="B155" s="20"/>
      <c r="C155" s="21"/>
      <c r="D155" s="20"/>
      <c r="E155" s="29"/>
      <c r="F155" s="20" t="s">
        <v>514</v>
      </c>
      <c r="G155" s="33" t="s">
        <v>602</v>
      </c>
      <c r="H155" s="20" t="s">
        <v>585</v>
      </c>
      <c r="I155" s="20" t="s">
        <v>603</v>
      </c>
      <c r="J155" s="20"/>
      <c r="K155" s="20" t="s">
        <v>495</v>
      </c>
      <c r="L155" s="20" t="s">
        <v>515</v>
      </c>
      <c r="M155" s="20"/>
    </row>
    <row r="156" ht="28" customHeight="1" spans="1:13">
      <c r="A156" s="20"/>
      <c r="B156" s="20"/>
      <c r="C156" s="21"/>
      <c r="D156" s="20"/>
      <c r="E156" s="29"/>
      <c r="F156" s="20" t="s">
        <v>516</v>
      </c>
      <c r="G156" s="20" t="s">
        <v>604</v>
      </c>
      <c r="H156" s="35" t="s">
        <v>585</v>
      </c>
      <c r="I156" s="20" t="s">
        <v>605</v>
      </c>
      <c r="J156" s="20"/>
      <c r="K156" s="20" t="s">
        <v>495</v>
      </c>
      <c r="L156" s="20" t="s">
        <v>515</v>
      </c>
      <c r="M156" s="20"/>
    </row>
    <row r="157" ht="28" customHeight="1" spans="1:13">
      <c r="A157" s="20" t="s">
        <v>631</v>
      </c>
      <c r="B157" s="20" t="s">
        <v>632</v>
      </c>
      <c r="C157" s="21">
        <v>23</v>
      </c>
      <c r="D157" s="20" t="s">
        <v>633</v>
      </c>
      <c r="E157" s="31" t="s">
        <v>479</v>
      </c>
      <c r="F157" s="32" t="s">
        <v>480</v>
      </c>
      <c r="G157" s="33" t="s">
        <v>584</v>
      </c>
      <c r="H157" s="20" t="s">
        <v>585</v>
      </c>
      <c r="I157" s="35" t="s">
        <v>634</v>
      </c>
      <c r="J157" s="20"/>
      <c r="K157" s="20" t="s">
        <v>587</v>
      </c>
      <c r="L157" s="20" t="s">
        <v>486</v>
      </c>
      <c r="M157" s="20"/>
    </row>
    <row r="158" ht="28" customHeight="1" spans="1:13">
      <c r="A158" s="20"/>
      <c r="B158" s="20"/>
      <c r="C158" s="21"/>
      <c r="D158" s="20"/>
      <c r="E158" s="34"/>
      <c r="F158" s="32" t="s">
        <v>487</v>
      </c>
      <c r="G158" s="33" t="s">
        <v>588</v>
      </c>
      <c r="H158" s="35" t="s">
        <v>585</v>
      </c>
      <c r="I158" s="33" t="s">
        <v>585</v>
      </c>
      <c r="J158" s="20"/>
      <c r="K158" s="20" t="s">
        <v>495</v>
      </c>
      <c r="L158" s="20" t="s">
        <v>515</v>
      </c>
      <c r="M158" s="20"/>
    </row>
    <row r="159" ht="28" customHeight="1" spans="1:13">
      <c r="A159" s="20"/>
      <c r="B159" s="20"/>
      <c r="C159" s="21"/>
      <c r="D159" s="20"/>
      <c r="E159" s="36"/>
      <c r="F159" s="37" t="s">
        <v>489</v>
      </c>
      <c r="G159" s="20" t="s">
        <v>589</v>
      </c>
      <c r="H159" s="35" t="s">
        <v>585</v>
      </c>
      <c r="I159" s="20" t="s">
        <v>590</v>
      </c>
      <c r="J159" s="20"/>
      <c r="K159" s="20" t="s">
        <v>495</v>
      </c>
      <c r="L159" s="20" t="s">
        <v>515</v>
      </c>
      <c r="M159" s="20"/>
    </row>
    <row r="160" ht="28" customHeight="1" spans="1:13">
      <c r="A160" s="20"/>
      <c r="B160" s="20"/>
      <c r="C160" s="21"/>
      <c r="D160" s="20"/>
      <c r="E160" s="31" t="s">
        <v>490</v>
      </c>
      <c r="F160" s="20" t="s">
        <v>491</v>
      </c>
      <c r="G160" s="20" t="s">
        <v>591</v>
      </c>
      <c r="H160" s="20" t="s">
        <v>585</v>
      </c>
      <c r="I160" s="20" t="s">
        <v>592</v>
      </c>
      <c r="J160" s="20"/>
      <c r="K160" s="20" t="s">
        <v>495</v>
      </c>
      <c r="L160" s="20" t="s">
        <v>486</v>
      </c>
      <c r="M160" s="20"/>
    </row>
    <row r="161" ht="28" customHeight="1" spans="1:13">
      <c r="A161" s="20"/>
      <c r="B161" s="20"/>
      <c r="C161" s="21"/>
      <c r="D161" s="20"/>
      <c r="E161" s="34"/>
      <c r="F161" s="20" t="s">
        <v>499</v>
      </c>
      <c r="G161" s="20" t="s">
        <v>593</v>
      </c>
      <c r="H161" s="20" t="s">
        <v>585</v>
      </c>
      <c r="I161" s="20" t="s">
        <v>594</v>
      </c>
      <c r="J161" s="20"/>
      <c r="K161" s="20" t="s">
        <v>495</v>
      </c>
      <c r="L161" s="20" t="s">
        <v>515</v>
      </c>
      <c r="M161" s="20"/>
    </row>
    <row r="162" ht="28" customHeight="1" spans="1:13">
      <c r="A162" s="20"/>
      <c r="B162" s="20"/>
      <c r="C162" s="21"/>
      <c r="D162" s="20"/>
      <c r="E162" s="36"/>
      <c r="F162" s="20" t="s">
        <v>496</v>
      </c>
      <c r="G162" s="20" t="s">
        <v>595</v>
      </c>
      <c r="H162" s="20" t="s">
        <v>585</v>
      </c>
      <c r="I162" s="20" t="s">
        <v>596</v>
      </c>
      <c r="J162" s="20"/>
      <c r="K162" s="20" t="s">
        <v>495</v>
      </c>
      <c r="L162" s="20" t="s">
        <v>515</v>
      </c>
      <c r="M162" s="20"/>
    </row>
    <row r="163" ht="28" customHeight="1" spans="1:13">
      <c r="A163" s="20"/>
      <c r="B163" s="20"/>
      <c r="C163" s="21"/>
      <c r="D163" s="20"/>
      <c r="E163" s="29" t="s">
        <v>504</v>
      </c>
      <c r="F163" s="20" t="s">
        <v>505</v>
      </c>
      <c r="G163" s="20" t="s">
        <v>597</v>
      </c>
      <c r="H163" s="20" t="s">
        <v>598</v>
      </c>
      <c r="I163" s="20" t="s">
        <v>599</v>
      </c>
      <c r="J163" s="20"/>
      <c r="K163" s="20" t="s">
        <v>495</v>
      </c>
      <c r="L163" s="20" t="s">
        <v>600</v>
      </c>
      <c r="M163" s="20"/>
    </row>
    <row r="164" ht="28" customHeight="1" spans="1:13">
      <c r="A164" s="20"/>
      <c r="B164" s="20"/>
      <c r="C164" s="21"/>
      <c r="D164" s="20"/>
      <c r="E164" s="29" t="s">
        <v>508</v>
      </c>
      <c r="F164" s="20" t="s">
        <v>509</v>
      </c>
      <c r="G164" s="33" t="s">
        <v>601</v>
      </c>
      <c r="H164" s="35" t="s">
        <v>585</v>
      </c>
      <c r="I164" s="20" t="s">
        <v>585</v>
      </c>
      <c r="J164" s="20"/>
      <c r="K164" s="20" t="s">
        <v>495</v>
      </c>
      <c r="L164" s="20" t="s">
        <v>600</v>
      </c>
      <c r="M164" s="20"/>
    </row>
    <row r="165" ht="28" customHeight="1" spans="1:13">
      <c r="A165" s="20"/>
      <c r="B165" s="20"/>
      <c r="C165" s="21"/>
      <c r="D165" s="20"/>
      <c r="E165" s="29"/>
      <c r="F165" s="20" t="s">
        <v>514</v>
      </c>
      <c r="G165" s="33" t="s">
        <v>602</v>
      </c>
      <c r="H165" s="20" t="s">
        <v>585</v>
      </c>
      <c r="I165" s="20" t="s">
        <v>603</v>
      </c>
      <c r="J165" s="20"/>
      <c r="K165" s="20" t="s">
        <v>495</v>
      </c>
      <c r="L165" s="20" t="s">
        <v>515</v>
      </c>
      <c r="M165" s="20"/>
    </row>
    <row r="166" ht="28" customHeight="1" spans="1:13">
      <c r="A166" s="20"/>
      <c r="B166" s="20"/>
      <c r="C166" s="21"/>
      <c r="D166" s="20"/>
      <c r="E166" s="29"/>
      <c r="F166" s="20" t="s">
        <v>516</v>
      </c>
      <c r="G166" s="20" t="s">
        <v>604</v>
      </c>
      <c r="H166" s="35" t="s">
        <v>585</v>
      </c>
      <c r="I166" s="20" t="s">
        <v>605</v>
      </c>
      <c r="J166" s="20"/>
      <c r="K166" s="20" t="s">
        <v>495</v>
      </c>
      <c r="L166" s="20" t="s">
        <v>515</v>
      </c>
      <c r="M166" s="20"/>
    </row>
  </sheetData>
  <mergeCells count="120">
    <mergeCell ref="C2:M2"/>
    <mergeCell ref="A3:K3"/>
    <mergeCell ref="L3:M3"/>
    <mergeCell ref="E4:M4"/>
    <mergeCell ref="A4:A5"/>
    <mergeCell ref="A7:A16"/>
    <mergeCell ref="A17:A26"/>
    <mergeCell ref="A27:A36"/>
    <mergeCell ref="A37:A46"/>
    <mergeCell ref="A47:A56"/>
    <mergeCell ref="A57:A66"/>
    <mergeCell ref="A67:A76"/>
    <mergeCell ref="A77:A86"/>
    <mergeCell ref="A87:A96"/>
    <mergeCell ref="A97:A106"/>
    <mergeCell ref="A107:A116"/>
    <mergeCell ref="A117:A126"/>
    <mergeCell ref="A127:A136"/>
    <mergeCell ref="A137:A146"/>
    <mergeCell ref="A147:A156"/>
    <mergeCell ref="A157:A166"/>
    <mergeCell ref="B4:B5"/>
    <mergeCell ref="B7:B16"/>
    <mergeCell ref="B17:B26"/>
    <mergeCell ref="B27:B36"/>
    <mergeCell ref="B37:B46"/>
    <mergeCell ref="B47:B56"/>
    <mergeCell ref="B57:B66"/>
    <mergeCell ref="B67:B76"/>
    <mergeCell ref="B77:B86"/>
    <mergeCell ref="B87:B96"/>
    <mergeCell ref="B97:B106"/>
    <mergeCell ref="B107:B116"/>
    <mergeCell ref="B117:B126"/>
    <mergeCell ref="B127:B136"/>
    <mergeCell ref="B137:B146"/>
    <mergeCell ref="B147:B156"/>
    <mergeCell ref="B157:B166"/>
    <mergeCell ref="C4:C5"/>
    <mergeCell ref="C7:C16"/>
    <mergeCell ref="C17:C26"/>
    <mergeCell ref="C27:C36"/>
    <mergeCell ref="C37:C46"/>
    <mergeCell ref="C47:C56"/>
    <mergeCell ref="C57:C66"/>
    <mergeCell ref="C67:C76"/>
    <mergeCell ref="C77:C86"/>
    <mergeCell ref="C87:C96"/>
    <mergeCell ref="C97:C106"/>
    <mergeCell ref="C107:C116"/>
    <mergeCell ref="C117:C126"/>
    <mergeCell ref="C127:C136"/>
    <mergeCell ref="C137:C146"/>
    <mergeCell ref="C147:C156"/>
    <mergeCell ref="C157:C166"/>
    <mergeCell ref="D4:D5"/>
    <mergeCell ref="D7:D16"/>
    <mergeCell ref="D17:D26"/>
    <mergeCell ref="D27:D36"/>
    <mergeCell ref="D37:D46"/>
    <mergeCell ref="D47:D56"/>
    <mergeCell ref="D57:D66"/>
    <mergeCell ref="D67:D76"/>
    <mergeCell ref="D77:D86"/>
    <mergeCell ref="D87:D96"/>
    <mergeCell ref="D97:D106"/>
    <mergeCell ref="D107:D116"/>
    <mergeCell ref="D117:D126"/>
    <mergeCell ref="D127:D136"/>
    <mergeCell ref="D137:D146"/>
    <mergeCell ref="D147:D156"/>
    <mergeCell ref="D157:D166"/>
    <mergeCell ref="E7:E9"/>
    <mergeCell ref="E10:E12"/>
    <mergeCell ref="E14:E16"/>
    <mergeCell ref="E17:E19"/>
    <mergeCell ref="E20:E22"/>
    <mergeCell ref="E24:E26"/>
    <mergeCell ref="E27:E29"/>
    <mergeCell ref="E30:E32"/>
    <mergeCell ref="E34:E36"/>
    <mergeCell ref="E37:E39"/>
    <mergeCell ref="E40:E42"/>
    <mergeCell ref="E44:E46"/>
    <mergeCell ref="E47:E49"/>
    <mergeCell ref="E50:E52"/>
    <mergeCell ref="E54:E56"/>
    <mergeCell ref="E57:E59"/>
    <mergeCell ref="E60:E62"/>
    <mergeCell ref="E64:E66"/>
    <mergeCell ref="E67:E69"/>
    <mergeCell ref="E70:E72"/>
    <mergeCell ref="E74:E76"/>
    <mergeCell ref="E77:E79"/>
    <mergeCell ref="E80:E82"/>
    <mergeCell ref="E84:E86"/>
    <mergeCell ref="E87:E89"/>
    <mergeCell ref="E90:E92"/>
    <mergeCell ref="E94:E96"/>
    <mergeCell ref="E97:E99"/>
    <mergeCell ref="E100:E102"/>
    <mergeCell ref="E104:E106"/>
    <mergeCell ref="E107:E109"/>
    <mergeCell ref="E110:E112"/>
    <mergeCell ref="E114:E116"/>
    <mergeCell ref="E117:E119"/>
    <mergeCell ref="E120:E122"/>
    <mergeCell ref="E124:E126"/>
    <mergeCell ref="E127:E129"/>
    <mergeCell ref="E130:E132"/>
    <mergeCell ref="E134:E136"/>
    <mergeCell ref="E137:E139"/>
    <mergeCell ref="E140:E142"/>
    <mergeCell ref="E144:E146"/>
    <mergeCell ref="E147:E149"/>
    <mergeCell ref="E150:E152"/>
    <mergeCell ref="E154:E156"/>
    <mergeCell ref="E157:E159"/>
    <mergeCell ref="E160:E162"/>
    <mergeCell ref="E164:E166"/>
  </mergeCells>
  <printOptions horizontalCentered="1"/>
  <pageMargins left="0.0780000016093254" right="0.0780000016093254" top="0.0780000016093254" bottom="0.0780000016093254" header="0" footer="0"/>
  <pageSetup paperSize="9"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9"/>
  <sheetViews>
    <sheetView zoomScale="115" zoomScaleNormal="115" workbookViewId="0">
      <selection activeCell="H6" sqref="H6:I9"/>
    </sheetView>
  </sheetViews>
  <sheetFormatPr defaultColWidth="10" defaultRowHeight="13.5"/>
  <cols>
    <col min="1" max="1" width="6.24166666666667" customWidth="1"/>
    <col min="2" max="2" width="13.4333333333333" customWidth="1"/>
    <col min="3" max="3" width="8.41666666666667" customWidth="1"/>
    <col min="4" max="4" width="10.45" customWidth="1"/>
    <col min="5" max="6" width="9.76666666666667" customWidth="1"/>
    <col min="7" max="7" width="9.90833333333333" customWidth="1"/>
    <col min="8" max="9" width="8.275" customWidth="1"/>
    <col min="10" max="10" width="33.6583333333333" customWidth="1"/>
    <col min="11" max="11" width="7.05833333333333" customWidth="1"/>
    <col min="12" max="12" width="11.125" customWidth="1"/>
    <col min="13" max="16" width="9.76666666666667" customWidth="1"/>
    <col min="17" max="17" width="24.425" customWidth="1"/>
    <col min="18" max="18" width="15.7416666666667" customWidth="1"/>
    <col min="19" max="19" width="9.76666666666667" customWidth="1"/>
  </cols>
  <sheetData>
    <row r="1" ht="42.25" customHeight="1" spans="1:18">
      <c r="A1" s="17" t="s">
        <v>635</v>
      </c>
      <c r="B1" s="17"/>
      <c r="C1" s="17"/>
      <c r="D1" s="17"/>
      <c r="E1" s="17"/>
      <c r="F1" s="17"/>
      <c r="G1" s="17"/>
      <c r="H1" s="17"/>
      <c r="I1" s="17"/>
      <c r="J1" s="17"/>
      <c r="K1" s="17"/>
      <c r="L1" s="17"/>
      <c r="M1" s="17"/>
      <c r="N1" s="17"/>
      <c r="O1" s="17"/>
      <c r="P1" s="17"/>
      <c r="Q1" s="17"/>
      <c r="R1" s="17"/>
    </row>
    <row r="2" ht="23.25" customHeight="1" spans="1:18">
      <c r="A2" s="18" t="s">
        <v>30</v>
      </c>
      <c r="B2" s="18"/>
      <c r="C2" s="18"/>
      <c r="D2" s="18"/>
      <c r="E2" s="18"/>
      <c r="F2" s="18"/>
      <c r="G2" s="18"/>
      <c r="H2" s="18"/>
      <c r="I2" s="18"/>
      <c r="J2" s="18"/>
      <c r="K2" s="18"/>
      <c r="L2" s="18"/>
      <c r="M2" s="18"/>
      <c r="N2" s="18"/>
      <c r="O2" s="18"/>
      <c r="P2" s="18"/>
      <c r="Q2" s="24" t="s">
        <v>31</v>
      </c>
      <c r="R2" s="24"/>
    </row>
    <row r="3" ht="21.55" customHeight="1" spans="1:18">
      <c r="A3" s="19" t="s">
        <v>359</v>
      </c>
      <c r="B3" s="19" t="s">
        <v>360</v>
      </c>
      <c r="C3" s="19" t="s">
        <v>636</v>
      </c>
      <c r="D3" s="19"/>
      <c r="E3" s="19"/>
      <c r="F3" s="19"/>
      <c r="G3" s="19"/>
      <c r="H3" s="19"/>
      <c r="I3" s="19"/>
      <c r="J3" s="19" t="s">
        <v>637</v>
      </c>
      <c r="K3" s="19" t="s">
        <v>638</v>
      </c>
      <c r="L3" s="19"/>
      <c r="M3" s="19"/>
      <c r="N3" s="19"/>
      <c r="O3" s="19"/>
      <c r="P3" s="19"/>
      <c r="Q3" s="19"/>
      <c r="R3" s="19"/>
    </row>
    <row r="4" ht="23.25" customHeight="1" spans="1:18">
      <c r="A4" s="19"/>
      <c r="B4" s="19"/>
      <c r="C4" s="19" t="s">
        <v>465</v>
      </c>
      <c r="D4" s="19" t="s">
        <v>639</v>
      </c>
      <c r="E4" s="19"/>
      <c r="F4" s="19"/>
      <c r="G4" s="19"/>
      <c r="H4" s="19" t="s">
        <v>640</v>
      </c>
      <c r="I4" s="19"/>
      <c r="J4" s="19"/>
      <c r="K4" s="19"/>
      <c r="L4" s="19"/>
      <c r="M4" s="19"/>
      <c r="N4" s="19"/>
      <c r="O4" s="19"/>
      <c r="P4" s="19"/>
      <c r="Q4" s="19"/>
      <c r="R4" s="19"/>
    </row>
    <row r="5" ht="31.05" customHeight="1" spans="1:18">
      <c r="A5" s="19"/>
      <c r="B5" s="19"/>
      <c r="C5" s="19"/>
      <c r="D5" s="19" t="s">
        <v>137</v>
      </c>
      <c r="E5" s="19" t="s">
        <v>641</v>
      </c>
      <c r="F5" s="19" t="s">
        <v>141</v>
      </c>
      <c r="G5" s="19" t="s">
        <v>642</v>
      </c>
      <c r="H5" s="19" t="s">
        <v>166</v>
      </c>
      <c r="I5" s="19" t="s">
        <v>167</v>
      </c>
      <c r="J5" s="19"/>
      <c r="K5" s="19" t="s">
        <v>468</v>
      </c>
      <c r="L5" s="19" t="s">
        <v>469</v>
      </c>
      <c r="M5" s="19" t="s">
        <v>470</v>
      </c>
      <c r="N5" s="19" t="s">
        <v>475</v>
      </c>
      <c r="O5" s="19" t="s">
        <v>471</v>
      </c>
      <c r="P5" s="19" t="s">
        <v>643</v>
      </c>
      <c r="Q5" s="19" t="s">
        <v>644</v>
      </c>
      <c r="R5" s="19" t="s">
        <v>476</v>
      </c>
    </row>
    <row r="6" ht="19.8" customHeight="1" spans="1:18">
      <c r="A6" s="20">
        <v>438002</v>
      </c>
      <c r="B6" s="20" t="s">
        <v>153</v>
      </c>
      <c r="C6" s="21">
        <v>9725.5</v>
      </c>
      <c r="D6" s="21">
        <v>9725.5</v>
      </c>
      <c r="E6" s="21"/>
      <c r="F6" s="21"/>
      <c r="G6" s="21"/>
      <c r="H6" s="21">
        <v>4316.1</v>
      </c>
      <c r="I6" s="21">
        <v>5409.4</v>
      </c>
      <c r="J6" s="22" t="s">
        <v>645</v>
      </c>
      <c r="K6" s="23" t="s">
        <v>490</v>
      </c>
      <c r="L6" s="23" t="s">
        <v>646</v>
      </c>
      <c r="M6" s="23" t="s">
        <v>647</v>
      </c>
      <c r="N6" s="23" t="s">
        <v>600</v>
      </c>
      <c r="O6" s="23" t="s">
        <v>648</v>
      </c>
      <c r="P6" s="23" t="s">
        <v>495</v>
      </c>
      <c r="Q6" s="23" t="s">
        <v>649</v>
      </c>
      <c r="R6" s="23"/>
    </row>
    <row r="7" ht="22.4" customHeight="1" spans="1:18">
      <c r="A7" s="20"/>
      <c r="B7" s="20"/>
      <c r="C7" s="21"/>
      <c r="D7" s="21"/>
      <c r="E7" s="21"/>
      <c r="F7" s="21"/>
      <c r="G7" s="21"/>
      <c r="H7" s="21"/>
      <c r="I7" s="21"/>
      <c r="J7" s="22"/>
      <c r="K7" s="23"/>
      <c r="L7" s="23" t="s">
        <v>650</v>
      </c>
      <c r="M7" s="23" t="s">
        <v>651</v>
      </c>
      <c r="N7" s="23" t="s">
        <v>600</v>
      </c>
      <c r="O7" s="23" t="s">
        <v>652</v>
      </c>
      <c r="P7" s="23" t="s">
        <v>495</v>
      </c>
      <c r="Q7" s="23" t="s">
        <v>653</v>
      </c>
      <c r="R7" s="23"/>
    </row>
    <row r="8" ht="18.95" customHeight="1" spans="1:18">
      <c r="A8" s="20"/>
      <c r="B8" s="20"/>
      <c r="C8" s="21"/>
      <c r="D8" s="21"/>
      <c r="E8" s="21"/>
      <c r="F8" s="21"/>
      <c r="G8" s="21"/>
      <c r="H8" s="21"/>
      <c r="I8" s="21"/>
      <c r="J8" s="22"/>
      <c r="K8" s="23" t="s">
        <v>508</v>
      </c>
      <c r="L8" s="23" t="s">
        <v>654</v>
      </c>
      <c r="M8" s="23" t="s">
        <v>655</v>
      </c>
      <c r="N8" s="23" t="s">
        <v>600</v>
      </c>
      <c r="O8" s="23" t="s">
        <v>648</v>
      </c>
      <c r="P8" s="23" t="s">
        <v>495</v>
      </c>
      <c r="Q8" s="23" t="s">
        <v>656</v>
      </c>
      <c r="R8" s="23"/>
    </row>
    <row r="9" ht="21.55" customHeight="1" spans="1:18">
      <c r="A9" s="20"/>
      <c r="B9" s="20"/>
      <c r="C9" s="21"/>
      <c r="D9" s="21"/>
      <c r="E9" s="21"/>
      <c r="F9" s="21"/>
      <c r="G9" s="21"/>
      <c r="H9" s="21"/>
      <c r="I9" s="21"/>
      <c r="J9" s="22"/>
      <c r="K9" s="23"/>
      <c r="L9" s="23" t="s">
        <v>657</v>
      </c>
      <c r="M9" s="23" t="s">
        <v>658</v>
      </c>
      <c r="N9" s="23" t="s">
        <v>600</v>
      </c>
      <c r="O9" s="23" t="s">
        <v>652</v>
      </c>
      <c r="P9" s="23" t="s">
        <v>495</v>
      </c>
      <c r="Q9" s="23" t="s">
        <v>659</v>
      </c>
      <c r="R9" s="23"/>
    </row>
  </sheetData>
  <mergeCells count="23">
    <mergeCell ref="A1:R1"/>
    <mergeCell ref="A2:P2"/>
    <mergeCell ref="Q2:R2"/>
    <mergeCell ref="C3:I3"/>
    <mergeCell ref="D4:G4"/>
    <mergeCell ref="H4:I4"/>
    <mergeCell ref="A3:A5"/>
    <mergeCell ref="A6:A9"/>
    <mergeCell ref="B3:B5"/>
    <mergeCell ref="B6:B9"/>
    <mergeCell ref="C4:C5"/>
    <mergeCell ref="C6:C9"/>
    <mergeCell ref="D6:D9"/>
    <mergeCell ref="E6:E9"/>
    <mergeCell ref="F6:F9"/>
    <mergeCell ref="G6:G9"/>
    <mergeCell ref="H6:H9"/>
    <mergeCell ref="I6:I9"/>
    <mergeCell ref="J3:J5"/>
    <mergeCell ref="J6:J9"/>
    <mergeCell ref="K6:K7"/>
    <mergeCell ref="K8:K9"/>
    <mergeCell ref="K3:R4"/>
  </mergeCells>
  <printOptions horizontalCentered="1"/>
  <pageMargins left="0.0780000016093254" right="0.0780000016093254" top="0.0780000016093254" bottom="0.0780000016093254" header="0" footer="0"/>
  <pageSetup paperSize="9"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P8"/>
  <sheetViews>
    <sheetView zoomScale="85" zoomScaleNormal="85" workbookViewId="0">
      <selection activeCell="C10" sqref="C10"/>
    </sheetView>
  </sheetViews>
  <sheetFormatPr defaultColWidth="8" defaultRowHeight="12.75" customHeight="1" outlineLevelRow="7"/>
  <cols>
    <col min="1" max="1" width="8" style="1" customWidth="1"/>
    <col min="2" max="2" width="22.125" style="1" customWidth="1"/>
    <col min="3" max="3" width="13" style="1" customWidth="1"/>
    <col min="4" max="5" width="10.375" style="1" customWidth="1"/>
    <col min="6" max="7" width="20.375" style="1" customWidth="1"/>
    <col min="8" max="8" width="17.625" style="1" customWidth="1"/>
    <col min="9" max="16" width="11.125" style="1" customWidth="1"/>
    <col min="17" max="17" width="8" style="1" customWidth="1"/>
    <col min="18" max="16384" width="8" style="2"/>
  </cols>
  <sheetData>
    <row r="1" s="1" customFormat="1" ht="56" customHeight="1" spans="1:16">
      <c r="A1" s="3" t="s">
        <v>28</v>
      </c>
      <c r="B1" s="3"/>
      <c r="C1" s="3"/>
      <c r="D1" s="3"/>
      <c r="E1" s="3"/>
      <c r="F1" s="3"/>
      <c r="G1" s="3"/>
      <c r="H1" s="3"/>
      <c r="I1" s="3"/>
      <c r="J1" s="3"/>
      <c r="K1" s="3"/>
      <c r="L1" s="3"/>
      <c r="M1" s="3"/>
      <c r="N1" s="3"/>
      <c r="O1" s="3"/>
      <c r="P1" s="3"/>
    </row>
    <row r="2" s="1" customFormat="1" ht="21" customHeight="1" spans="1:16">
      <c r="A2" s="4" t="s">
        <v>660</v>
      </c>
      <c r="B2" s="5"/>
      <c r="C2" s="5"/>
      <c r="D2" s="5"/>
      <c r="E2" s="5"/>
      <c r="F2" s="5"/>
      <c r="G2" s="5"/>
      <c r="H2" s="6"/>
      <c r="I2" s="6"/>
      <c r="J2" s="6"/>
      <c r="K2" s="6"/>
      <c r="L2" s="6"/>
      <c r="M2" s="6"/>
      <c r="N2" s="6"/>
      <c r="O2" s="6"/>
      <c r="P2" s="15" t="s">
        <v>661</v>
      </c>
    </row>
    <row r="3" s="1" customFormat="1" ht="22.5" customHeight="1" spans="1:16">
      <c r="A3" s="7" t="s">
        <v>208</v>
      </c>
      <c r="B3" s="7" t="s">
        <v>464</v>
      </c>
      <c r="C3" s="7" t="s">
        <v>465</v>
      </c>
      <c r="D3" s="8" t="s">
        <v>662</v>
      </c>
      <c r="E3" s="8"/>
      <c r="F3" s="7" t="s">
        <v>466</v>
      </c>
      <c r="G3" s="7" t="s">
        <v>663</v>
      </c>
      <c r="H3" s="8" t="s">
        <v>467</v>
      </c>
      <c r="I3" s="8"/>
      <c r="J3" s="8"/>
      <c r="K3" s="8"/>
      <c r="L3" s="8"/>
      <c r="M3" s="8"/>
      <c r="N3" s="8"/>
      <c r="O3" s="8"/>
      <c r="P3" s="8"/>
    </row>
    <row r="4" s="1" customFormat="1" ht="34.5" customHeight="1" spans="1:16">
      <c r="A4" s="7"/>
      <c r="B4" s="7"/>
      <c r="C4" s="7"/>
      <c r="D4" s="7" t="s">
        <v>664</v>
      </c>
      <c r="E4" s="7" t="s">
        <v>665</v>
      </c>
      <c r="F4" s="7"/>
      <c r="G4" s="7"/>
      <c r="H4" s="8" t="s">
        <v>490</v>
      </c>
      <c r="I4" s="8"/>
      <c r="J4" s="8"/>
      <c r="K4" s="8"/>
      <c r="L4" s="8" t="s">
        <v>508</v>
      </c>
      <c r="M4" s="8"/>
      <c r="N4" s="8"/>
      <c r="O4" s="8"/>
      <c r="P4" s="8"/>
    </row>
    <row r="5" s="1" customFormat="1" ht="45.75" customHeight="1" spans="1:16">
      <c r="A5" s="7"/>
      <c r="B5" s="7"/>
      <c r="C5" s="7"/>
      <c r="D5" s="7"/>
      <c r="E5" s="7"/>
      <c r="F5" s="7"/>
      <c r="G5" s="7"/>
      <c r="H5" s="7" t="s">
        <v>491</v>
      </c>
      <c r="I5" s="7" t="s">
        <v>496</v>
      </c>
      <c r="J5" s="7" t="s">
        <v>499</v>
      </c>
      <c r="K5" s="7" t="s">
        <v>479</v>
      </c>
      <c r="L5" s="7" t="s">
        <v>509</v>
      </c>
      <c r="M5" s="7" t="s">
        <v>514</v>
      </c>
      <c r="N5" s="7" t="s">
        <v>516</v>
      </c>
      <c r="O5" s="7" t="s">
        <v>666</v>
      </c>
      <c r="P5" s="7" t="s">
        <v>667</v>
      </c>
    </row>
    <row r="6" s="1" customFormat="1" ht="45.75" customHeight="1" spans="1:16">
      <c r="A6" s="7"/>
      <c r="B6" s="7"/>
      <c r="C6" s="7"/>
      <c r="D6" s="7"/>
      <c r="E6" s="7"/>
      <c r="F6" s="7"/>
      <c r="G6" s="7"/>
      <c r="H6" s="7"/>
      <c r="I6" s="7"/>
      <c r="J6" s="7"/>
      <c r="K6" s="7"/>
      <c r="L6" s="7"/>
      <c r="M6" s="7"/>
      <c r="N6" s="7"/>
      <c r="O6" s="7"/>
      <c r="P6" s="7"/>
    </row>
    <row r="7" s="1" customFormat="1" ht="49" customHeight="1" spans="1:16">
      <c r="A7" s="9"/>
      <c r="B7" s="10"/>
      <c r="C7" s="11"/>
      <c r="D7" s="12"/>
      <c r="E7" s="12"/>
      <c r="F7" s="13"/>
      <c r="G7" s="13"/>
      <c r="H7" s="14"/>
      <c r="I7" s="16"/>
      <c r="J7" s="16"/>
      <c r="K7" s="14"/>
      <c r="L7" s="16"/>
      <c r="M7" s="14"/>
      <c r="N7" s="16"/>
      <c r="O7" s="16"/>
      <c r="P7" s="14"/>
    </row>
    <row r="8" s="1" customFormat="1" ht="15" customHeight="1"/>
  </sheetData>
  <mergeCells count="13">
    <mergeCell ref="A1:P1"/>
    <mergeCell ref="A2:G2"/>
    <mergeCell ref="D3:E3"/>
    <mergeCell ref="H3:P3"/>
    <mergeCell ref="H4:K4"/>
    <mergeCell ref="L4:P4"/>
    <mergeCell ref="A3:A5"/>
    <mergeCell ref="B3:B5"/>
    <mergeCell ref="C3:C5"/>
    <mergeCell ref="D4:D5"/>
    <mergeCell ref="E4:E5"/>
    <mergeCell ref="F3:F5"/>
    <mergeCell ref="G3:G5"/>
  </mergeCells>
  <printOptions horizontalCentered="1"/>
  <pageMargins left="0.0780000016093254" right="0.0780000016093254" top="0.0780000016093254" bottom="0.078000001609325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0"/>
  <sheetViews>
    <sheetView zoomScale="115" zoomScaleNormal="115" topLeftCell="A11" workbookViewId="0">
      <selection activeCell="G18" sqref="G18"/>
    </sheetView>
  </sheetViews>
  <sheetFormatPr defaultColWidth="10" defaultRowHeight="13.5" outlineLevelCol="7"/>
  <cols>
    <col min="1" max="1" width="29.45" customWidth="1"/>
    <col min="2" max="2" width="10.175" customWidth="1"/>
    <col min="3" max="3" width="23.0666666666667" customWidth="1"/>
    <col min="4" max="4" width="10.5833333333333" customWidth="1"/>
    <col min="5" max="5" width="24.0166666666667" customWidth="1"/>
    <col min="6" max="6" width="10.45" customWidth="1"/>
    <col min="7" max="7" width="20.2166666666667" customWidth="1"/>
    <col min="8" max="8" width="10.9916666666667" customWidth="1"/>
    <col min="9" max="9" width="9.76666666666667" customWidth="1"/>
  </cols>
  <sheetData>
    <row r="1" ht="6.9" customHeight="1" spans="1:8">
      <c r="A1" s="25"/>
      <c r="H1" s="99"/>
    </row>
    <row r="2" ht="24.15" customHeight="1" spans="1:8">
      <c r="A2" s="100" t="s">
        <v>6</v>
      </c>
      <c r="B2" s="100"/>
      <c r="C2" s="100"/>
      <c r="D2" s="100"/>
      <c r="E2" s="100"/>
      <c r="F2" s="100"/>
      <c r="G2" s="100"/>
      <c r="H2" s="100"/>
    </row>
    <row r="3" ht="17.25" customHeight="1" spans="1:8">
      <c r="A3" s="18" t="s">
        <v>30</v>
      </c>
      <c r="B3" s="18"/>
      <c r="C3" s="18"/>
      <c r="D3" s="18"/>
      <c r="E3" s="18"/>
      <c r="F3" s="18"/>
      <c r="G3" s="24" t="s">
        <v>31</v>
      </c>
      <c r="H3" s="24"/>
    </row>
    <row r="4" ht="17.9" customHeight="1" spans="1:8">
      <c r="A4" s="19" t="s">
        <v>32</v>
      </c>
      <c r="B4" s="19"/>
      <c r="C4" s="19" t="s">
        <v>33</v>
      </c>
      <c r="D4" s="19"/>
      <c r="E4" s="19"/>
      <c r="F4" s="19"/>
      <c r="G4" s="19"/>
      <c r="H4" s="19"/>
    </row>
    <row r="5" ht="22.4" customHeight="1" spans="1:8">
      <c r="A5" s="19" t="s">
        <v>34</v>
      </c>
      <c r="B5" s="19" t="s">
        <v>35</v>
      </c>
      <c r="C5" s="19" t="s">
        <v>36</v>
      </c>
      <c r="D5" s="19" t="s">
        <v>35</v>
      </c>
      <c r="E5" s="19" t="s">
        <v>37</v>
      </c>
      <c r="F5" s="19" t="s">
        <v>35</v>
      </c>
      <c r="G5" s="19" t="s">
        <v>38</v>
      </c>
      <c r="H5" s="19" t="s">
        <v>35</v>
      </c>
    </row>
    <row r="6" ht="16.25" customHeight="1" spans="1:8">
      <c r="A6" s="29" t="s">
        <v>39</v>
      </c>
      <c r="B6" s="28">
        <v>9588.37</v>
      </c>
      <c r="C6" s="20" t="s">
        <v>40</v>
      </c>
      <c r="D6" s="21"/>
      <c r="E6" s="29" t="s">
        <v>41</v>
      </c>
      <c r="F6" s="28">
        <v>4316.1</v>
      </c>
      <c r="G6" s="20" t="s">
        <v>42</v>
      </c>
      <c r="H6" s="21"/>
    </row>
    <row r="7" ht="16.25" customHeight="1" spans="1:8">
      <c r="A7" s="20" t="s">
        <v>43</v>
      </c>
      <c r="B7" s="21">
        <v>9588.37</v>
      </c>
      <c r="C7" s="20" t="s">
        <v>44</v>
      </c>
      <c r="D7" s="21"/>
      <c r="E7" s="20" t="s">
        <v>45</v>
      </c>
      <c r="F7" s="21">
        <v>3478.22</v>
      </c>
      <c r="G7" s="20" t="s">
        <v>46</v>
      </c>
      <c r="H7" s="21"/>
    </row>
    <row r="8" ht="16.25" customHeight="1" spans="1:8">
      <c r="A8" s="29" t="s">
        <v>47</v>
      </c>
      <c r="B8" s="21"/>
      <c r="C8" s="20" t="s">
        <v>48</v>
      </c>
      <c r="D8" s="21"/>
      <c r="E8" s="20" t="s">
        <v>49</v>
      </c>
      <c r="F8" s="21">
        <v>837.88</v>
      </c>
      <c r="G8" s="20" t="s">
        <v>50</v>
      </c>
      <c r="H8" s="21"/>
    </row>
    <row r="9" ht="16.25" customHeight="1" spans="1:8">
      <c r="A9" s="20" t="s">
        <v>51</v>
      </c>
      <c r="B9" s="21"/>
      <c r="C9" s="20" t="s">
        <v>52</v>
      </c>
      <c r="D9" s="21"/>
      <c r="E9" s="20" t="s">
        <v>53</v>
      </c>
      <c r="F9" s="21"/>
      <c r="G9" s="20" t="s">
        <v>54</v>
      </c>
      <c r="H9" s="21"/>
    </row>
    <row r="10" ht="16.25" customHeight="1" spans="1:8">
      <c r="A10" s="20" t="s">
        <v>55</v>
      </c>
      <c r="B10" s="21"/>
      <c r="C10" s="20" t="s">
        <v>56</v>
      </c>
      <c r="D10" s="21"/>
      <c r="E10" s="29" t="s">
        <v>57</v>
      </c>
      <c r="F10" s="28">
        <v>5409.4</v>
      </c>
      <c r="G10" s="20" t="s">
        <v>58</v>
      </c>
      <c r="H10" s="28">
        <v>43248.3</v>
      </c>
    </row>
    <row r="11" ht="16.25" customHeight="1" spans="1:8">
      <c r="A11" s="20" t="s">
        <v>59</v>
      </c>
      <c r="B11" s="21"/>
      <c r="C11" s="20" t="s">
        <v>60</v>
      </c>
      <c r="D11" s="21"/>
      <c r="E11" s="20" t="s">
        <v>61</v>
      </c>
      <c r="F11" s="21"/>
      <c r="G11" s="20" t="s">
        <v>62</v>
      </c>
      <c r="H11" s="21"/>
    </row>
    <row r="12" ht="16.25" customHeight="1" spans="1:8">
      <c r="A12" s="20" t="s">
        <v>63</v>
      </c>
      <c r="B12" s="21"/>
      <c r="C12" s="20" t="s">
        <v>64</v>
      </c>
      <c r="D12" s="21"/>
      <c r="E12" s="20" t="s">
        <v>65</v>
      </c>
      <c r="F12" s="21">
        <v>5409.4</v>
      </c>
      <c r="G12" s="20" t="s">
        <v>66</v>
      </c>
      <c r="H12" s="21"/>
    </row>
    <row r="13" ht="16.25" customHeight="1" spans="1:8">
      <c r="A13" s="20" t="s">
        <v>67</v>
      </c>
      <c r="B13" s="21"/>
      <c r="C13" s="20" t="s">
        <v>68</v>
      </c>
      <c r="D13" s="21">
        <v>672.43</v>
      </c>
      <c r="E13" s="20" t="s">
        <v>69</v>
      </c>
      <c r="F13" s="21"/>
      <c r="G13" s="20" t="s">
        <v>70</v>
      </c>
      <c r="H13" s="21"/>
    </row>
    <row r="14" ht="16.25" customHeight="1" spans="1:8">
      <c r="A14" s="20" t="s">
        <v>71</v>
      </c>
      <c r="B14" s="21"/>
      <c r="C14" s="20" t="s">
        <v>72</v>
      </c>
      <c r="D14" s="21"/>
      <c r="E14" s="20" t="s">
        <v>73</v>
      </c>
      <c r="F14" s="21"/>
      <c r="G14" s="20" t="s">
        <v>74</v>
      </c>
      <c r="H14" s="21"/>
    </row>
    <row r="15" ht="16.25" customHeight="1" spans="1:8">
      <c r="A15" s="20" t="s">
        <v>75</v>
      </c>
      <c r="B15" s="21"/>
      <c r="C15" s="20" t="s">
        <v>76</v>
      </c>
      <c r="D15" s="21">
        <v>42332.83</v>
      </c>
      <c r="E15" s="20" t="s">
        <v>77</v>
      </c>
      <c r="F15" s="21"/>
      <c r="G15" s="20" t="s">
        <v>78</v>
      </c>
      <c r="H15" s="21"/>
    </row>
    <row r="16" ht="16.25" customHeight="1" spans="1:8">
      <c r="A16" s="20" t="s">
        <v>79</v>
      </c>
      <c r="B16" s="21"/>
      <c r="C16" s="20" t="s">
        <v>80</v>
      </c>
      <c r="D16" s="21"/>
      <c r="E16" s="20" t="s">
        <v>81</v>
      </c>
      <c r="F16" s="21"/>
      <c r="G16" s="20" t="s">
        <v>82</v>
      </c>
      <c r="H16" s="21"/>
    </row>
    <row r="17" ht="16.25" customHeight="1" spans="1:8">
      <c r="A17" s="20" t="s">
        <v>83</v>
      </c>
      <c r="B17" s="21"/>
      <c r="C17" s="20" t="s">
        <v>84</v>
      </c>
      <c r="D17" s="21"/>
      <c r="E17" s="20" t="s">
        <v>85</v>
      </c>
      <c r="F17" s="21"/>
      <c r="G17" s="20" t="s">
        <v>86</v>
      </c>
      <c r="H17" s="21"/>
    </row>
    <row r="18" ht="16.25" customHeight="1" spans="1:8">
      <c r="A18" s="20" t="s">
        <v>87</v>
      </c>
      <c r="B18" s="21"/>
      <c r="C18" s="20" t="s">
        <v>88</v>
      </c>
      <c r="D18" s="21"/>
      <c r="E18" s="20" t="s">
        <v>89</v>
      </c>
      <c r="F18" s="21"/>
      <c r="G18" s="20" t="s">
        <v>90</v>
      </c>
      <c r="H18" s="21"/>
    </row>
    <row r="19" ht="16.25" customHeight="1" spans="1:8">
      <c r="A19" s="20" t="s">
        <v>91</v>
      </c>
      <c r="B19" s="21"/>
      <c r="C19" s="20" t="s">
        <v>92</v>
      </c>
      <c r="D19" s="21"/>
      <c r="E19" s="20" t="s">
        <v>93</v>
      </c>
      <c r="F19" s="21"/>
      <c r="G19" s="20" t="s">
        <v>94</v>
      </c>
      <c r="H19" s="21"/>
    </row>
    <row r="20" ht="16.25" customHeight="1" spans="1:8">
      <c r="A20" s="29" t="s">
        <v>95</v>
      </c>
      <c r="B20" s="28"/>
      <c r="C20" s="20" t="s">
        <v>96</v>
      </c>
      <c r="D20" s="28"/>
      <c r="E20" s="20" t="s">
        <v>97</v>
      </c>
      <c r="F20" s="28"/>
      <c r="G20" s="20"/>
      <c r="H20" s="28"/>
    </row>
    <row r="21" ht="16.25" customHeight="1" spans="1:8">
      <c r="A21" s="29" t="s">
        <v>98</v>
      </c>
      <c r="B21" s="28"/>
      <c r="C21" s="20" t="s">
        <v>99</v>
      </c>
      <c r="D21" s="28"/>
      <c r="E21" s="29" t="s">
        <v>100</v>
      </c>
      <c r="F21" s="28">
        <v>33522.8</v>
      </c>
      <c r="G21" s="20"/>
      <c r="H21" s="28"/>
    </row>
    <row r="22" ht="16.25" customHeight="1" spans="1:8">
      <c r="A22" s="29" t="s">
        <v>101</v>
      </c>
      <c r="B22" s="28"/>
      <c r="C22" s="20" t="s">
        <v>102</v>
      </c>
      <c r="D22" s="28"/>
      <c r="E22" s="20"/>
      <c r="F22" s="28"/>
      <c r="G22" s="20"/>
      <c r="H22" s="28"/>
    </row>
    <row r="23" ht="16.25" customHeight="1" spans="1:8">
      <c r="A23" s="29" t="s">
        <v>103</v>
      </c>
      <c r="B23" s="28"/>
      <c r="C23" s="20" t="s">
        <v>104</v>
      </c>
      <c r="D23" s="28"/>
      <c r="E23" s="20"/>
      <c r="F23" s="28"/>
      <c r="G23" s="20"/>
      <c r="H23" s="28"/>
    </row>
    <row r="24" ht="16.25" customHeight="1" spans="1:8">
      <c r="A24" s="29" t="s">
        <v>105</v>
      </c>
      <c r="B24" s="28">
        <v>362.8</v>
      </c>
      <c r="C24" s="20" t="s">
        <v>106</v>
      </c>
      <c r="D24" s="28"/>
      <c r="E24" s="20"/>
      <c r="F24" s="28"/>
      <c r="G24" s="20"/>
      <c r="H24" s="28"/>
    </row>
    <row r="25" ht="16.25" customHeight="1" spans="1:8">
      <c r="A25" s="20" t="s">
        <v>107</v>
      </c>
      <c r="B25" s="21">
        <v>362.8</v>
      </c>
      <c r="C25" s="20" t="s">
        <v>108</v>
      </c>
      <c r="D25" s="21">
        <v>243.04</v>
      </c>
      <c r="E25" s="20"/>
      <c r="F25" s="21"/>
      <c r="G25" s="20"/>
      <c r="H25" s="21"/>
    </row>
    <row r="26" ht="16.25" customHeight="1" spans="1:8">
      <c r="A26" s="20" t="s">
        <v>109</v>
      </c>
      <c r="B26" s="21"/>
      <c r="C26" s="20" t="s">
        <v>110</v>
      </c>
      <c r="D26" s="21"/>
      <c r="E26" s="20"/>
      <c r="F26" s="21"/>
      <c r="G26" s="20"/>
      <c r="H26" s="21"/>
    </row>
    <row r="27" ht="16.25" customHeight="1" spans="1:8">
      <c r="A27" s="20" t="s">
        <v>111</v>
      </c>
      <c r="B27" s="21"/>
      <c r="C27" s="20" t="s">
        <v>112</v>
      </c>
      <c r="D27" s="21"/>
      <c r="E27" s="20"/>
      <c r="F27" s="21"/>
      <c r="G27" s="20"/>
      <c r="H27" s="21"/>
    </row>
    <row r="28" ht="16.25" customHeight="1" spans="1:8">
      <c r="A28" s="29" t="s">
        <v>113</v>
      </c>
      <c r="B28" s="28"/>
      <c r="C28" s="20" t="s">
        <v>114</v>
      </c>
      <c r="D28" s="28"/>
      <c r="E28" s="20"/>
      <c r="F28" s="28"/>
      <c r="G28" s="20"/>
      <c r="H28" s="28"/>
    </row>
    <row r="29" ht="16.25" customHeight="1" spans="1:8">
      <c r="A29" s="29" t="s">
        <v>115</v>
      </c>
      <c r="B29" s="28">
        <v>32760</v>
      </c>
      <c r="C29" s="20" t="s">
        <v>116</v>
      </c>
      <c r="D29" s="28"/>
      <c r="E29" s="20"/>
      <c r="F29" s="28"/>
      <c r="G29" s="20"/>
      <c r="H29" s="28"/>
    </row>
    <row r="30" ht="16.25" customHeight="1" spans="1:8">
      <c r="A30" s="29" t="s">
        <v>117</v>
      </c>
      <c r="B30" s="28"/>
      <c r="C30" s="20" t="s">
        <v>118</v>
      </c>
      <c r="D30" s="28"/>
      <c r="E30" s="20"/>
      <c r="F30" s="28"/>
      <c r="G30" s="20"/>
      <c r="H30" s="28"/>
    </row>
    <row r="31" ht="16.25" customHeight="1" spans="1:8">
      <c r="A31" s="29" t="s">
        <v>119</v>
      </c>
      <c r="B31" s="28"/>
      <c r="C31" s="20" t="s">
        <v>120</v>
      </c>
      <c r="D31" s="28"/>
      <c r="E31" s="20"/>
      <c r="F31" s="28"/>
      <c r="G31" s="20"/>
      <c r="H31" s="28"/>
    </row>
    <row r="32" ht="16.25" customHeight="1" spans="1:8">
      <c r="A32" s="29" t="s">
        <v>121</v>
      </c>
      <c r="B32" s="28">
        <v>400</v>
      </c>
      <c r="C32" s="20" t="s">
        <v>122</v>
      </c>
      <c r="D32" s="28"/>
      <c r="E32" s="20"/>
      <c r="F32" s="28"/>
      <c r="G32" s="20"/>
      <c r="H32" s="28"/>
    </row>
    <row r="33" ht="16.25" customHeight="1" spans="1:8">
      <c r="A33" s="20"/>
      <c r="B33" s="20"/>
      <c r="C33" s="20" t="s">
        <v>123</v>
      </c>
      <c r="D33" s="20"/>
      <c r="E33" s="20"/>
      <c r="F33" s="20"/>
      <c r="G33" s="20"/>
      <c r="H33" s="20"/>
    </row>
    <row r="34" ht="16.25" customHeight="1" spans="1:8">
      <c r="A34" s="20"/>
      <c r="B34" s="20"/>
      <c r="C34" s="20" t="s">
        <v>124</v>
      </c>
      <c r="D34" s="20"/>
      <c r="E34" s="20"/>
      <c r="F34" s="20"/>
      <c r="G34" s="20"/>
      <c r="H34" s="20"/>
    </row>
    <row r="35" ht="16.25" customHeight="1" spans="1:8">
      <c r="A35" s="20"/>
      <c r="B35" s="20"/>
      <c r="C35" s="20" t="s">
        <v>125</v>
      </c>
      <c r="D35" s="20"/>
      <c r="E35" s="20"/>
      <c r="F35" s="20"/>
      <c r="G35" s="20"/>
      <c r="H35" s="20"/>
    </row>
    <row r="36" ht="16.25" customHeight="1" spans="1:8">
      <c r="A36" s="20"/>
      <c r="B36" s="20"/>
      <c r="C36" s="20"/>
      <c r="D36" s="20"/>
      <c r="E36" s="20"/>
      <c r="F36" s="20"/>
      <c r="G36" s="20"/>
      <c r="H36" s="20"/>
    </row>
    <row r="37" ht="16.25" customHeight="1" spans="1:8">
      <c r="A37" s="29" t="s">
        <v>126</v>
      </c>
      <c r="B37" s="28">
        <v>43111.17</v>
      </c>
      <c r="C37" s="29" t="s">
        <v>127</v>
      </c>
      <c r="D37" s="28">
        <v>43248.3</v>
      </c>
      <c r="E37" s="29" t="s">
        <v>127</v>
      </c>
      <c r="F37" s="28">
        <v>43248.3</v>
      </c>
      <c r="G37" s="29" t="s">
        <v>127</v>
      </c>
      <c r="H37" s="28">
        <v>43248.3</v>
      </c>
    </row>
    <row r="38" ht="16.25" customHeight="1" spans="1:8">
      <c r="A38" s="29" t="s">
        <v>128</v>
      </c>
      <c r="B38" s="28">
        <v>137.13</v>
      </c>
      <c r="C38" s="29" t="s">
        <v>129</v>
      </c>
      <c r="D38" s="28"/>
      <c r="E38" s="29" t="s">
        <v>129</v>
      </c>
      <c r="F38" s="28"/>
      <c r="G38" s="29" t="s">
        <v>129</v>
      </c>
      <c r="H38" s="28"/>
    </row>
    <row r="39" ht="16.25" customHeight="1" spans="1:8">
      <c r="A39" s="20"/>
      <c r="B39" s="21"/>
      <c r="C39" s="20"/>
      <c r="D39" s="21"/>
      <c r="E39" s="29"/>
      <c r="F39" s="21"/>
      <c r="G39" s="29"/>
      <c r="H39" s="21"/>
    </row>
    <row r="40" ht="16.25" customHeight="1" spans="1:8">
      <c r="A40" s="29" t="s">
        <v>130</v>
      </c>
      <c r="B40" s="28">
        <v>43248.3</v>
      </c>
      <c r="C40" s="29" t="s">
        <v>131</v>
      </c>
      <c r="D40" s="28">
        <v>43248.3</v>
      </c>
      <c r="E40" s="29" t="s">
        <v>131</v>
      </c>
      <c r="F40" s="28">
        <v>43248.3</v>
      </c>
      <c r="G40" s="29" t="s">
        <v>131</v>
      </c>
      <c r="H40" s="28">
        <v>43248.3</v>
      </c>
    </row>
  </sheetData>
  <mergeCells count="5">
    <mergeCell ref="A2:H2"/>
    <mergeCell ref="A3:F3"/>
    <mergeCell ref="G3:H3"/>
    <mergeCell ref="A4:B4"/>
    <mergeCell ref="C4:H4"/>
  </mergeCells>
  <printOptions horizontalCentered="1"/>
  <pageMargins left="0.0780000016093254" right="0.0780000016093254" top="0.0780000016093254" bottom="0.078000001609325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18"/>
  <sheetViews>
    <sheetView tabSelected="1" zoomScale="115" zoomScaleNormal="115" workbookViewId="0">
      <selection activeCell="O8" sqref="O8:R8"/>
    </sheetView>
  </sheetViews>
  <sheetFormatPr defaultColWidth="10" defaultRowHeight="13.5"/>
  <cols>
    <col min="1" max="1" width="5.83333333333333" customWidth="1"/>
    <col min="2" max="2" width="16.15" customWidth="1"/>
    <col min="3" max="3" width="8.275" customWidth="1"/>
    <col min="4" max="25" width="7.69166666666667" customWidth="1"/>
    <col min="26" max="26" width="9.76666666666667" customWidth="1"/>
  </cols>
  <sheetData>
    <row r="1" ht="16.35" customHeight="1" spans="1:1">
      <c r="A1" s="25"/>
    </row>
    <row r="2" ht="33.6" customHeight="1" spans="1:25">
      <c r="A2" s="17" t="s">
        <v>7</v>
      </c>
      <c r="B2" s="17"/>
      <c r="C2" s="17"/>
      <c r="D2" s="17"/>
      <c r="E2" s="17"/>
      <c r="F2" s="17"/>
      <c r="G2" s="17"/>
      <c r="H2" s="17"/>
      <c r="I2" s="17"/>
      <c r="J2" s="17"/>
      <c r="K2" s="17"/>
      <c r="L2" s="17"/>
      <c r="M2" s="17"/>
      <c r="N2" s="17"/>
      <c r="O2" s="17"/>
      <c r="P2" s="17"/>
      <c r="Q2" s="17"/>
      <c r="R2" s="17"/>
      <c r="S2" s="17"/>
      <c r="T2" s="17"/>
      <c r="U2" s="17"/>
      <c r="V2" s="17"/>
      <c r="W2" s="17"/>
      <c r="X2" s="17"/>
      <c r="Y2" s="17"/>
    </row>
    <row r="3" ht="22.4" customHeight="1" spans="1:25">
      <c r="A3" s="18" t="s">
        <v>30</v>
      </c>
      <c r="B3" s="18"/>
      <c r="C3" s="18"/>
      <c r="D3" s="18"/>
      <c r="E3" s="18"/>
      <c r="F3" s="18"/>
      <c r="G3" s="18"/>
      <c r="H3" s="18"/>
      <c r="I3" s="18"/>
      <c r="J3" s="18"/>
      <c r="K3" s="18"/>
      <c r="L3" s="18"/>
      <c r="M3" s="18"/>
      <c r="N3" s="18"/>
      <c r="O3" s="18"/>
      <c r="P3" s="18"/>
      <c r="Q3" s="18"/>
      <c r="R3" s="18"/>
      <c r="S3" s="18"/>
      <c r="T3" s="18"/>
      <c r="U3" s="18"/>
      <c r="V3" s="18"/>
      <c r="W3" s="18"/>
      <c r="X3" s="24" t="s">
        <v>31</v>
      </c>
      <c r="Y3" s="24"/>
    </row>
    <row r="4" ht="22.4" customHeight="1" spans="1:25">
      <c r="A4" s="42" t="s">
        <v>132</v>
      </c>
      <c r="B4" s="42" t="s">
        <v>133</v>
      </c>
      <c r="C4" s="42" t="s">
        <v>134</v>
      </c>
      <c r="D4" s="42" t="s">
        <v>135</v>
      </c>
      <c r="E4" s="42"/>
      <c r="F4" s="42"/>
      <c r="G4" s="42"/>
      <c r="H4" s="42"/>
      <c r="I4" s="42"/>
      <c r="J4" s="42"/>
      <c r="K4" s="42"/>
      <c r="L4" s="42"/>
      <c r="M4" s="42"/>
      <c r="N4" s="42"/>
      <c r="O4" s="42"/>
      <c r="P4" s="42"/>
      <c r="Q4" s="42"/>
      <c r="R4" s="42"/>
      <c r="S4" s="42" t="s">
        <v>128</v>
      </c>
      <c r="T4" s="42"/>
      <c r="U4" s="42"/>
      <c r="V4" s="42"/>
      <c r="W4" s="42"/>
      <c r="X4" s="42"/>
      <c r="Y4" s="42"/>
    </row>
    <row r="5" ht="22.4" customHeight="1" spans="1:25">
      <c r="A5" s="42"/>
      <c r="B5" s="42"/>
      <c r="C5" s="42"/>
      <c r="D5" s="42" t="s">
        <v>136</v>
      </c>
      <c r="E5" s="42" t="s">
        <v>137</v>
      </c>
      <c r="F5" s="42" t="s">
        <v>138</v>
      </c>
      <c r="G5" s="42" t="s">
        <v>139</v>
      </c>
      <c r="H5" s="42" t="s">
        <v>140</v>
      </c>
      <c r="I5" s="42" t="s">
        <v>141</v>
      </c>
      <c r="J5" s="42" t="s">
        <v>142</v>
      </c>
      <c r="K5" s="42"/>
      <c r="L5" s="42"/>
      <c r="M5" s="42"/>
      <c r="N5" s="42" t="s">
        <v>143</v>
      </c>
      <c r="O5" s="42" t="s">
        <v>144</v>
      </c>
      <c r="P5" s="42" t="s">
        <v>145</v>
      </c>
      <c r="Q5" s="42" t="s">
        <v>146</v>
      </c>
      <c r="R5" s="42" t="s">
        <v>147</v>
      </c>
      <c r="S5" s="42" t="s">
        <v>136</v>
      </c>
      <c r="T5" s="42" t="s">
        <v>137</v>
      </c>
      <c r="U5" s="42" t="s">
        <v>138</v>
      </c>
      <c r="V5" s="42" t="s">
        <v>139</v>
      </c>
      <c r="W5" s="42" t="s">
        <v>140</v>
      </c>
      <c r="X5" s="42" t="s">
        <v>141</v>
      </c>
      <c r="Y5" s="42" t="s">
        <v>148</v>
      </c>
    </row>
    <row r="6" ht="22.4" customHeight="1" spans="1:25">
      <c r="A6" s="42"/>
      <c r="B6" s="42"/>
      <c r="C6" s="42"/>
      <c r="D6" s="42"/>
      <c r="E6" s="42"/>
      <c r="F6" s="42"/>
      <c r="G6" s="42"/>
      <c r="H6" s="42"/>
      <c r="I6" s="42"/>
      <c r="J6" s="42" t="s">
        <v>149</v>
      </c>
      <c r="K6" s="42" t="s">
        <v>150</v>
      </c>
      <c r="L6" s="42" t="s">
        <v>151</v>
      </c>
      <c r="M6" s="42" t="s">
        <v>140</v>
      </c>
      <c r="N6" s="42"/>
      <c r="O6" s="42"/>
      <c r="P6" s="42"/>
      <c r="Q6" s="42"/>
      <c r="R6" s="42"/>
      <c r="S6" s="42"/>
      <c r="T6" s="42"/>
      <c r="U6" s="42"/>
      <c r="V6" s="42"/>
      <c r="W6" s="42"/>
      <c r="X6" s="42"/>
      <c r="Y6" s="42"/>
    </row>
    <row r="7" ht="22.8" customHeight="1" spans="1:25">
      <c r="A7" s="29"/>
      <c r="B7" s="29" t="s">
        <v>134</v>
      </c>
      <c r="C7" s="28">
        <f>C8</f>
        <v>43248.3</v>
      </c>
      <c r="D7" s="28">
        <f t="shared" ref="D7:Y7" si="0">D8</f>
        <v>43111.17</v>
      </c>
      <c r="E7" s="28">
        <f t="shared" si="0"/>
        <v>9588.37</v>
      </c>
      <c r="F7" s="28">
        <f t="shared" si="0"/>
        <v>0</v>
      </c>
      <c r="G7" s="28">
        <f t="shared" si="0"/>
        <v>0</v>
      </c>
      <c r="H7" s="28">
        <f t="shared" si="0"/>
        <v>0</v>
      </c>
      <c r="I7" s="28">
        <f t="shared" si="0"/>
        <v>0</v>
      </c>
      <c r="J7" s="28">
        <f t="shared" si="0"/>
        <v>0</v>
      </c>
      <c r="K7" s="28">
        <f t="shared" si="0"/>
        <v>0</v>
      </c>
      <c r="L7" s="28">
        <f t="shared" si="0"/>
        <v>0</v>
      </c>
      <c r="M7" s="28">
        <f t="shared" si="0"/>
        <v>0</v>
      </c>
      <c r="N7" s="28">
        <f t="shared" si="0"/>
        <v>0</v>
      </c>
      <c r="O7" s="28">
        <f t="shared" si="0"/>
        <v>32760</v>
      </c>
      <c r="P7" s="28">
        <f t="shared" si="0"/>
        <v>362.8</v>
      </c>
      <c r="Q7" s="28">
        <f t="shared" si="0"/>
        <v>0</v>
      </c>
      <c r="R7" s="28">
        <f t="shared" si="0"/>
        <v>400</v>
      </c>
      <c r="S7" s="28">
        <f t="shared" si="0"/>
        <v>137.13</v>
      </c>
      <c r="T7" s="28">
        <f t="shared" si="0"/>
        <v>137.13</v>
      </c>
      <c r="U7" s="28">
        <f t="shared" si="0"/>
        <v>0</v>
      </c>
      <c r="V7" s="28">
        <f t="shared" si="0"/>
        <v>0</v>
      </c>
      <c r="W7" s="28">
        <f t="shared" si="0"/>
        <v>0</v>
      </c>
      <c r="X7" s="28">
        <f t="shared" si="0"/>
        <v>0</v>
      </c>
      <c r="Y7" s="28">
        <f t="shared" si="0"/>
        <v>0</v>
      </c>
    </row>
    <row r="8" ht="22.8" customHeight="1" spans="1:25">
      <c r="A8" s="27">
        <v>438</v>
      </c>
      <c r="B8" s="27" t="s">
        <v>152</v>
      </c>
      <c r="C8" s="78">
        <f>SUM(C9:C18)</f>
        <v>43248.3</v>
      </c>
      <c r="D8" s="78">
        <f>SUM(D9:D18)</f>
        <v>43111.17</v>
      </c>
      <c r="E8" s="78">
        <f>SUM(E9:E18)</f>
        <v>9588.37</v>
      </c>
      <c r="F8" s="78">
        <f t="shared" ref="F8:Y8" si="1">SUM(F9:F18)</f>
        <v>0</v>
      </c>
      <c r="G8" s="78">
        <f t="shared" si="1"/>
        <v>0</v>
      </c>
      <c r="H8" s="78">
        <f t="shared" si="1"/>
        <v>0</v>
      </c>
      <c r="I8" s="78">
        <f t="shared" si="1"/>
        <v>0</v>
      </c>
      <c r="J8" s="78">
        <f t="shared" si="1"/>
        <v>0</v>
      </c>
      <c r="K8" s="78">
        <f t="shared" si="1"/>
        <v>0</v>
      </c>
      <c r="L8" s="78">
        <f t="shared" si="1"/>
        <v>0</v>
      </c>
      <c r="M8" s="78">
        <f t="shared" si="1"/>
        <v>0</v>
      </c>
      <c r="N8" s="78">
        <f t="shared" si="1"/>
        <v>0</v>
      </c>
      <c r="O8" s="78">
        <f t="shared" si="1"/>
        <v>32760</v>
      </c>
      <c r="P8" s="78">
        <f t="shared" si="1"/>
        <v>362.8</v>
      </c>
      <c r="Q8" s="78">
        <f t="shared" si="1"/>
        <v>0</v>
      </c>
      <c r="R8" s="78">
        <f t="shared" si="1"/>
        <v>400</v>
      </c>
      <c r="S8" s="78">
        <f t="shared" si="1"/>
        <v>137.13</v>
      </c>
      <c r="T8" s="78">
        <f t="shared" si="1"/>
        <v>137.13</v>
      </c>
      <c r="U8" s="78">
        <f t="shared" si="1"/>
        <v>0</v>
      </c>
      <c r="V8" s="78">
        <f t="shared" si="1"/>
        <v>0</v>
      </c>
      <c r="W8" s="78">
        <f t="shared" si="1"/>
        <v>0</v>
      </c>
      <c r="X8" s="78">
        <f t="shared" si="1"/>
        <v>0</v>
      </c>
      <c r="Y8" s="78">
        <f t="shared" si="1"/>
        <v>0</v>
      </c>
    </row>
    <row r="9" ht="22.8" customHeight="1" spans="1:25">
      <c r="A9" s="35">
        <v>438002</v>
      </c>
      <c r="B9" s="35" t="s">
        <v>153</v>
      </c>
      <c r="C9" s="21">
        <f>D9+S9</f>
        <v>5985.84</v>
      </c>
      <c r="D9" s="63">
        <f>SUM(E9:R9)</f>
        <v>5965.84</v>
      </c>
      <c r="E9" s="63">
        <v>5965.84</v>
      </c>
      <c r="F9" s="21"/>
      <c r="G9" s="21"/>
      <c r="H9" s="21"/>
      <c r="I9" s="21"/>
      <c r="J9" s="21"/>
      <c r="K9" s="21"/>
      <c r="L9" s="21"/>
      <c r="M9" s="21"/>
      <c r="N9" s="21"/>
      <c r="O9" s="21"/>
      <c r="P9" s="21"/>
      <c r="Q9" s="21"/>
      <c r="R9" s="21"/>
      <c r="S9" s="63">
        <f>SUM(T9:Y9)</f>
        <v>20</v>
      </c>
      <c r="T9" s="63">
        <v>20</v>
      </c>
      <c r="U9" s="21"/>
      <c r="V9" s="21"/>
      <c r="W9" s="21"/>
      <c r="X9" s="21"/>
      <c r="Y9" s="21"/>
    </row>
    <row r="10" ht="22" customHeight="1" spans="1:25">
      <c r="A10" s="56">
        <v>438003</v>
      </c>
      <c r="B10" s="76" t="s">
        <v>154</v>
      </c>
      <c r="C10" s="21">
        <f t="shared" ref="C10:C18" si="2">D10+S10</f>
        <v>698.46</v>
      </c>
      <c r="D10" s="63">
        <f t="shared" ref="D10:D18" si="3">SUM(E10:R10)</f>
        <v>698.46</v>
      </c>
      <c r="E10" s="63">
        <v>698.46</v>
      </c>
      <c r="F10" s="63"/>
      <c r="G10" s="63"/>
      <c r="H10" s="63"/>
      <c r="I10" s="63"/>
      <c r="J10" s="63"/>
      <c r="K10" s="63"/>
      <c r="L10" s="63"/>
      <c r="M10" s="63"/>
      <c r="N10" s="63"/>
      <c r="O10" s="63"/>
      <c r="P10" s="63"/>
      <c r="Q10" s="63"/>
      <c r="R10" s="63"/>
      <c r="S10" s="63">
        <f t="shared" ref="S10:S18" si="4">SUM(T10:Y10)</f>
        <v>0</v>
      </c>
      <c r="T10" s="63"/>
      <c r="U10" s="63"/>
      <c r="V10" s="63"/>
      <c r="W10" s="63"/>
      <c r="X10" s="63"/>
      <c r="Y10" s="63"/>
    </row>
    <row r="11" ht="22" customHeight="1" spans="1:25">
      <c r="A11" s="56">
        <v>438004</v>
      </c>
      <c r="B11" s="76" t="s">
        <v>155</v>
      </c>
      <c r="C11" s="21">
        <f t="shared" si="2"/>
        <v>953.84</v>
      </c>
      <c r="D11" s="63">
        <f t="shared" si="3"/>
        <v>953.84</v>
      </c>
      <c r="E11" s="63">
        <v>953.84</v>
      </c>
      <c r="F11" s="63"/>
      <c r="G11" s="63"/>
      <c r="H11" s="63"/>
      <c r="I11" s="63"/>
      <c r="J11" s="63"/>
      <c r="K11" s="63"/>
      <c r="L11" s="63"/>
      <c r="M11" s="63"/>
      <c r="N11" s="63"/>
      <c r="O11" s="63"/>
      <c r="P11" s="63"/>
      <c r="Q11" s="63"/>
      <c r="R11" s="63"/>
      <c r="S11" s="63">
        <f t="shared" si="4"/>
        <v>0</v>
      </c>
      <c r="T11" s="63"/>
      <c r="U11" s="63"/>
      <c r="V11" s="63"/>
      <c r="W11" s="63"/>
      <c r="X11" s="63"/>
      <c r="Y11" s="63"/>
    </row>
    <row r="12" ht="22" customHeight="1" spans="1:25">
      <c r="A12" s="56">
        <v>438005</v>
      </c>
      <c r="B12" s="76" t="s">
        <v>156</v>
      </c>
      <c r="C12" s="21">
        <f t="shared" si="2"/>
        <v>406.47</v>
      </c>
      <c r="D12" s="63">
        <f t="shared" si="3"/>
        <v>305.88</v>
      </c>
      <c r="E12" s="63">
        <v>305.88</v>
      </c>
      <c r="F12" s="63"/>
      <c r="G12" s="63"/>
      <c r="H12" s="63"/>
      <c r="I12" s="63"/>
      <c r="J12" s="63"/>
      <c r="K12" s="63"/>
      <c r="L12" s="63"/>
      <c r="M12" s="63"/>
      <c r="N12" s="63"/>
      <c r="O12" s="63"/>
      <c r="P12" s="63"/>
      <c r="Q12" s="63"/>
      <c r="R12" s="63"/>
      <c r="S12" s="63">
        <f t="shared" si="4"/>
        <v>100.59</v>
      </c>
      <c r="T12" s="63">
        <v>100.59</v>
      </c>
      <c r="U12" s="63"/>
      <c r="V12" s="63"/>
      <c r="W12" s="63"/>
      <c r="X12" s="63"/>
      <c r="Y12" s="63"/>
    </row>
    <row r="13" ht="22" customHeight="1" spans="1:25">
      <c r="A13" s="56">
        <v>438006</v>
      </c>
      <c r="B13" s="76" t="s">
        <v>157</v>
      </c>
      <c r="C13" s="21">
        <f t="shared" si="2"/>
        <v>161.69</v>
      </c>
      <c r="D13" s="63">
        <f t="shared" si="3"/>
        <v>161.69</v>
      </c>
      <c r="E13" s="63">
        <v>161.69</v>
      </c>
      <c r="F13" s="63"/>
      <c r="G13" s="63"/>
      <c r="H13" s="63"/>
      <c r="I13" s="63"/>
      <c r="J13" s="63"/>
      <c r="K13" s="63"/>
      <c r="L13" s="63"/>
      <c r="M13" s="63"/>
      <c r="N13" s="63"/>
      <c r="O13" s="63"/>
      <c r="P13" s="63"/>
      <c r="Q13" s="63"/>
      <c r="R13" s="63"/>
      <c r="S13" s="63">
        <f t="shared" si="4"/>
        <v>0</v>
      </c>
      <c r="T13" s="63"/>
      <c r="U13" s="63"/>
      <c r="V13" s="63"/>
      <c r="W13" s="63"/>
      <c r="X13" s="63"/>
      <c r="Y13" s="63"/>
    </row>
    <row r="14" ht="22" customHeight="1" spans="1:25">
      <c r="A14" s="56">
        <v>438007</v>
      </c>
      <c r="B14" s="76" t="s">
        <v>158</v>
      </c>
      <c r="C14" s="21">
        <f t="shared" si="2"/>
        <v>110.19</v>
      </c>
      <c r="D14" s="63">
        <f t="shared" si="3"/>
        <v>93.65</v>
      </c>
      <c r="E14" s="63">
        <v>93.65</v>
      </c>
      <c r="F14" s="63"/>
      <c r="G14" s="63"/>
      <c r="H14" s="63"/>
      <c r="I14" s="63"/>
      <c r="J14" s="63"/>
      <c r="K14" s="63"/>
      <c r="L14" s="63"/>
      <c r="M14" s="63"/>
      <c r="N14" s="63"/>
      <c r="O14" s="63"/>
      <c r="P14" s="63"/>
      <c r="Q14" s="63"/>
      <c r="R14" s="63"/>
      <c r="S14" s="63">
        <f t="shared" si="4"/>
        <v>16.54</v>
      </c>
      <c r="T14" s="63">
        <v>16.54</v>
      </c>
      <c r="U14" s="63"/>
      <c r="V14" s="63"/>
      <c r="W14" s="63"/>
      <c r="X14" s="63"/>
      <c r="Y14" s="63"/>
    </row>
    <row r="15" ht="22" customHeight="1" spans="1:25">
      <c r="A15" s="56">
        <v>438008</v>
      </c>
      <c r="B15" s="76" t="s">
        <v>159</v>
      </c>
      <c r="C15" s="21">
        <f t="shared" si="2"/>
        <v>4504.75</v>
      </c>
      <c r="D15" s="63">
        <f t="shared" si="3"/>
        <v>4504.75</v>
      </c>
      <c r="E15" s="63">
        <v>784.75</v>
      </c>
      <c r="F15" s="63"/>
      <c r="G15" s="63"/>
      <c r="H15" s="63"/>
      <c r="I15" s="63"/>
      <c r="J15" s="63"/>
      <c r="K15" s="63"/>
      <c r="L15" s="63"/>
      <c r="M15" s="63"/>
      <c r="N15" s="63"/>
      <c r="O15" s="63">
        <v>3700</v>
      </c>
      <c r="P15" s="63"/>
      <c r="Q15" s="63"/>
      <c r="R15" s="63">
        <v>20</v>
      </c>
      <c r="S15" s="63">
        <f t="shared" si="4"/>
        <v>0</v>
      </c>
      <c r="T15" s="63"/>
      <c r="U15" s="63"/>
      <c r="V15" s="63"/>
      <c r="W15" s="63"/>
      <c r="X15" s="63"/>
      <c r="Y15" s="63"/>
    </row>
    <row r="16" ht="22" customHeight="1" spans="1:25">
      <c r="A16" s="56">
        <v>438009</v>
      </c>
      <c r="B16" s="76" t="s">
        <v>160</v>
      </c>
      <c r="C16" s="21">
        <f t="shared" si="2"/>
        <v>20781.3</v>
      </c>
      <c r="D16" s="63">
        <f t="shared" si="3"/>
        <v>20781.3</v>
      </c>
      <c r="E16" s="63">
        <v>251.3</v>
      </c>
      <c r="F16" s="63"/>
      <c r="G16" s="63"/>
      <c r="H16" s="63"/>
      <c r="I16" s="63"/>
      <c r="J16" s="63"/>
      <c r="K16" s="63"/>
      <c r="L16" s="63"/>
      <c r="M16" s="63"/>
      <c r="N16" s="63"/>
      <c r="O16" s="63">
        <v>20000</v>
      </c>
      <c r="P16" s="63">
        <v>150</v>
      </c>
      <c r="Q16" s="63"/>
      <c r="R16" s="63">
        <v>380</v>
      </c>
      <c r="S16" s="63">
        <f t="shared" si="4"/>
        <v>0</v>
      </c>
      <c r="T16" s="63"/>
      <c r="U16" s="63"/>
      <c r="V16" s="63"/>
      <c r="W16" s="63"/>
      <c r="X16" s="63"/>
      <c r="Y16" s="63"/>
    </row>
    <row r="17" ht="22" customHeight="1" spans="1:25">
      <c r="A17" s="56">
        <v>438010</v>
      </c>
      <c r="B17" s="76" t="s">
        <v>161</v>
      </c>
      <c r="C17" s="21">
        <f t="shared" si="2"/>
        <v>7920</v>
      </c>
      <c r="D17" s="63">
        <f t="shared" si="3"/>
        <v>7920</v>
      </c>
      <c r="E17" s="63">
        <v>207.2</v>
      </c>
      <c r="F17" s="63"/>
      <c r="G17" s="63"/>
      <c r="H17" s="63"/>
      <c r="I17" s="63"/>
      <c r="J17" s="63"/>
      <c r="K17" s="63"/>
      <c r="L17" s="63"/>
      <c r="M17" s="63"/>
      <c r="N17" s="63"/>
      <c r="O17" s="63">
        <v>7500</v>
      </c>
      <c r="P17" s="63">
        <v>212.8</v>
      </c>
      <c r="Q17" s="63"/>
      <c r="R17" s="63"/>
      <c r="S17" s="63">
        <f t="shared" si="4"/>
        <v>0</v>
      </c>
      <c r="T17" s="63"/>
      <c r="U17" s="63"/>
      <c r="V17" s="63"/>
      <c r="W17" s="63"/>
      <c r="X17" s="63"/>
      <c r="Y17" s="63"/>
    </row>
    <row r="18" ht="22" customHeight="1" spans="1:25">
      <c r="A18" s="56">
        <v>438012</v>
      </c>
      <c r="B18" s="76" t="s">
        <v>162</v>
      </c>
      <c r="C18" s="21">
        <f t="shared" si="2"/>
        <v>1725.76</v>
      </c>
      <c r="D18" s="63">
        <f t="shared" si="3"/>
        <v>1725.76</v>
      </c>
      <c r="E18" s="63">
        <v>165.76</v>
      </c>
      <c r="F18" s="63"/>
      <c r="G18" s="63"/>
      <c r="H18" s="63"/>
      <c r="I18" s="63"/>
      <c r="J18" s="63"/>
      <c r="K18" s="63"/>
      <c r="L18" s="63"/>
      <c r="M18" s="63"/>
      <c r="N18" s="63"/>
      <c r="O18" s="63">
        <v>1560</v>
      </c>
      <c r="P18" s="63"/>
      <c r="Q18" s="63"/>
      <c r="R18" s="63"/>
      <c r="S18" s="63">
        <f t="shared" si="4"/>
        <v>0</v>
      </c>
      <c r="T18" s="63"/>
      <c r="U18" s="63"/>
      <c r="V18" s="63"/>
      <c r="W18" s="63"/>
      <c r="X18" s="63"/>
      <c r="Y18" s="63"/>
    </row>
  </sheetData>
  <mergeCells count="27">
    <mergeCell ref="A2:Y2"/>
    <mergeCell ref="A3:W3"/>
    <mergeCell ref="X3:Y3"/>
    <mergeCell ref="D4:R4"/>
    <mergeCell ref="S4:Y4"/>
    <mergeCell ref="J5:M5"/>
    <mergeCell ref="A4:A6"/>
    <mergeCell ref="B4:B6"/>
    <mergeCell ref="C4:C6"/>
    <mergeCell ref="D5:D6"/>
    <mergeCell ref="E5:E6"/>
    <mergeCell ref="F5:F6"/>
    <mergeCell ref="G5:G6"/>
    <mergeCell ref="H5:H6"/>
    <mergeCell ref="I5:I6"/>
    <mergeCell ref="N5:N6"/>
    <mergeCell ref="O5:O6"/>
    <mergeCell ref="P5:P6"/>
    <mergeCell ref="Q5:Q6"/>
    <mergeCell ref="R5:R6"/>
    <mergeCell ref="S5:S6"/>
    <mergeCell ref="T5:T6"/>
    <mergeCell ref="U5:U6"/>
    <mergeCell ref="V5:V6"/>
    <mergeCell ref="W5:W6"/>
    <mergeCell ref="X5:X6"/>
    <mergeCell ref="Y5:Y6"/>
  </mergeCells>
  <printOptions horizontalCentered="1"/>
  <pageMargins left="0.0780000016093254" right="0.0780000016093254" top="0.0780000016093254" bottom="0.078000001609325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6"/>
  <sheetViews>
    <sheetView zoomScale="152" zoomScaleNormal="152" workbookViewId="0">
      <selection activeCell="G7" sqref="G7:I7"/>
    </sheetView>
  </sheetViews>
  <sheetFormatPr defaultColWidth="10" defaultRowHeight="13.5"/>
  <cols>
    <col min="1" max="1" width="4.61666666666667" customWidth="1"/>
    <col min="2" max="2" width="4.88333333333333" customWidth="1"/>
    <col min="3" max="3" width="5.01666666666667" customWidth="1"/>
    <col min="4" max="4" width="11.9416666666667" customWidth="1"/>
    <col min="5" max="5" width="25.7833333333333" customWidth="1"/>
    <col min="6" max="6" width="12.35" customWidth="1"/>
    <col min="7" max="7" width="11.4" customWidth="1"/>
    <col min="8" max="8" width="13.975" customWidth="1"/>
    <col min="9" max="9" width="14.7916666666667" customWidth="1"/>
    <col min="10" max="11" width="17.5" customWidth="1"/>
  </cols>
  <sheetData>
    <row r="1" ht="16.35" customHeight="1" spans="1:4">
      <c r="A1" s="25"/>
      <c r="D1" s="93"/>
    </row>
    <row r="2" ht="31.9" customHeight="1" spans="1:11">
      <c r="A2" s="17" t="s">
        <v>8</v>
      </c>
      <c r="B2" s="17"/>
      <c r="C2" s="17"/>
      <c r="D2" s="17"/>
      <c r="E2" s="17"/>
      <c r="F2" s="17"/>
      <c r="G2" s="17"/>
      <c r="H2" s="17"/>
      <c r="I2" s="17"/>
      <c r="J2" s="17"/>
      <c r="K2" s="17"/>
    </row>
    <row r="3" ht="25" customHeight="1" spans="1:11">
      <c r="A3" s="94" t="s">
        <v>30</v>
      </c>
      <c r="B3" s="94"/>
      <c r="C3" s="94"/>
      <c r="D3" s="94"/>
      <c r="E3" s="94"/>
      <c r="F3" s="94"/>
      <c r="G3" s="94"/>
      <c r="H3" s="94"/>
      <c r="I3" s="94"/>
      <c r="J3" s="94"/>
      <c r="K3" s="24" t="s">
        <v>31</v>
      </c>
    </row>
    <row r="4" ht="27.6" customHeight="1" spans="1:11">
      <c r="A4" s="19" t="s">
        <v>163</v>
      </c>
      <c r="B4" s="19"/>
      <c r="C4" s="19"/>
      <c r="D4" s="19" t="s">
        <v>164</v>
      </c>
      <c r="E4" s="19" t="s">
        <v>165</v>
      </c>
      <c r="F4" s="19" t="s">
        <v>134</v>
      </c>
      <c r="G4" s="19" t="s">
        <v>166</v>
      </c>
      <c r="H4" s="19" t="s">
        <v>167</v>
      </c>
      <c r="I4" s="19" t="s">
        <v>168</v>
      </c>
      <c r="J4" s="19" t="s">
        <v>169</v>
      </c>
      <c r="K4" s="19" t="s">
        <v>170</v>
      </c>
    </row>
    <row r="5" ht="25.85" customHeight="1" spans="1:11">
      <c r="A5" s="19" t="s">
        <v>171</v>
      </c>
      <c r="B5" s="19" t="s">
        <v>172</v>
      </c>
      <c r="C5" s="19" t="s">
        <v>173</v>
      </c>
      <c r="D5" s="19"/>
      <c r="E5" s="19"/>
      <c r="F5" s="19"/>
      <c r="G5" s="19"/>
      <c r="H5" s="19"/>
      <c r="I5" s="19"/>
      <c r="J5" s="19"/>
      <c r="K5" s="19"/>
    </row>
    <row r="6" ht="22.8" customHeight="1" spans="1:11">
      <c r="A6" s="95"/>
      <c r="B6" s="95"/>
      <c r="C6" s="95"/>
      <c r="D6" s="96" t="s">
        <v>134</v>
      </c>
      <c r="E6" s="96"/>
      <c r="F6" s="72">
        <f>F7</f>
        <v>43248.3</v>
      </c>
      <c r="G6" s="72">
        <f>G7</f>
        <v>4316.1</v>
      </c>
      <c r="H6" s="72">
        <f>H7</f>
        <v>5409.4</v>
      </c>
      <c r="I6" s="72">
        <f>I7</f>
        <v>33522.8</v>
      </c>
      <c r="J6" s="96"/>
      <c r="K6" s="96"/>
    </row>
    <row r="7" ht="22.8" customHeight="1" spans="1:11">
      <c r="A7" s="57"/>
      <c r="B7" s="57"/>
      <c r="C7" s="57"/>
      <c r="D7" s="74" t="s">
        <v>174</v>
      </c>
      <c r="E7" s="92" t="s">
        <v>152</v>
      </c>
      <c r="F7" s="83">
        <f>SUM(F8:F26)</f>
        <v>43248.3</v>
      </c>
      <c r="G7" s="83">
        <f>SUM(G8:G26)</f>
        <v>4316.1</v>
      </c>
      <c r="H7" s="83">
        <f>SUM(H8:H26)</f>
        <v>5409.4</v>
      </c>
      <c r="I7" s="83">
        <f>SUM(I8:I26)</f>
        <v>33522.8</v>
      </c>
      <c r="J7" s="98"/>
      <c r="K7" s="98"/>
    </row>
    <row r="8" ht="22" customHeight="1" spans="1:11">
      <c r="A8" s="56" t="s">
        <v>175</v>
      </c>
      <c r="B8" s="56" t="s">
        <v>176</v>
      </c>
      <c r="C8" s="56" t="s">
        <v>176</v>
      </c>
      <c r="D8" s="56">
        <v>2080505</v>
      </c>
      <c r="E8" s="97" t="s">
        <v>177</v>
      </c>
      <c r="F8" s="82">
        <f>SUM(G8:K8)</f>
        <v>504.18</v>
      </c>
      <c r="G8" s="82">
        <v>504.18</v>
      </c>
      <c r="H8" s="82"/>
      <c r="I8" s="82"/>
      <c r="J8" s="82"/>
      <c r="K8" s="82"/>
    </row>
    <row r="9" ht="22" customHeight="1" spans="1:11">
      <c r="A9" s="56" t="s">
        <v>175</v>
      </c>
      <c r="B9" s="56" t="s">
        <v>178</v>
      </c>
      <c r="C9" s="56" t="s">
        <v>178</v>
      </c>
      <c r="D9" s="56">
        <v>2089999</v>
      </c>
      <c r="E9" s="97" t="s">
        <v>179</v>
      </c>
      <c r="F9" s="82">
        <f t="shared" ref="F9:F26" si="0">SUM(G9:K9)</f>
        <v>16.18</v>
      </c>
      <c r="G9" s="82">
        <v>16.18</v>
      </c>
      <c r="H9" s="82"/>
      <c r="I9" s="82"/>
      <c r="J9" s="82"/>
      <c r="K9" s="82"/>
    </row>
    <row r="10" ht="22" customHeight="1" spans="1:11">
      <c r="A10" s="56" t="s">
        <v>180</v>
      </c>
      <c r="B10" s="56" t="s">
        <v>181</v>
      </c>
      <c r="C10" s="56" t="s">
        <v>181</v>
      </c>
      <c r="D10" s="56">
        <v>2100101</v>
      </c>
      <c r="E10" s="97" t="s">
        <v>182</v>
      </c>
      <c r="F10" s="82">
        <f t="shared" si="0"/>
        <v>931.95</v>
      </c>
      <c r="G10" s="82">
        <v>672.95</v>
      </c>
      <c r="H10" s="82">
        <v>259</v>
      </c>
      <c r="I10" s="82"/>
      <c r="J10" s="82"/>
      <c r="K10" s="82"/>
    </row>
    <row r="11" ht="22" customHeight="1" spans="1:11">
      <c r="A11" s="56" t="s">
        <v>180</v>
      </c>
      <c r="B11" s="56" t="s">
        <v>181</v>
      </c>
      <c r="C11" s="56" t="s">
        <v>178</v>
      </c>
      <c r="D11" s="56">
        <v>2100199</v>
      </c>
      <c r="E11" s="97" t="s">
        <v>183</v>
      </c>
      <c r="F11" s="82">
        <f t="shared" si="0"/>
        <v>194.63</v>
      </c>
      <c r="G11" s="82">
        <v>70.63</v>
      </c>
      <c r="H11" s="82">
        <v>124</v>
      </c>
      <c r="I11" s="82"/>
      <c r="J11" s="82"/>
      <c r="K11" s="82"/>
    </row>
    <row r="12" ht="22" customHeight="1" spans="1:11">
      <c r="A12" s="56" t="s">
        <v>180</v>
      </c>
      <c r="B12" s="56" t="s">
        <v>184</v>
      </c>
      <c r="C12" s="56" t="s">
        <v>178</v>
      </c>
      <c r="D12" s="56">
        <v>2100299</v>
      </c>
      <c r="E12" s="97" t="s">
        <v>185</v>
      </c>
      <c r="F12" s="82">
        <f t="shared" si="0"/>
        <v>100</v>
      </c>
      <c r="G12" s="82">
        <v>0</v>
      </c>
      <c r="H12" s="82">
        <v>100</v>
      </c>
      <c r="I12" s="82"/>
      <c r="J12" s="82"/>
      <c r="K12" s="82"/>
    </row>
    <row r="13" ht="22" customHeight="1" spans="1:11">
      <c r="A13" s="56">
        <v>210</v>
      </c>
      <c r="B13" s="56" t="s">
        <v>186</v>
      </c>
      <c r="C13" s="75" t="s">
        <v>184</v>
      </c>
      <c r="D13" s="75" t="s">
        <v>187</v>
      </c>
      <c r="E13" s="97" t="s">
        <v>188</v>
      </c>
      <c r="F13" s="82">
        <f t="shared" si="0"/>
        <v>2682</v>
      </c>
      <c r="G13" s="82">
        <v>0</v>
      </c>
      <c r="H13" s="82">
        <v>2682</v>
      </c>
      <c r="I13" s="82"/>
      <c r="J13" s="82"/>
      <c r="K13" s="82"/>
    </row>
    <row r="14" customFormat="1" ht="22" customHeight="1" spans="1:11">
      <c r="A14" s="56" t="s">
        <v>180</v>
      </c>
      <c r="B14" s="56" t="s">
        <v>186</v>
      </c>
      <c r="C14" s="56" t="s">
        <v>178</v>
      </c>
      <c r="D14" s="56">
        <v>2100399</v>
      </c>
      <c r="E14" s="97" t="s">
        <v>189</v>
      </c>
      <c r="F14" s="82">
        <f t="shared" si="0"/>
        <v>58.2</v>
      </c>
      <c r="G14" s="82">
        <v>0</v>
      </c>
      <c r="H14" s="82">
        <v>58.2</v>
      </c>
      <c r="I14" s="82"/>
      <c r="J14" s="82"/>
      <c r="K14" s="82"/>
    </row>
    <row r="15" ht="22" customHeight="1" spans="1:11">
      <c r="A15" s="56" t="s">
        <v>180</v>
      </c>
      <c r="B15" s="56" t="s">
        <v>190</v>
      </c>
      <c r="C15" s="56" t="s">
        <v>186</v>
      </c>
      <c r="D15" s="56">
        <v>2100403</v>
      </c>
      <c r="E15" s="97" t="s">
        <v>191</v>
      </c>
      <c r="F15" s="82">
        <f t="shared" si="0"/>
        <v>4685.88</v>
      </c>
      <c r="G15" s="82">
        <v>600.88</v>
      </c>
      <c r="H15" s="82">
        <v>365</v>
      </c>
      <c r="I15" s="82">
        <v>3720</v>
      </c>
      <c r="J15" s="82"/>
      <c r="K15" s="82"/>
    </row>
    <row r="16" ht="22" customHeight="1" spans="1:11">
      <c r="A16" s="56" t="s">
        <v>180</v>
      </c>
      <c r="B16" s="56" t="s">
        <v>190</v>
      </c>
      <c r="C16" s="56" t="s">
        <v>192</v>
      </c>
      <c r="D16" s="56">
        <v>2100408</v>
      </c>
      <c r="E16" s="97" t="s">
        <v>193</v>
      </c>
      <c r="F16" s="82">
        <f t="shared" si="0"/>
        <v>566.3</v>
      </c>
      <c r="G16" s="82">
        <v>0</v>
      </c>
      <c r="H16" s="82">
        <v>566.3</v>
      </c>
      <c r="I16" s="82"/>
      <c r="J16" s="82"/>
      <c r="K16" s="82"/>
    </row>
    <row r="17" ht="22" customHeight="1" spans="1:11">
      <c r="A17" s="56" t="s">
        <v>180</v>
      </c>
      <c r="B17" s="56" t="s">
        <v>190</v>
      </c>
      <c r="C17" s="56" t="s">
        <v>178</v>
      </c>
      <c r="D17" s="56">
        <v>2100499</v>
      </c>
      <c r="E17" s="97" t="s">
        <v>194</v>
      </c>
      <c r="F17" s="82">
        <f t="shared" si="0"/>
        <v>50</v>
      </c>
      <c r="G17" s="82">
        <v>0</v>
      </c>
      <c r="H17" s="82">
        <v>50</v>
      </c>
      <c r="I17" s="82"/>
      <c r="J17" s="82"/>
      <c r="K17" s="82"/>
    </row>
    <row r="18" ht="22" customHeight="1" spans="1:11">
      <c r="A18" s="56" t="s">
        <v>180</v>
      </c>
      <c r="B18" s="56" t="s">
        <v>195</v>
      </c>
      <c r="C18" s="56" t="s">
        <v>196</v>
      </c>
      <c r="D18" s="56">
        <v>2100717</v>
      </c>
      <c r="E18" s="97" t="s">
        <v>197</v>
      </c>
      <c r="F18" s="82">
        <f t="shared" si="0"/>
        <v>972.9</v>
      </c>
      <c r="G18" s="82">
        <v>0</v>
      </c>
      <c r="H18" s="82">
        <v>972.9</v>
      </c>
      <c r="I18" s="82"/>
      <c r="J18" s="82"/>
      <c r="K18" s="82"/>
    </row>
    <row r="19" ht="22" customHeight="1" spans="1:11">
      <c r="A19" s="56" t="s">
        <v>180</v>
      </c>
      <c r="B19" s="56" t="s">
        <v>198</v>
      </c>
      <c r="C19" s="56" t="s">
        <v>181</v>
      </c>
      <c r="D19" s="56">
        <v>2101101</v>
      </c>
      <c r="E19" s="97" t="s">
        <v>199</v>
      </c>
      <c r="F19" s="82">
        <f t="shared" si="0"/>
        <v>57.7</v>
      </c>
      <c r="G19" s="82">
        <v>57.7</v>
      </c>
      <c r="H19" s="82"/>
      <c r="I19" s="82"/>
      <c r="J19" s="82"/>
      <c r="K19" s="82"/>
    </row>
    <row r="20" ht="22" customHeight="1" spans="1:11">
      <c r="A20" s="56" t="s">
        <v>180</v>
      </c>
      <c r="B20" s="56" t="s">
        <v>198</v>
      </c>
      <c r="C20" s="56" t="s">
        <v>184</v>
      </c>
      <c r="D20" s="56">
        <v>2101102</v>
      </c>
      <c r="E20" s="97" t="s">
        <v>200</v>
      </c>
      <c r="F20" s="82">
        <f t="shared" si="0"/>
        <v>94.37</v>
      </c>
      <c r="G20" s="82">
        <v>94.37</v>
      </c>
      <c r="H20" s="82"/>
      <c r="I20" s="82"/>
      <c r="J20" s="82"/>
      <c r="K20" s="82"/>
    </row>
    <row r="21" ht="22" customHeight="1" spans="1:11">
      <c r="A21" s="56" t="s">
        <v>201</v>
      </c>
      <c r="B21" s="56" t="s">
        <v>184</v>
      </c>
      <c r="C21" s="56" t="s">
        <v>181</v>
      </c>
      <c r="D21" s="56">
        <v>2210201</v>
      </c>
      <c r="E21" s="97" t="s">
        <v>202</v>
      </c>
      <c r="F21" s="82">
        <f t="shared" si="0"/>
        <v>243.04</v>
      </c>
      <c r="G21" s="82">
        <v>243.04</v>
      </c>
      <c r="H21" s="82"/>
      <c r="I21" s="82"/>
      <c r="J21" s="82"/>
      <c r="K21" s="82"/>
    </row>
    <row r="22" ht="22" customHeight="1" spans="1:11">
      <c r="A22" s="75">
        <v>210</v>
      </c>
      <c r="B22" s="75" t="s">
        <v>190</v>
      </c>
      <c r="C22" s="75" t="s">
        <v>181</v>
      </c>
      <c r="D22" s="56">
        <v>2100401</v>
      </c>
      <c r="E22" s="97" t="s">
        <v>203</v>
      </c>
      <c r="F22" s="82">
        <f t="shared" si="0"/>
        <v>1321.87</v>
      </c>
      <c r="G22" s="82">
        <v>1168.87</v>
      </c>
      <c r="H22" s="82">
        <v>153</v>
      </c>
      <c r="I22" s="82"/>
      <c r="J22" s="82"/>
      <c r="K22" s="82"/>
    </row>
    <row r="23" ht="22" customHeight="1" spans="1:11">
      <c r="A23" s="75">
        <v>210</v>
      </c>
      <c r="B23" s="75" t="s">
        <v>190</v>
      </c>
      <c r="C23" s="75" t="s">
        <v>184</v>
      </c>
      <c r="D23" s="56">
        <v>2100402</v>
      </c>
      <c r="E23" s="97" t="s">
        <v>204</v>
      </c>
      <c r="F23" s="82">
        <f t="shared" si="0"/>
        <v>351.52</v>
      </c>
      <c r="G23" s="82">
        <v>297.52</v>
      </c>
      <c r="H23" s="82">
        <v>54</v>
      </c>
      <c r="I23" s="82"/>
      <c r="J23" s="82"/>
      <c r="K23" s="82"/>
    </row>
    <row r="24" ht="22" customHeight="1" spans="1:11">
      <c r="A24" s="75" t="s">
        <v>180</v>
      </c>
      <c r="B24" s="75" t="s">
        <v>186</v>
      </c>
      <c r="C24" s="75" t="s">
        <v>181</v>
      </c>
      <c r="D24" s="56">
        <v>2100301</v>
      </c>
      <c r="E24" s="97" t="s">
        <v>205</v>
      </c>
      <c r="F24" s="82">
        <f t="shared" si="0"/>
        <v>124.78</v>
      </c>
      <c r="G24" s="82">
        <v>119.78</v>
      </c>
      <c r="H24" s="82">
        <v>5</v>
      </c>
      <c r="I24" s="82"/>
      <c r="J24" s="82"/>
      <c r="K24" s="82"/>
    </row>
    <row r="25" ht="22" customHeight="1" spans="1:11">
      <c r="A25" s="75" t="s">
        <v>180</v>
      </c>
      <c r="B25" s="75" t="s">
        <v>184</v>
      </c>
      <c r="C25" s="75" t="s">
        <v>181</v>
      </c>
      <c r="D25" s="56">
        <v>2100201</v>
      </c>
      <c r="E25" s="97" t="s">
        <v>206</v>
      </c>
      <c r="F25" s="82">
        <f t="shared" si="0"/>
        <v>22372.8</v>
      </c>
      <c r="G25" s="82">
        <v>262.8</v>
      </c>
      <c r="H25" s="82">
        <v>20</v>
      </c>
      <c r="I25" s="82">
        <v>22090</v>
      </c>
      <c r="J25" s="82"/>
      <c r="K25" s="82"/>
    </row>
    <row r="26" ht="22" customHeight="1" spans="1:11">
      <c r="A26" s="75" t="s">
        <v>180</v>
      </c>
      <c r="B26" s="75" t="s">
        <v>184</v>
      </c>
      <c r="C26" s="75" t="s">
        <v>184</v>
      </c>
      <c r="D26" s="56">
        <v>2100202</v>
      </c>
      <c r="E26" s="97" t="s">
        <v>207</v>
      </c>
      <c r="F26" s="82">
        <f t="shared" si="0"/>
        <v>7920</v>
      </c>
      <c r="G26" s="82">
        <v>207.2</v>
      </c>
      <c r="H26" s="82"/>
      <c r="I26" s="82">
        <v>7712.8</v>
      </c>
      <c r="J26" s="82"/>
      <c r="K26" s="82"/>
    </row>
  </sheetData>
  <mergeCells count="11">
    <mergeCell ref="A2:K2"/>
    <mergeCell ref="A3:J3"/>
    <mergeCell ref="A4:C4"/>
    <mergeCell ref="D4:D5"/>
    <mergeCell ref="E4:E5"/>
    <mergeCell ref="F4:F5"/>
    <mergeCell ref="G4:G5"/>
    <mergeCell ref="H4:H5"/>
    <mergeCell ref="I4:I5"/>
    <mergeCell ref="J4:J5"/>
    <mergeCell ref="K4:K5"/>
  </mergeCells>
  <printOptions horizontalCentered="1"/>
  <pageMargins left="0.0780000016093254" right="0.0780000016093254" top="0.0780000016093254" bottom="0.078000001609325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53"/>
  <sheetViews>
    <sheetView zoomScale="115" zoomScaleNormal="115" workbookViewId="0">
      <selection activeCell="I38" sqref="I38"/>
    </sheetView>
  </sheetViews>
  <sheetFormatPr defaultColWidth="10" defaultRowHeight="13.5"/>
  <cols>
    <col min="1" max="1" width="3.66666666666667" customWidth="1"/>
    <col min="2" max="2" width="4.75" customWidth="1"/>
    <col min="3" max="3" width="4.61666666666667" customWidth="1"/>
    <col min="4" max="4" width="7.325" customWidth="1"/>
    <col min="5" max="5" width="20.0833333333333" customWidth="1"/>
    <col min="6" max="6" width="9.225" customWidth="1"/>
    <col min="7" max="8" width="7.775" customWidth="1"/>
    <col min="9" max="12" width="7.18333333333333" customWidth="1"/>
    <col min="13" max="13" width="6.78333333333333" customWidth="1"/>
    <col min="14" max="17" width="7.18333333333333" customWidth="1"/>
    <col min="18" max="18" width="7.05833333333333" customWidth="1"/>
    <col min="19" max="20" width="7.18333333333333" customWidth="1"/>
    <col min="21" max="21" width="9.76666666666667" customWidth="1"/>
  </cols>
  <sheetData>
    <row r="1" ht="16.35" customHeight="1" spans="1:1">
      <c r="A1" s="25"/>
    </row>
    <row r="2" ht="42.25" customHeight="1" spans="1:20">
      <c r="A2" s="17" t="s">
        <v>9</v>
      </c>
      <c r="B2" s="17"/>
      <c r="C2" s="17"/>
      <c r="D2" s="17"/>
      <c r="E2" s="17"/>
      <c r="F2" s="17"/>
      <c r="G2" s="17"/>
      <c r="H2" s="17"/>
      <c r="I2" s="17"/>
      <c r="J2" s="17"/>
      <c r="K2" s="17"/>
      <c r="L2" s="17"/>
      <c r="M2" s="17"/>
      <c r="N2" s="17"/>
      <c r="O2" s="17"/>
      <c r="P2" s="17"/>
      <c r="Q2" s="17"/>
      <c r="R2" s="17"/>
      <c r="S2" s="17"/>
      <c r="T2" s="17"/>
    </row>
    <row r="3" ht="19.8" customHeight="1" spans="1:20">
      <c r="A3" s="18" t="s">
        <v>30</v>
      </c>
      <c r="B3" s="18"/>
      <c r="C3" s="18"/>
      <c r="D3" s="18"/>
      <c r="E3" s="18"/>
      <c r="F3" s="18"/>
      <c r="G3" s="18"/>
      <c r="H3" s="18"/>
      <c r="I3" s="18"/>
      <c r="J3" s="18"/>
      <c r="K3" s="18"/>
      <c r="L3" s="18"/>
      <c r="M3" s="18"/>
      <c r="N3" s="18"/>
      <c r="O3" s="18"/>
      <c r="P3" s="18"/>
      <c r="Q3" s="18"/>
      <c r="R3" s="18"/>
      <c r="S3" s="24" t="s">
        <v>31</v>
      </c>
      <c r="T3" s="24"/>
    </row>
    <row r="4" ht="19.8" customHeight="1" spans="1:20">
      <c r="A4" s="42" t="s">
        <v>163</v>
      </c>
      <c r="B4" s="42"/>
      <c r="C4" s="42"/>
      <c r="D4" s="42" t="s">
        <v>208</v>
      </c>
      <c r="E4" s="42" t="s">
        <v>209</v>
      </c>
      <c r="F4" s="42" t="s">
        <v>210</v>
      </c>
      <c r="G4" s="42" t="s">
        <v>211</v>
      </c>
      <c r="H4" s="42" t="s">
        <v>212</v>
      </c>
      <c r="I4" s="42" t="s">
        <v>213</v>
      </c>
      <c r="J4" s="42" t="s">
        <v>214</v>
      </c>
      <c r="K4" s="42" t="s">
        <v>215</v>
      </c>
      <c r="L4" s="42" t="s">
        <v>216</v>
      </c>
      <c r="M4" s="42" t="s">
        <v>217</v>
      </c>
      <c r="N4" s="42" t="s">
        <v>218</v>
      </c>
      <c r="O4" s="42" t="s">
        <v>219</v>
      </c>
      <c r="P4" s="42" t="s">
        <v>220</v>
      </c>
      <c r="Q4" s="42" t="s">
        <v>221</v>
      </c>
      <c r="R4" s="42" t="s">
        <v>222</v>
      </c>
      <c r="S4" s="42" t="s">
        <v>223</v>
      </c>
      <c r="T4" s="42" t="s">
        <v>224</v>
      </c>
    </row>
    <row r="5" ht="20.7" customHeight="1" spans="1:20">
      <c r="A5" s="42" t="s">
        <v>171</v>
      </c>
      <c r="B5" s="42" t="s">
        <v>172</v>
      </c>
      <c r="C5" s="42" t="s">
        <v>173</v>
      </c>
      <c r="D5" s="42"/>
      <c r="E5" s="42"/>
      <c r="F5" s="42"/>
      <c r="G5" s="42"/>
      <c r="H5" s="42"/>
      <c r="I5" s="42"/>
      <c r="J5" s="42"/>
      <c r="K5" s="42"/>
      <c r="L5" s="42"/>
      <c r="M5" s="42"/>
      <c r="N5" s="42"/>
      <c r="O5" s="42"/>
      <c r="P5" s="42"/>
      <c r="Q5" s="42"/>
      <c r="R5" s="42"/>
      <c r="S5" s="42"/>
      <c r="T5" s="42"/>
    </row>
    <row r="6" ht="22" customHeight="1" spans="1:20">
      <c r="A6" s="29"/>
      <c r="B6" s="29"/>
      <c r="C6" s="29"/>
      <c r="D6" s="29"/>
      <c r="E6" s="29" t="s">
        <v>134</v>
      </c>
      <c r="F6" s="72">
        <f>K6</f>
        <v>9725.5</v>
      </c>
      <c r="G6" s="28"/>
      <c r="H6" s="28"/>
      <c r="I6" s="28"/>
      <c r="J6" s="28"/>
      <c r="K6" s="72">
        <f>K7</f>
        <v>9725.5</v>
      </c>
      <c r="L6" s="28"/>
      <c r="M6" s="28"/>
      <c r="N6" s="28"/>
      <c r="O6" s="28"/>
      <c r="P6" s="28"/>
      <c r="Q6" s="28"/>
      <c r="R6" s="28"/>
      <c r="S6" s="28"/>
      <c r="T6" s="28"/>
    </row>
    <row r="7" ht="22" customHeight="1" spans="1:20">
      <c r="A7" s="57"/>
      <c r="B7" s="57"/>
      <c r="C7" s="57"/>
      <c r="D7" s="74" t="s">
        <v>174</v>
      </c>
      <c r="E7" s="92" t="s">
        <v>152</v>
      </c>
      <c r="F7" s="72">
        <f t="shared" ref="F7:F53" si="0">K7</f>
        <v>9725.5</v>
      </c>
      <c r="G7" s="84"/>
      <c r="H7" s="84"/>
      <c r="I7" s="84"/>
      <c r="J7" s="84"/>
      <c r="K7" s="72">
        <f>SUM(K8:K53)</f>
        <v>9725.5</v>
      </c>
      <c r="L7" s="84"/>
      <c r="M7" s="84"/>
      <c r="N7" s="84"/>
      <c r="O7" s="84"/>
      <c r="P7" s="84"/>
      <c r="Q7" s="84"/>
      <c r="R7" s="84"/>
      <c r="S7" s="84"/>
      <c r="T7" s="84"/>
    </row>
    <row r="8" ht="22" customHeight="1" spans="1:20">
      <c r="A8" s="75" t="s">
        <v>175</v>
      </c>
      <c r="B8" s="75" t="s">
        <v>176</v>
      </c>
      <c r="C8" s="75" t="s">
        <v>176</v>
      </c>
      <c r="D8" s="75" t="s">
        <v>225</v>
      </c>
      <c r="E8" s="57" t="s">
        <v>226</v>
      </c>
      <c r="F8" s="77">
        <f t="shared" si="0"/>
        <v>74.18</v>
      </c>
      <c r="G8" s="82"/>
      <c r="H8" s="82"/>
      <c r="I8" s="82"/>
      <c r="J8" s="82"/>
      <c r="K8" s="82">
        <v>74.18</v>
      </c>
      <c r="L8" s="82"/>
      <c r="M8" s="82"/>
      <c r="N8" s="82"/>
      <c r="O8" s="82"/>
      <c r="P8" s="82"/>
      <c r="Q8" s="82"/>
      <c r="R8" s="82"/>
      <c r="S8" s="82"/>
      <c r="T8" s="82"/>
    </row>
    <row r="9" ht="22" customHeight="1" spans="1:20">
      <c r="A9" s="75" t="s">
        <v>175</v>
      </c>
      <c r="B9" s="75" t="s">
        <v>178</v>
      </c>
      <c r="C9" s="75" t="s">
        <v>178</v>
      </c>
      <c r="D9" s="75" t="s">
        <v>225</v>
      </c>
      <c r="E9" s="57" t="s">
        <v>227</v>
      </c>
      <c r="F9" s="77">
        <f t="shared" si="0"/>
        <v>4.64</v>
      </c>
      <c r="G9" s="82"/>
      <c r="H9" s="82"/>
      <c r="I9" s="82"/>
      <c r="J9" s="82"/>
      <c r="K9" s="82">
        <v>4.64</v>
      </c>
      <c r="L9" s="82"/>
      <c r="M9" s="82"/>
      <c r="N9" s="82"/>
      <c r="O9" s="82"/>
      <c r="P9" s="82"/>
      <c r="Q9" s="82"/>
      <c r="R9" s="82"/>
      <c r="S9" s="82"/>
      <c r="T9" s="82"/>
    </row>
    <row r="10" ht="22" customHeight="1" spans="1:20">
      <c r="A10" s="75" t="s">
        <v>180</v>
      </c>
      <c r="B10" s="75" t="s">
        <v>181</v>
      </c>
      <c r="C10" s="75" t="s">
        <v>181</v>
      </c>
      <c r="D10" s="75" t="s">
        <v>225</v>
      </c>
      <c r="E10" s="57" t="s">
        <v>228</v>
      </c>
      <c r="F10" s="77">
        <f t="shared" si="0"/>
        <v>931.95</v>
      </c>
      <c r="G10" s="82"/>
      <c r="H10" s="82"/>
      <c r="I10" s="82"/>
      <c r="J10" s="82"/>
      <c r="K10" s="82">
        <v>931.95</v>
      </c>
      <c r="L10" s="82"/>
      <c r="M10" s="82"/>
      <c r="N10" s="82"/>
      <c r="O10" s="82"/>
      <c r="P10" s="82"/>
      <c r="Q10" s="82"/>
      <c r="R10" s="82"/>
      <c r="S10" s="82"/>
      <c r="T10" s="82"/>
    </row>
    <row r="11" ht="22" customHeight="1" spans="1:20">
      <c r="A11" s="75" t="s">
        <v>180</v>
      </c>
      <c r="B11" s="75" t="s">
        <v>198</v>
      </c>
      <c r="C11" s="75" t="s">
        <v>181</v>
      </c>
      <c r="D11" s="75" t="s">
        <v>225</v>
      </c>
      <c r="E11" s="57" t="s">
        <v>229</v>
      </c>
      <c r="F11" s="77">
        <f t="shared" si="0"/>
        <v>44.04</v>
      </c>
      <c r="G11" s="82"/>
      <c r="H11" s="82"/>
      <c r="I11" s="82"/>
      <c r="J11" s="82"/>
      <c r="K11" s="82">
        <v>44.04</v>
      </c>
      <c r="L11" s="82"/>
      <c r="M11" s="82"/>
      <c r="N11" s="82"/>
      <c r="O11" s="82"/>
      <c r="P11" s="82"/>
      <c r="Q11" s="82"/>
      <c r="R11" s="82"/>
      <c r="S11" s="82"/>
      <c r="T11" s="82"/>
    </row>
    <row r="12" ht="22" customHeight="1" spans="1:20">
      <c r="A12" s="75" t="s">
        <v>201</v>
      </c>
      <c r="B12" s="75" t="s">
        <v>184</v>
      </c>
      <c r="C12" s="75" t="s">
        <v>181</v>
      </c>
      <c r="D12" s="75" t="s">
        <v>225</v>
      </c>
      <c r="E12" s="57" t="s">
        <v>230</v>
      </c>
      <c r="F12" s="77">
        <f t="shared" si="0"/>
        <v>55.63</v>
      </c>
      <c r="G12" s="82"/>
      <c r="H12" s="82"/>
      <c r="I12" s="82"/>
      <c r="J12" s="82"/>
      <c r="K12" s="82">
        <v>55.63</v>
      </c>
      <c r="L12" s="82"/>
      <c r="M12" s="82"/>
      <c r="N12" s="82"/>
      <c r="O12" s="82"/>
      <c r="P12" s="82"/>
      <c r="Q12" s="82"/>
      <c r="R12" s="82"/>
      <c r="S12" s="82"/>
      <c r="T12" s="82"/>
    </row>
    <row r="13" ht="22" customHeight="1" spans="1:20">
      <c r="A13" s="56" t="s">
        <v>180</v>
      </c>
      <c r="B13" s="56" t="s">
        <v>181</v>
      </c>
      <c r="C13" s="56" t="s">
        <v>178</v>
      </c>
      <c r="D13" s="75" t="s">
        <v>225</v>
      </c>
      <c r="E13" s="57" t="s">
        <v>231</v>
      </c>
      <c r="F13" s="77">
        <f t="shared" si="0"/>
        <v>101</v>
      </c>
      <c r="G13" s="82"/>
      <c r="H13" s="82"/>
      <c r="I13" s="82"/>
      <c r="J13" s="82"/>
      <c r="K13" s="82">
        <v>101</v>
      </c>
      <c r="L13" s="82"/>
      <c r="M13" s="82"/>
      <c r="N13" s="82"/>
      <c r="O13" s="82"/>
      <c r="P13" s="82"/>
      <c r="Q13" s="82"/>
      <c r="R13" s="82"/>
      <c r="S13" s="82"/>
      <c r="T13" s="82"/>
    </row>
    <row r="14" customFormat="1" ht="22" customHeight="1" spans="1:20">
      <c r="A14" s="56" t="s">
        <v>180</v>
      </c>
      <c r="B14" s="56" t="s">
        <v>184</v>
      </c>
      <c r="C14" s="56" t="s">
        <v>178</v>
      </c>
      <c r="D14" s="75" t="s">
        <v>225</v>
      </c>
      <c r="E14" s="57" t="s">
        <v>232</v>
      </c>
      <c r="F14" s="77">
        <f t="shared" si="0"/>
        <v>100</v>
      </c>
      <c r="G14" s="82"/>
      <c r="H14" s="82"/>
      <c r="I14" s="82"/>
      <c r="J14" s="82"/>
      <c r="K14" s="82">
        <v>100</v>
      </c>
      <c r="L14" s="82"/>
      <c r="M14" s="82"/>
      <c r="N14" s="82"/>
      <c r="O14" s="82"/>
      <c r="P14" s="82"/>
      <c r="Q14" s="82"/>
      <c r="R14" s="82"/>
      <c r="S14" s="82"/>
      <c r="T14" s="82"/>
    </row>
    <row r="15" ht="22" customHeight="1" spans="1:20">
      <c r="A15" s="56">
        <v>210</v>
      </c>
      <c r="B15" s="56" t="s">
        <v>186</v>
      </c>
      <c r="C15" s="75" t="s">
        <v>184</v>
      </c>
      <c r="D15" s="75" t="s">
        <v>225</v>
      </c>
      <c r="E15" s="57" t="s">
        <v>233</v>
      </c>
      <c r="F15" s="77">
        <f t="shared" si="0"/>
        <v>2682</v>
      </c>
      <c r="G15" s="82"/>
      <c r="H15" s="82"/>
      <c r="I15" s="82"/>
      <c r="J15" s="82"/>
      <c r="K15" s="82">
        <v>2682</v>
      </c>
      <c r="L15" s="82"/>
      <c r="M15" s="82"/>
      <c r="N15" s="82"/>
      <c r="O15" s="82"/>
      <c r="P15" s="82"/>
      <c r="Q15" s="82"/>
      <c r="R15" s="82"/>
      <c r="S15" s="82"/>
      <c r="T15" s="82"/>
    </row>
    <row r="16" ht="22" customHeight="1" spans="1:20">
      <c r="A16" s="56" t="s">
        <v>180</v>
      </c>
      <c r="B16" s="56" t="s">
        <v>186</v>
      </c>
      <c r="C16" s="56" t="s">
        <v>178</v>
      </c>
      <c r="D16" s="75" t="s">
        <v>225</v>
      </c>
      <c r="E16" s="57" t="s">
        <v>234</v>
      </c>
      <c r="F16" s="77">
        <f t="shared" si="0"/>
        <v>58.2</v>
      </c>
      <c r="G16" s="82"/>
      <c r="H16" s="82"/>
      <c r="I16" s="82"/>
      <c r="J16" s="82"/>
      <c r="K16" s="82">
        <v>58.2</v>
      </c>
      <c r="L16" s="82"/>
      <c r="M16" s="82"/>
      <c r="N16" s="82"/>
      <c r="O16" s="82"/>
      <c r="P16" s="82"/>
      <c r="Q16" s="82"/>
      <c r="R16" s="82"/>
      <c r="S16" s="82"/>
      <c r="T16" s="82"/>
    </row>
    <row r="17" ht="22" customHeight="1" spans="1:20">
      <c r="A17" s="56" t="s">
        <v>180</v>
      </c>
      <c r="B17" s="56" t="s">
        <v>190</v>
      </c>
      <c r="C17" s="56" t="s">
        <v>186</v>
      </c>
      <c r="D17" s="75" t="s">
        <v>225</v>
      </c>
      <c r="E17" s="57" t="s">
        <v>235</v>
      </c>
      <c r="F17" s="77">
        <f t="shared" si="0"/>
        <v>345</v>
      </c>
      <c r="G17" s="82"/>
      <c r="H17" s="82"/>
      <c r="I17" s="82"/>
      <c r="J17" s="82"/>
      <c r="K17" s="82">
        <v>345</v>
      </c>
      <c r="L17" s="82"/>
      <c r="M17" s="82"/>
      <c r="N17" s="82"/>
      <c r="O17" s="82"/>
      <c r="P17" s="82"/>
      <c r="Q17" s="82"/>
      <c r="R17" s="82"/>
      <c r="S17" s="82"/>
      <c r="T17" s="82"/>
    </row>
    <row r="18" ht="22" customHeight="1" spans="1:20">
      <c r="A18" s="56" t="s">
        <v>180</v>
      </c>
      <c r="B18" s="56" t="s">
        <v>190</v>
      </c>
      <c r="C18" s="56" t="s">
        <v>192</v>
      </c>
      <c r="D18" s="75" t="s">
        <v>225</v>
      </c>
      <c r="E18" s="57" t="s">
        <v>236</v>
      </c>
      <c r="F18" s="77">
        <f t="shared" si="0"/>
        <v>566.3</v>
      </c>
      <c r="G18" s="82"/>
      <c r="H18" s="82"/>
      <c r="I18" s="82"/>
      <c r="J18" s="82"/>
      <c r="K18" s="82">
        <v>566.3</v>
      </c>
      <c r="L18" s="82"/>
      <c r="M18" s="82"/>
      <c r="N18" s="82"/>
      <c r="O18" s="82"/>
      <c r="P18" s="82"/>
      <c r="Q18" s="82"/>
      <c r="R18" s="82"/>
      <c r="S18" s="82"/>
      <c r="T18" s="82"/>
    </row>
    <row r="19" ht="22" customHeight="1" spans="1:20">
      <c r="A19" s="56" t="s">
        <v>180</v>
      </c>
      <c r="B19" s="56" t="s">
        <v>190</v>
      </c>
      <c r="C19" s="56" t="s">
        <v>178</v>
      </c>
      <c r="D19" s="75" t="s">
        <v>225</v>
      </c>
      <c r="E19" s="57" t="s">
        <v>237</v>
      </c>
      <c r="F19" s="77">
        <f t="shared" si="0"/>
        <v>50</v>
      </c>
      <c r="G19" s="82"/>
      <c r="H19" s="82"/>
      <c r="I19" s="82"/>
      <c r="J19" s="82"/>
      <c r="K19" s="82">
        <v>50</v>
      </c>
      <c r="L19" s="82"/>
      <c r="M19" s="82"/>
      <c r="N19" s="82"/>
      <c r="O19" s="82"/>
      <c r="P19" s="82"/>
      <c r="Q19" s="82"/>
      <c r="R19" s="82"/>
      <c r="S19" s="82"/>
      <c r="T19" s="82"/>
    </row>
    <row r="20" ht="22" customHeight="1" spans="1:20">
      <c r="A20" s="56" t="s">
        <v>180</v>
      </c>
      <c r="B20" s="56" t="s">
        <v>195</v>
      </c>
      <c r="C20" s="56" t="s">
        <v>196</v>
      </c>
      <c r="D20" s="75" t="s">
        <v>225</v>
      </c>
      <c r="E20" s="57" t="s">
        <v>238</v>
      </c>
      <c r="F20" s="77">
        <f t="shared" si="0"/>
        <v>972.9</v>
      </c>
      <c r="G20" s="82"/>
      <c r="H20" s="82"/>
      <c r="I20" s="82"/>
      <c r="J20" s="82"/>
      <c r="K20" s="82">
        <v>972.9</v>
      </c>
      <c r="L20" s="82"/>
      <c r="M20" s="82"/>
      <c r="N20" s="82"/>
      <c r="O20" s="82"/>
      <c r="P20" s="82"/>
      <c r="Q20" s="82"/>
      <c r="R20" s="82"/>
      <c r="S20" s="82"/>
      <c r="T20" s="82"/>
    </row>
    <row r="21" ht="22" customHeight="1" spans="1:20">
      <c r="A21" s="75">
        <v>210</v>
      </c>
      <c r="B21" s="75" t="s">
        <v>190</v>
      </c>
      <c r="C21" s="75" t="s">
        <v>181</v>
      </c>
      <c r="D21" s="56">
        <v>438003</v>
      </c>
      <c r="E21" s="76" t="s">
        <v>239</v>
      </c>
      <c r="F21" s="77">
        <f t="shared" si="0"/>
        <v>568.51</v>
      </c>
      <c r="G21" s="82"/>
      <c r="H21" s="82"/>
      <c r="I21" s="82"/>
      <c r="J21" s="82"/>
      <c r="K21" s="82">
        <v>568.51</v>
      </c>
      <c r="L21" s="82"/>
      <c r="M21" s="82"/>
      <c r="N21" s="82"/>
      <c r="O21" s="82"/>
      <c r="P21" s="82"/>
      <c r="Q21" s="82"/>
      <c r="R21" s="82"/>
      <c r="S21" s="82"/>
      <c r="T21" s="82"/>
    </row>
    <row r="22" ht="22" customHeight="1" spans="1:20">
      <c r="A22" s="75" t="s">
        <v>175</v>
      </c>
      <c r="B22" s="75" t="s">
        <v>176</v>
      </c>
      <c r="C22" s="75" t="s">
        <v>176</v>
      </c>
      <c r="D22" s="56">
        <v>438003</v>
      </c>
      <c r="E22" s="76" t="s">
        <v>240</v>
      </c>
      <c r="F22" s="77">
        <f t="shared" si="0"/>
        <v>54</v>
      </c>
      <c r="G22" s="82"/>
      <c r="H22" s="82"/>
      <c r="I22" s="82"/>
      <c r="J22" s="82"/>
      <c r="K22" s="82">
        <v>54</v>
      </c>
      <c r="L22" s="82"/>
      <c r="M22" s="82"/>
      <c r="N22" s="82"/>
      <c r="O22" s="82"/>
      <c r="P22" s="82"/>
      <c r="Q22" s="82"/>
      <c r="R22" s="82"/>
      <c r="S22" s="82"/>
      <c r="T22" s="82"/>
    </row>
    <row r="23" ht="22" customHeight="1" spans="1:20">
      <c r="A23" s="75" t="s">
        <v>175</v>
      </c>
      <c r="B23" s="75" t="s">
        <v>178</v>
      </c>
      <c r="C23" s="75" t="s">
        <v>178</v>
      </c>
      <c r="D23" s="56">
        <v>438003</v>
      </c>
      <c r="E23" s="76" t="s">
        <v>241</v>
      </c>
      <c r="F23" s="77">
        <f t="shared" si="0"/>
        <v>3.38</v>
      </c>
      <c r="G23" s="82"/>
      <c r="H23" s="82"/>
      <c r="I23" s="82"/>
      <c r="J23" s="82"/>
      <c r="K23" s="82">
        <v>3.38</v>
      </c>
      <c r="L23" s="82"/>
      <c r="M23" s="82"/>
      <c r="N23" s="82"/>
      <c r="O23" s="82"/>
      <c r="P23" s="82"/>
      <c r="Q23" s="82"/>
      <c r="R23" s="82"/>
      <c r="S23" s="82"/>
      <c r="T23" s="82"/>
    </row>
    <row r="24" ht="22" customHeight="1" spans="1:20">
      <c r="A24" s="75" t="s">
        <v>180</v>
      </c>
      <c r="B24" s="75" t="s">
        <v>198</v>
      </c>
      <c r="C24" s="75" t="s">
        <v>184</v>
      </c>
      <c r="D24" s="56">
        <v>438003</v>
      </c>
      <c r="E24" s="76" t="s">
        <v>242</v>
      </c>
      <c r="F24" s="77">
        <f t="shared" si="0"/>
        <v>32.07</v>
      </c>
      <c r="G24" s="82"/>
      <c r="H24" s="82"/>
      <c r="I24" s="82"/>
      <c r="J24" s="82"/>
      <c r="K24" s="82">
        <v>32.07</v>
      </c>
      <c r="L24" s="82"/>
      <c r="M24" s="82"/>
      <c r="N24" s="82"/>
      <c r="O24" s="82"/>
      <c r="P24" s="82"/>
      <c r="Q24" s="82"/>
      <c r="R24" s="82"/>
      <c r="S24" s="82"/>
      <c r="T24" s="82"/>
    </row>
    <row r="25" ht="22" customHeight="1" spans="1:20">
      <c r="A25" s="75" t="s">
        <v>201</v>
      </c>
      <c r="B25" s="75" t="s">
        <v>184</v>
      </c>
      <c r="C25" s="75" t="s">
        <v>181</v>
      </c>
      <c r="D25" s="56">
        <v>438003</v>
      </c>
      <c r="E25" s="76" t="s">
        <v>243</v>
      </c>
      <c r="F25" s="77">
        <f t="shared" si="0"/>
        <v>40.5</v>
      </c>
      <c r="G25" s="82"/>
      <c r="H25" s="82"/>
      <c r="I25" s="82"/>
      <c r="J25" s="82"/>
      <c r="K25" s="82">
        <v>40.5</v>
      </c>
      <c r="L25" s="82"/>
      <c r="M25" s="82"/>
      <c r="N25" s="82"/>
      <c r="O25" s="82"/>
      <c r="P25" s="82"/>
      <c r="Q25" s="82"/>
      <c r="R25" s="82"/>
      <c r="S25" s="82"/>
      <c r="T25" s="82"/>
    </row>
    <row r="26" ht="22" customHeight="1" spans="1:20">
      <c r="A26" s="75">
        <v>210</v>
      </c>
      <c r="B26" s="75" t="s">
        <v>190</v>
      </c>
      <c r="C26" s="75" t="s">
        <v>181</v>
      </c>
      <c r="D26" s="56">
        <v>438004</v>
      </c>
      <c r="E26" s="76" t="s">
        <v>244</v>
      </c>
      <c r="F26" s="77">
        <f t="shared" si="0"/>
        <v>753.36</v>
      </c>
      <c r="G26" s="82"/>
      <c r="H26" s="82"/>
      <c r="I26" s="82"/>
      <c r="J26" s="82"/>
      <c r="K26" s="82">
        <v>753.36</v>
      </c>
      <c r="L26" s="82"/>
      <c r="M26" s="82"/>
      <c r="N26" s="82"/>
      <c r="O26" s="82"/>
      <c r="P26" s="82"/>
      <c r="Q26" s="82"/>
      <c r="R26" s="82"/>
      <c r="S26" s="82"/>
      <c r="T26" s="82"/>
    </row>
    <row r="27" ht="22" customHeight="1" spans="1:20">
      <c r="A27" s="75" t="s">
        <v>175</v>
      </c>
      <c r="B27" s="75" t="s">
        <v>176</v>
      </c>
      <c r="C27" s="75" t="s">
        <v>176</v>
      </c>
      <c r="D27" s="56">
        <v>438004</v>
      </c>
      <c r="E27" s="76" t="s">
        <v>245</v>
      </c>
      <c r="F27" s="77">
        <f t="shared" si="0"/>
        <v>83.32</v>
      </c>
      <c r="G27" s="82"/>
      <c r="H27" s="82"/>
      <c r="I27" s="82"/>
      <c r="J27" s="82"/>
      <c r="K27" s="82">
        <v>83.32</v>
      </c>
      <c r="L27" s="82"/>
      <c r="M27" s="82"/>
      <c r="N27" s="82"/>
      <c r="O27" s="82"/>
      <c r="P27" s="82"/>
      <c r="Q27" s="82"/>
      <c r="R27" s="82"/>
      <c r="S27" s="82"/>
      <c r="T27" s="82"/>
    </row>
    <row r="28" ht="22" customHeight="1" spans="1:20">
      <c r="A28" s="75" t="s">
        <v>175</v>
      </c>
      <c r="B28" s="75" t="s">
        <v>178</v>
      </c>
      <c r="C28" s="75" t="s">
        <v>178</v>
      </c>
      <c r="D28" s="56">
        <v>438004</v>
      </c>
      <c r="E28" s="76" t="s">
        <v>246</v>
      </c>
      <c r="F28" s="77">
        <f t="shared" si="0"/>
        <v>5.21</v>
      </c>
      <c r="G28" s="82"/>
      <c r="H28" s="82"/>
      <c r="I28" s="82"/>
      <c r="J28" s="82"/>
      <c r="K28" s="82">
        <v>5.21</v>
      </c>
      <c r="L28" s="82"/>
      <c r="M28" s="82"/>
      <c r="N28" s="82"/>
      <c r="O28" s="82"/>
      <c r="P28" s="82"/>
      <c r="Q28" s="82"/>
      <c r="R28" s="82"/>
      <c r="S28" s="82"/>
      <c r="T28" s="82"/>
    </row>
    <row r="29" ht="22" customHeight="1" spans="1:20">
      <c r="A29" s="75" t="s">
        <v>180</v>
      </c>
      <c r="B29" s="75" t="s">
        <v>198</v>
      </c>
      <c r="C29" s="75" t="s">
        <v>184</v>
      </c>
      <c r="D29" s="56">
        <v>438004</v>
      </c>
      <c r="E29" s="76" t="s">
        <v>247</v>
      </c>
      <c r="F29" s="77">
        <f t="shared" si="0"/>
        <v>49.46</v>
      </c>
      <c r="G29" s="82"/>
      <c r="H29" s="82"/>
      <c r="I29" s="82"/>
      <c r="J29" s="82"/>
      <c r="K29" s="82">
        <v>49.46</v>
      </c>
      <c r="L29" s="82"/>
      <c r="M29" s="82"/>
      <c r="N29" s="82"/>
      <c r="O29" s="82"/>
      <c r="P29" s="82"/>
      <c r="Q29" s="82"/>
      <c r="R29" s="82"/>
      <c r="S29" s="82"/>
      <c r="T29" s="82"/>
    </row>
    <row r="30" ht="22" customHeight="1" spans="1:20">
      <c r="A30" s="75" t="s">
        <v>201</v>
      </c>
      <c r="B30" s="75" t="s">
        <v>184</v>
      </c>
      <c r="C30" s="75" t="s">
        <v>181</v>
      </c>
      <c r="D30" s="56">
        <v>438004</v>
      </c>
      <c r="E30" s="76" t="s">
        <v>248</v>
      </c>
      <c r="F30" s="77">
        <f t="shared" si="0"/>
        <v>62.49</v>
      </c>
      <c r="G30" s="82"/>
      <c r="H30" s="82"/>
      <c r="I30" s="82"/>
      <c r="J30" s="82"/>
      <c r="K30" s="82">
        <v>62.49</v>
      </c>
      <c r="L30" s="82"/>
      <c r="M30" s="82"/>
      <c r="N30" s="82"/>
      <c r="O30" s="82"/>
      <c r="P30" s="82"/>
      <c r="Q30" s="82"/>
      <c r="R30" s="82"/>
      <c r="S30" s="82"/>
      <c r="T30" s="82"/>
    </row>
    <row r="31" ht="22" customHeight="1" spans="1:20">
      <c r="A31" s="75">
        <v>210</v>
      </c>
      <c r="B31" s="75" t="s">
        <v>190</v>
      </c>
      <c r="C31" s="75" t="s">
        <v>184</v>
      </c>
      <c r="D31" s="56">
        <v>438005</v>
      </c>
      <c r="E31" s="76" t="s">
        <v>249</v>
      </c>
      <c r="F31" s="77">
        <f t="shared" si="0"/>
        <v>351.52</v>
      </c>
      <c r="G31" s="82"/>
      <c r="H31" s="82"/>
      <c r="I31" s="82"/>
      <c r="J31" s="82"/>
      <c r="K31" s="82">
        <v>351.52</v>
      </c>
      <c r="L31" s="82"/>
      <c r="M31" s="82"/>
      <c r="N31" s="82"/>
      <c r="O31" s="82"/>
      <c r="P31" s="82"/>
      <c r="Q31" s="82"/>
      <c r="R31" s="82"/>
      <c r="S31" s="82"/>
      <c r="T31" s="82"/>
    </row>
    <row r="32" ht="22" customHeight="1" spans="1:20">
      <c r="A32" s="75" t="s">
        <v>175</v>
      </c>
      <c r="B32" s="75" t="s">
        <v>176</v>
      </c>
      <c r="C32" s="75" t="s">
        <v>176</v>
      </c>
      <c r="D32" s="56">
        <v>438005</v>
      </c>
      <c r="E32" s="76" t="s">
        <v>250</v>
      </c>
      <c r="F32" s="77">
        <f t="shared" si="0"/>
        <v>22.56</v>
      </c>
      <c r="G32" s="82"/>
      <c r="H32" s="82"/>
      <c r="I32" s="82"/>
      <c r="J32" s="82"/>
      <c r="K32" s="82">
        <v>22.56</v>
      </c>
      <c r="L32" s="82"/>
      <c r="M32" s="82"/>
      <c r="N32" s="82"/>
      <c r="O32" s="82"/>
      <c r="P32" s="82"/>
      <c r="Q32" s="82"/>
      <c r="R32" s="82"/>
      <c r="S32" s="82"/>
      <c r="T32" s="82"/>
    </row>
    <row r="33" ht="22" customHeight="1" spans="1:20">
      <c r="A33" s="75" t="s">
        <v>175</v>
      </c>
      <c r="B33" s="75" t="s">
        <v>178</v>
      </c>
      <c r="C33" s="75" t="s">
        <v>178</v>
      </c>
      <c r="D33" s="56">
        <v>438005</v>
      </c>
      <c r="E33" s="76" t="s">
        <v>251</v>
      </c>
      <c r="F33" s="77">
        <f t="shared" si="0"/>
        <v>1.6</v>
      </c>
      <c r="G33" s="82"/>
      <c r="H33" s="82"/>
      <c r="I33" s="82"/>
      <c r="J33" s="82"/>
      <c r="K33" s="82">
        <v>1.6</v>
      </c>
      <c r="L33" s="82"/>
      <c r="M33" s="82"/>
      <c r="N33" s="82"/>
      <c r="O33" s="82"/>
      <c r="P33" s="82"/>
      <c r="Q33" s="82"/>
      <c r="R33" s="82"/>
      <c r="S33" s="82"/>
      <c r="T33" s="82"/>
    </row>
    <row r="34" ht="22" customHeight="1" spans="1:20">
      <c r="A34" s="75" t="s">
        <v>180</v>
      </c>
      <c r="B34" s="75" t="s">
        <v>198</v>
      </c>
      <c r="C34" s="75" t="s">
        <v>181</v>
      </c>
      <c r="D34" s="56">
        <v>438005</v>
      </c>
      <c r="E34" s="76" t="s">
        <v>252</v>
      </c>
      <c r="F34" s="77">
        <f t="shared" si="0"/>
        <v>13.66</v>
      </c>
      <c r="G34" s="82"/>
      <c r="H34" s="82"/>
      <c r="I34" s="82"/>
      <c r="J34" s="82"/>
      <c r="K34" s="82">
        <v>13.66</v>
      </c>
      <c r="L34" s="82"/>
      <c r="M34" s="82"/>
      <c r="N34" s="82"/>
      <c r="O34" s="82"/>
      <c r="P34" s="82"/>
      <c r="Q34" s="82"/>
      <c r="R34" s="82"/>
      <c r="S34" s="82"/>
      <c r="T34" s="82"/>
    </row>
    <row r="35" ht="22" customHeight="1" spans="1:20">
      <c r="A35" s="75" t="s">
        <v>201</v>
      </c>
      <c r="B35" s="75" t="s">
        <v>184</v>
      </c>
      <c r="C35" s="75" t="s">
        <v>181</v>
      </c>
      <c r="D35" s="56">
        <v>438005</v>
      </c>
      <c r="E35" s="76" t="s">
        <v>253</v>
      </c>
      <c r="F35" s="77">
        <f t="shared" si="0"/>
        <v>17.13</v>
      </c>
      <c r="G35" s="82"/>
      <c r="H35" s="82"/>
      <c r="I35" s="82"/>
      <c r="J35" s="82"/>
      <c r="K35" s="82">
        <v>17.13</v>
      </c>
      <c r="L35" s="82"/>
      <c r="M35" s="82"/>
      <c r="N35" s="82"/>
      <c r="O35" s="82"/>
      <c r="P35" s="82"/>
      <c r="Q35" s="82"/>
      <c r="R35" s="82"/>
      <c r="S35" s="82"/>
      <c r="T35" s="82"/>
    </row>
    <row r="36" ht="22" customHeight="1" spans="1:20">
      <c r="A36" s="75" t="s">
        <v>180</v>
      </c>
      <c r="B36" s="75" t="s">
        <v>186</v>
      </c>
      <c r="C36" s="75" t="s">
        <v>181</v>
      </c>
      <c r="D36" s="56">
        <v>438006</v>
      </c>
      <c r="E36" s="76" t="s">
        <v>254</v>
      </c>
      <c r="F36" s="77">
        <f t="shared" si="0"/>
        <v>124.78</v>
      </c>
      <c r="G36" s="82"/>
      <c r="H36" s="82"/>
      <c r="I36" s="82"/>
      <c r="J36" s="82"/>
      <c r="K36" s="82">
        <v>124.78</v>
      </c>
      <c r="L36" s="82"/>
      <c r="M36" s="82"/>
      <c r="N36" s="82"/>
      <c r="O36" s="82"/>
      <c r="P36" s="82"/>
      <c r="Q36" s="82"/>
      <c r="R36" s="82"/>
      <c r="S36" s="82"/>
      <c r="T36" s="82"/>
    </row>
    <row r="37" ht="22" customHeight="1" spans="1:20">
      <c r="A37" s="75" t="s">
        <v>175</v>
      </c>
      <c r="B37" s="75" t="s">
        <v>176</v>
      </c>
      <c r="C37" s="75" t="s">
        <v>176</v>
      </c>
      <c r="D37" s="56">
        <v>438006</v>
      </c>
      <c r="E37" s="76" t="s">
        <v>255</v>
      </c>
      <c r="F37" s="77">
        <f t="shared" si="0"/>
        <v>16.19</v>
      </c>
      <c r="G37" s="82"/>
      <c r="H37" s="82"/>
      <c r="I37" s="82"/>
      <c r="J37" s="82"/>
      <c r="K37" s="82">
        <v>16.19</v>
      </c>
      <c r="L37" s="82"/>
      <c r="M37" s="82"/>
      <c r="N37" s="82"/>
      <c r="O37" s="82"/>
      <c r="P37" s="82"/>
      <c r="Q37" s="82"/>
      <c r="R37" s="82"/>
      <c r="S37" s="82"/>
      <c r="T37" s="82"/>
    </row>
    <row r="38" ht="22" customHeight="1" spans="1:20">
      <c r="A38" s="75" t="s">
        <v>175</v>
      </c>
      <c r="B38" s="75" t="s">
        <v>178</v>
      </c>
      <c r="C38" s="75" t="s">
        <v>178</v>
      </c>
      <c r="D38" s="56">
        <v>438006</v>
      </c>
      <c r="E38" s="76" t="s">
        <v>256</v>
      </c>
      <c r="F38" s="77">
        <f t="shared" si="0"/>
        <v>0.92</v>
      </c>
      <c r="G38" s="82"/>
      <c r="H38" s="82"/>
      <c r="I38" s="82"/>
      <c r="J38" s="82"/>
      <c r="K38" s="82">
        <v>0.92</v>
      </c>
      <c r="L38" s="82"/>
      <c r="M38" s="82"/>
      <c r="N38" s="82"/>
      <c r="O38" s="82"/>
      <c r="P38" s="82"/>
      <c r="Q38" s="82"/>
      <c r="R38" s="82"/>
      <c r="S38" s="82"/>
      <c r="T38" s="82"/>
    </row>
    <row r="39" ht="22" customHeight="1" spans="1:20">
      <c r="A39" s="75" t="s">
        <v>180</v>
      </c>
      <c r="B39" s="75" t="s">
        <v>198</v>
      </c>
      <c r="C39" s="75" t="s">
        <v>184</v>
      </c>
      <c r="D39" s="56">
        <v>438006</v>
      </c>
      <c r="E39" s="76" t="s">
        <v>257</v>
      </c>
      <c r="F39" s="77">
        <f t="shared" si="0"/>
        <v>8.75</v>
      </c>
      <c r="G39" s="82"/>
      <c r="H39" s="82"/>
      <c r="I39" s="82"/>
      <c r="J39" s="82"/>
      <c r="K39" s="82">
        <v>8.75</v>
      </c>
      <c r="L39" s="82"/>
      <c r="M39" s="82"/>
      <c r="N39" s="82"/>
      <c r="O39" s="82"/>
      <c r="P39" s="82"/>
      <c r="Q39" s="82"/>
      <c r="R39" s="82"/>
      <c r="S39" s="82"/>
      <c r="T39" s="82"/>
    </row>
    <row r="40" ht="22" customHeight="1" spans="1:20">
      <c r="A40" s="75" t="s">
        <v>201</v>
      </c>
      <c r="B40" s="75" t="s">
        <v>184</v>
      </c>
      <c r="C40" s="75" t="s">
        <v>181</v>
      </c>
      <c r="D40" s="56">
        <v>438006</v>
      </c>
      <c r="E40" s="76" t="s">
        <v>258</v>
      </c>
      <c r="F40" s="77">
        <f t="shared" si="0"/>
        <v>11.05</v>
      </c>
      <c r="G40" s="82"/>
      <c r="H40" s="82"/>
      <c r="I40" s="82"/>
      <c r="J40" s="82"/>
      <c r="K40" s="82">
        <v>11.05</v>
      </c>
      <c r="L40" s="82"/>
      <c r="M40" s="82"/>
      <c r="N40" s="82"/>
      <c r="O40" s="82"/>
      <c r="P40" s="82"/>
      <c r="Q40" s="82"/>
      <c r="R40" s="82"/>
      <c r="S40" s="82"/>
      <c r="T40" s="82"/>
    </row>
    <row r="41" ht="22" customHeight="1" spans="1:20">
      <c r="A41" s="75" t="s">
        <v>180</v>
      </c>
      <c r="B41" s="75" t="s">
        <v>181</v>
      </c>
      <c r="C41" s="75" t="s">
        <v>178</v>
      </c>
      <c r="D41" s="56">
        <v>438007</v>
      </c>
      <c r="E41" s="76" t="s">
        <v>259</v>
      </c>
      <c r="F41" s="77">
        <f t="shared" si="0"/>
        <v>93.63</v>
      </c>
      <c r="G41" s="82"/>
      <c r="H41" s="82"/>
      <c r="I41" s="82"/>
      <c r="J41" s="82"/>
      <c r="K41" s="82">
        <v>93.63</v>
      </c>
      <c r="L41" s="82"/>
      <c r="M41" s="82"/>
      <c r="N41" s="82"/>
      <c r="O41" s="82"/>
      <c r="P41" s="82"/>
      <c r="Q41" s="82"/>
      <c r="R41" s="82"/>
      <c r="S41" s="82"/>
      <c r="T41" s="82"/>
    </row>
    <row r="42" ht="22" customHeight="1" spans="1:20">
      <c r="A42" s="75" t="s">
        <v>175</v>
      </c>
      <c r="B42" s="75" t="s">
        <v>176</v>
      </c>
      <c r="C42" s="75" t="s">
        <v>176</v>
      </c>
      <c r="D42" s="56">
        <v>438007</v>
      </c>
      <c r="E42" s="76" t="s">
        <v>260</v>
      </c>
      <c r="F42" s="77">
        <f t="shared" si="0"/>
        <v>6.88</v>
      </c>
      <c r="G42" s="82"/>
      <c r="H42" s="82"/>
      <c r="I42" s="82"/>
      <c r="J42" s="82"/>
      <c r="K42" s="82">
        <v>6.88</v>
      </c>
      <c r="L42" s="82"/>
      <c r="M42" s="82"/>
      <c r="N42" s="82"/>
      <c r="O42" s="82"/>
      <c r="P42" s="82"/>
      <c r="Q42" s="82"/>
      <c r="R42" s="82"/>
      <c r="S42" s="82"/>
      <c r="T42" s="82"/>
    </row>
    <row r="43" ht="22" customHeight="1" spans="1:20">
      <c r="A43" s="75" t="s">
        <v>175</v>
      </c>
      <c r="B43" s="75" t="s">
        <v>178</v>
      </c>
      <c r="C43" s="75" t="s">
        <v>178</v>
      </c>
      <c r="D43" s="56">
        <v>438007</v>
      </c>
      <c r="E43" s="76" t="s">
        <v>261</v>
      </c>
      <c r="F43" s="77">
        <f t="shared" si="0"/>
        <v>0.43</v>
      </c>
      <c r="G43" s="82"/>
      <c r="H43" s="82"/>
      <c r="I43" s="82"/>
      <c r="J43" s="82"/>
      <c r="K43" s="82">
        <v>0.43</v>
      </c>
      <c r="L43" s="82"/>
      <c r="M43" s="82"/>
      <c r="N43" s="82"/>
      <c r="O43" s="82"/>
      <c r="P43" s="82"/>
      <c r="Q43" s="82"/>
      <c r="R43" s="82"/>
      <c r="S43" s="82"/>
      <c r="T43" s="82"/>
    </row>
    <row r="44" ht="22" customHeight="1" spans="1:20">
      <c r="A44" s="75" t="s">
        <v>180</v>
      </c>
      <c r="B44" s="75" t="s">
        <v>198</v>
      </c>
      <c r="C44" s="75" t="s">
        <v>184</v>
      </c>
      <c r="D44" s="56">
        <v>438007</v>
      </c>
      <c r="E44" s="76" t="s">
        <v>262</v>
      </c>
      <c r="F44" s="77">
        <f t="shared" si="0"/>
        <v>4.09</v>
      </c>
      <c r="G44" s="82"/>
      <c r="H44" s="82"/>
      <c r="I44" s="82"/>
      <c r="J44" s="82"/>
      <c r="K44" s="82">
        <v>4.09</v>
      </c>
      <c r="L44" s="82"/>
      <c r="M44" s="82"/>
      <c r="N44" s="82"/>
      <c r="O44" s="82"/>
      <c r="P44" s="82"/>
      <c r="Q44" s="82"/>
      <c r="R44" s="82"/>
      <c r="S44" s="82"/>
      <c r="T44" s="82"/>
    </row>
    <row r="45" ht="22" customHeight="1" spans="1:20">
      <c r="A45" s="75" t="s">
        <v>201</v>
      </c>
      <c r="B45" s="75" t="s">
        <v>184</v>
      </c>
      <c r="C45" s="75" t="s">
        <v>181</v>
      </c>
      <c r="D45" s="56">
        <v>438007</v>
      </c>
      <c r="E45" s="76" t="s">
        <v>263</v>
      </c>
      <c r="F45" s="77">
        <f t="shared" si="0"/>
        <v>5.16</v>
      </c>
      <c r="G45" s="82"/>
      <c r="H45" s="82"/>
      <c r="I45" s="82"/>
      <c r="J45" s="82"/>
      <c r="K45" s="82">
        <v>5.16</v>
      </c>
      <c r="L45" s="82"/>
      <c r="M45" s="82"/>
      <c r="N45" s="82"/>
      <c r="O45" s="82"/>
      <c r="P45" s="82"/>
      <c r="Q45" s="82"/>
      <c r="R45" s="82"/>
      <c r="S45" s="82"/>
      <c r="T45" s="82"/>
    </row>
    <row r="46" ht="22" customHeight="1" spans="1:20">
      <c r="A46" s="56" t="s">
        <v>180</v>
      </c>
      <c r="B46" s="56" t="s">
        <v>190</v>
      </c>
      <c r="C46" s="56" t="s">
        <v>186</v>
      </c>
      <c r="D46" s="56">
        <v>438008</v>
      </c>
      <c r="E46" s="85" t="s">
        <v>264</v>
      </c>
      <c r="F46" s="77">
        <f t="shared" si="0"/>
        <v>620.88</v>
      </c>
      <c r="G46" s="82"/>
      <c r="H46" s="82"/>
      <c r="I46" s="82"/>
      <c r="J46" s="82"/>
      <c r="K46" s="82">
        <v>620.88</v>
      </c>
      <c r="L46" s="82"/>
      <c r="M46" s="82"/>
      <c r="N46" s="82"/>
      <c r="O46" s="82"/>
      <c r="P46" s="82"/>
      <c r="Q46" s="82"/>
      <c r="R46" s="82"/>
      <c r="S46" s="82"/>
      <c r="T46" s="82"/>
    </row>
    <row r="47" ht="22" customHeight="1" spans="1:20">
      <c r="A47" s="75" t="s">
        <v>175</v>
      </c>
      <c r="B47" s="75" t="s">
        <v>176</v>
      </c>
      <c r="C47" s="75" t="s">
        <v>176</v>
      </c>
      <c r="D47" s="56">
        <v>438008</v>
      </c>
      <c r="E47" s="76" t="s">
        <v>265</v>
      </c>
      <c r="F47" s="77">
        <f t="shared" si="0"/>
        <v>112.79</v>
      </c>
      <c r="G47" s="82"/>
      <c r="H47" s="82"/>
      <c r="I47" s="82"/>
      <c r="J47" s="82"/>
      <c r="K47" s="82">
        <v>112.79</v>
      </c>
      <c r="L47" s="82"/>
      <c r="M47" s="82"/>
      <c r="N47" s="82"/>
      <c r="O47" s="82"/>
      <c r="P47" s="82"/>
      <c r="Q47" s="82"/>
      <c r="R47" s="82"/>
      <c r="S47" s="82"/>
      <c r="T47" s="82"/>
    </row>
    <row r="48" ht="22" customHeight="1" spans="1:20">
      <c r="A48" s="75" t="s">
        <v>201</v>
      </c>
      <c r="B48" s="75" t="s">
        <v>184</v>
      </c>
      <c r="C48" s="75" t="s">
        <v>181</v>
      </c>
      <c r="D48" s="56">
        <v>438008</v>
      </c>
      <c r="E48" s="76" t="s">
        <v>266</v>
      </c>
      <c r="F48" s="77">
        <f t="shared" si="0"/>
        <v>51.08</v>
      </c>
      <c r="G48" s="82"/>
      <c r="H48" s="82"/>
      <c r="I48" s="82"/>
      <c r="J48" s="82"/>
      <c r="K48" s="82">
        <v>51.08</v>
      </c>
      <c r="L48" s="82"/>
      <c r="M48" s="82"/>
      <c r="N48" s="82"/>
      <c r="O48" s="82"/>
      <c r="P48" s="82"/>
      <c r="Q48" s="82"/>
      <c r="R48" s="82"/>
      <c r="S48" s="82"/>
      <c r="T48" s="82"/>
    </row>
    <row r="49" ht="22" customHeight="1" spans="1:20">
      <c r="A49" s="75" t="s">
        <v>175</v>
      </c>
      <c r="B49" s="75" t="s">
        <v>176</v>
      </c>
      <c r="C49" s="75" t="s">
        <v>176</v>
      </c>
      <c r="D49" s="56">
        <v>438009</v>
      </c>
      <c r="E49" s="76" t="s">
        <v>267</v>
      </c>
      <c r="F49" s="77">
        <f t="shared" si="0"/>
        <v>99</v>
      </c>
      <c r="G49" s="82"/>
      <c r="H49" s="82"/>
      <c r="I49" s="82"/>
      <c r="J49" s="82"/>
      <c r="K49" s="82">
        <v>99</v>
      </c>
      <c r="L49" s="82"/>
      <c r="M49" s="82"/>
      <c r="N49" s="82"/>
      <c r="O49" s="82"/>
      <c r="P49" s="82"/>
      <c r="Q49" s="82"/>
      <c r="R49" s="82"/>
      <c r="S49" s="82"/>
      <c r="T49" s="82"/>
    </row>
    <row r="50" ht="22" customHeight="1" spans="1:20">
      <c r="A50" s="75" t="s">
        <v>175</v>
      </c>
      <c r="B50" s="75" t="s">
        <v>176</v>
      </c>
      <c r="C50" s="75" t="s">
        <v>176</v>
      </c>
      <c r="D50" s="56">
        <v>438012</v>
      </c>
      <c r="E50" s="76" t="s">
        <v>268</v>
      </c>
      <c r="F50" s="77">
        <f t="shared" si="0"/>
        <v>35.26</v>
      </c>
      <c r="G50" s="82"/>
      <c r="H50" s="82"/>
      <c r="I50" s="82"/>
      <c r="J50" s="82"/>
      <c r="K50" s="82">
        <v>35.26</v>
      </c>
      <c r="L50" s="82"/>
      <c r="M50" s="82"/>
      <c r="N50" s="82"/>
      <c r="O50" s="82"/>
      <c r="P50" s="82"/>
      <c r="Q50" s="82"/>
      <c r="R50" s="82"/>
      <c r="S50" s="82"/>
      <c r="T50" s="82"/>
    </row>
    <row r="51" ht="22" customHeight="1" spans="1:20">
      <c r="A51" s="75" t="s">
        <v>180</v>
      </c>
      <c r="B51" s="75" t="s">
        <v>184</v>
      </c>
      <c r="C51" s="75" t="s">
        <v>181</v>
      </c>
      <c r="D51" s="56">
        <v>438009</v>
      </c>
      <c r="E51" s="76" t="s">
        <v>269</v>
      </c>
      <c r="F51" s="77">
        <f t="shared" si="0"/>
        <v>152.3</v>
      </c>
      <c r="G51" s="82"/>
      <c r="H51" s="82"/>
      <c r="I51" s="82"/>
      <c r="J51" s="82"/>
      <c r="K51" s="82">
        <v>152.3</v>
      </c>
      <c r="L51" s="82"/>
      <c r="M51" s="82"/>
      <c r="N51" s="82"/>
      <c r="O51" s="82"/>
      <c r="P51" s="82"/>
      <c r="Q51" s="82"/>
      <c r="R51" s="82"/>
      <c r="S51" s="82"/>
      <c r="T51" s="82"/>
    </row>
    <row r="52" ht="22" customHeight="1" spans="1:20">
      <c r="A52" s="75" t="s">
        <v>180</v>
      </c>
      <c r="B52" s="75" t="s">
        <v>184</v>
      </c>
      <c r="C52" s="75" t="s">
        <v>184</v>
      </c>
      <c r="D52" s="56">
        <v>438010</v>
      </c>
      <c r="E52" s="76" t="s">
        <v>270</v>
      </c>
      <c r="F52" s="77">
        <f t="shared" si="0"/>
        <v>207.2</v>
      </c>
      <c r="G52" s="82"/>
      <c r="H52" s="82"/>
      <c r="I52" s="82"/>
      <c r="J52" s="82"/>
      <c r="K52" s="82">
        <v>207.2</v>
      </c>
      <c r="L52" s="82"/>
      <c r="M52" s="82"/>
      <c r="N52" s="82"/>
      <c r="O52" s="82"/>
      <c r="P52" s="82"/>
      <c r="Q52" s="82"/>
      <c r="R52" s="82"/>
      <c r="S52" s="82"/>
      <c r="T52" s="82"/>
    </row>
    <row r="53" ht="22" customHeight="1" spans="1:20">
      <c r="A53" s="75" t="s">
        <v>180</v>
      </c>
      <c r="B53" s="75" t="s">
        <v>184</v>
      </c>
      <c r="C53" s="75" t="s">
        <v>181</v>
      </c>
      <c r="D53" s="56">
        <v>438012</v>
      </c>
      <c r="E53" s="76" t="s">
        <v>271</v>
      </c>
      <c r="F53" s="77">
        <f t="shared" si="0"/>
        <v>130.5</v>
      </c>
      <c r="G53" s="82"/>
      <c r="H53" s="82"/>
      <c r="I53" s="82"/>
      <c r="J53" s="82"/>
      <c r="K53" s="82">
        <v>130.5</v>
      </c>
      <c r="L53" s="82"/>
      <c r="M53" s="82"/>
      <c r="N53" s="82"/>
      <c r="O53" s="82"/>
      <c r="P53" s="82"/>
      <c r="Q53" s="82"/>
      <c r="R53" s="82"/>
      <c r="S53" s="82"/>
      <c r="T53" s="82"/>
    </row>
  </sheetData>
  <mergeCells count="21">
    <mergeCell ref="A2:T2"/>
    <mergeCell ref="A3:R3"/>
    <mergeCell ref="S3:T3"/>
    <mergeCell ref="A4:C4"/>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s>
  <printOptions horizontalCentered="1"/>
  <pageMargins left="0.0780000016093254" right="0.0780000016093254" top="0.0780000016093254" bottom="0.078000001609325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53"/>
  <sheetViews>
    <sheetView zoomScale="115" zoomScaleNormal="115" workbookViewId="0">
      <pane ySplit="5" topLeftCell="A6" activePane="bottomLeft" state="frozen"/>
      <selection/>
      <selection pane="bottomLeft" activeCell="F8" sqref="F8:F53"/>
    </sheetView>
  </sheetViews>
  <sheetFormatPr defaultColWidth="10" defaultRowHeight="13.5"/>
  <cols>
    <col min="1" max="2" width="4.06666666666667" customWidth="1"/>
    <col min="3" max="3" width="4.20833333333333" customWidth="1"/>
    <col min="4" max="4" width="6.10833333333333" customWidth="1"/>
    <col min="5" max="5" width="15.875" customWidth="1"/>
    <col min="6" max="6" width="8.95" customWidth="1"/>
    <col min="7" max="7" width="7.775" customWidth="1"/>
    <col min="8" max="8" width="7.38333333333333" customWidth="1"/>
    <col min="9" max="16" width="7.18333333333333" customWidth="1"/>
    <col min="17" max="17" width="5.83333333333333" customWidth="1"/>
    <col min="18" max="21" width="7.18333333333333" customWidth="1"/>
    <col min="22" max="23" width="9.76666666666667" customWidth="1"/>
  </cols>
  <sheetData>
    <row r="1" ht="16.35" customHeight="1" spans="1:1">
      <c r="A1" s="25"/>
    </row>
    <row r="2" ht="37.05" customHeight="1" spans="1:21">
      <c r="A2" s="17" t="s">
        <v>10</v>
      </c>
      <c r="B2" s="17"/>
      <c r="C2" s="17"/>
      <c r="D2" s="17"/>
      <c r="E2" s="17"/>
      <c r="F2" s="17"/>
      <c r="G2" s="17"/>
      <c r="H2" s="17"/>
      <c r="I2" s="17"/>
      <c r="J2" s="17"/>
      <c r="K2" s="17"/>
      <c r="L2" s="17"/>
      <c r="M2" s="17"/>
      <c r="N2" s="17"/>
      <c r="O2" s="17"/>
      <c r="P2" s="17"/>
      <c r="Q2" s="17"/>
      <c r="R2" s="17"/>
      <c r="S2" s="17"/>
      <c r="T2" s="17"/>
      <c r="U2" s="17"/>
    </row>
    <row r="3" ht="24.15" customHeight="1" spans="1:21">
      <c r="A3" s="18" t="s">
        <v>30</v>
      </c>
      <c r="B3" s="18"/>
      <c r="C3" s="18"/>
      <c r="D3" s="18"/>
      <c r="E3" s="18"/>
      <c r="F3" s="18"/>
      <c r="G3" s="18"/>
      <c r="H3" s="18"/>
      <c r="I3" s="18"/>
      <c r="J3" s="18"/>
      <c r="K3" s="18"/>
      <c r="L3" s="18"/>
      <c r="M3" s="18"/>
      <c r="N3" s="18"/>
      <c r="O3" s="18"/>
      <c r="P3" s="18"/>
      <c r="Q3" s="18"/>
      <c r="R3" s="18"/>
      <c r="S3" s="18"/>
      <c r="T3" s="24" t="s">
        <v>31</v>
      </c>
      <c r="U3" s="24"/>
    </row>
    <row r="4" ht="22.4" customHeight="1" spans="1:21">
      <c r="A4" s="42" t="s">
        <v>163</v>
      </c>
      <c r="B4" s="42"/>
      <c r="C4" s="42"/>
      <c r="D4" s="42" t="s">
        <v>208</v>
      </c>
      <c r="E4" s="42" t="s">
        <v>209</v>
      </c>
      <c r="F4" s="42" t="s">
        <v>272</v>
      </c>
      <c r="G4" s="42" t="s">
        <v>166</v>
      </c>
      <c r="H4" s="42"/>
      <c r="I4" s="42"/>
      <c r="J4" s="42"/>
      <c r="K4" s="42" t="s">
        <v>167</v>
      </c>
      <c r="L4" s="42"/>
      <c r="M4" s="42"/>
      <c r="N4" s="42"/>
      <c r="O4" s="42"/>
      <c r="P4" s="42"/>
      <c r="Q4" s="42"/>
      <c r="R4" s="42"/>
      <c r="S4" s="42"/>
      <c r="T4" s="42"/>
      <c r="U4" s="42"/>
    </row>
    <row r="5" ht="39.65" customHeight="1" spans="1:21">
      <c r="A5" s="42" t="s">
        <v>171</v>
      </c>
      <c r="B5" s="42" t="s">
        <v>172</v>
      </c>
      <c r="C5" s="42" t="s">
        <v>173</v>
      </c>
      <c r="D5" s="42"/>
      <c r="E5" s="42"/>
      <c r="F5" s="90"/>
      <c r="G5" s="90" t="s">
        <v>134</v>
      </c>
      <c r="H5" s="90" t="s">
        <v>273</v>
      </c>
      <c r="I5" s="90" t="s">
        <v>274</v>
      </c>
      <c r="J5" s="90" t="s">
        <v>219</v>
      </c>
      <c r="K5" s="90" t="s">
        <v>134</v>
      </c>
      <c r="L5" s="90" t="s">
        <v>275</v>
      </c>
      <c r="M5" s="90" t="s">
        <v>276</v>
      </c>
      <c r="N5" s="90" t="s">
        <v>277</v>
      </c>
      <c r="O5" s="90" t="s">
        <v>221</v>
      </c>
      <c r="P5" s="90" t="s">
        <v>278</v>
      </c>
      <c r="Q5" s="90" t="s">
        <v>279</v>
      </c>
      <c r="R5" s="90" t="s">
        <v>280</v>
      </c>
      <c r="S5" s="90" t="s">
        <v>217</v>
      </c>
      <c r="T5" s="90" t="s">
        <v>220</v>
      </c>
      <c r="U5" s="90" t="s">
        <v>224</v>
      </c>
    </row>
    <row r="6" ht="22" customHeight="1" spans="1:21">
      <c r="A6" s="29"/>
      <c r="B6" s="29"/>
      <c r="C6" s="29"/>
      <c r="D6" s="29"/>
      <c r="E6" s="91" t="s">
        <v>134</v>
      </c>
      <c r="F6" s="72">
        <f>F7</f>
        <v>9725.5</v>
      </c>
      <c r="G6" s="72">
        <f t="shared" ref="G6:U6" si="0">G7</f>
        <v>4316.1</v>
      </c>
      <c r="H6" s="72">
        <f t="shared" si="0"/>
        <v>3478.22</v>
      </c>
      <c r="I6" s="72">
        <f t="shared" si="0"/>
        <v>837.88</v>
      </c>
      <c r="J6" s="72">
        <f t="shared" si="0"/>
        <v>0</v>
      </c>
      <c r="K6" s="72">
        <f t="shared" si="0"/>
        <v>5409.4</v>
      </c>
      <c r="L6" s="72">
        <f t="shared" si="0"/>
        <v>0</v>
      </c>
      <c r="M6" s="72">
        <f t="shared" si="0"/>
        <v>5409.4</v>
      </c>
      <c r="N6" s="72">
        <f t="shared" si="0"/>
        <v>0</v>
      </c>
      <c r="O6" s="72">
        <f t="shared" si="0"/>
        <v>0</v>
      </c>
      <c r="P6" s="72">
        <f t="shared" si="0"/>
        <v>0</v>
      </c>
      <c r="Q6" s="72">
        <f t="shared" si="0"/>
        <v>0</v>
      </c>
      <c r="R6" s="72">
        <f t="shared" si="0"/>
        <v>0</v>
      </c>
      <c r="S6" s="72">
        <f t="shared" si="0"/>
        <v>0</v>
      </c>
      <c r="T6" s="72">
        <f t="shared" si="0"/>
        <v>0</v>
      </c>
      <c r="U6" s="72">
        <f t="shared" si="0"/>
        <v>0</v>
      </c>
    </row>
    <row r="7" ht="22" customHeight="1" spans="1:21">
      <c r="A7" s="57"/>
      <c r="B7" s="57"/>
      <c r="C7" s="57"/>
      <c r="D7" s="74" t="s">
        <v>174</v>
      </c>
      <c r="E7" s="92" t="s">
        <v>152</v>
      </c>
      <c r="F7" s="83">
        <f>SUM(F8:F53)</f>
        <v>9725.5</v>
      </c>
      <c r="G7" s="83">
        <f>SUM(G8:G53)</f>
        <v>4316.1</v>
      </c>
      <c r="H7" s="83">
        <f>SUM(H8:H53)</f>
        <v>3478.22</v>
      </c>
      <c r="I7" s="83">
        <f>SUM(I8:I53)</f>
        <v>837.88</v>
      </c>
      <c r="J7" s="83">
        <f t="shared" ref="J7:U7" si="1">SUM(J8:J53)</f>
        <v>0</v>
      </c>
      <c r="K7" s="83">
        <f t="shared" si="1"/>
        <v>5409.4</v>
      </c>
      <c r="L7" s="83">
        <f t="shared" si="1"/>
        <v>0</v>
      </c>
      <c r="M7" s="83">
        <f t="shared" si="1"/>
        <v>5409.4</v>
      </c>
      <c r="N7" s="83">
        <f t="shared" si="1"/>
        <v>0</v>
      </c>
      <c r="O7" s="83">
        <f t="shared" si="1"/>
        <v>0</v>
      </c>
      <c r="P7" s="83">
        <f t="shared" si="1"/>
        <v>0</v>
      </c>
      <c r="Q7" s="83">
        <f t="shared" si="1"/>
        <v>0</v>
      </c>
      <c r="R7" s="83">
        <f t="shared" si="1"/>
        <v>0</v>
      </c>
      <c r="S7" s="83">
        <f t="shared" si="1"/>
        <v>0</v>
      </c>
      <c r="T7" s="83">
        <f t="shared" si="1"/>
        <v>0</v>
      </c>
      <c r="U7" s="83">
        <f t="shared" si="1"/>
        <v>0</v>
      </c>
    </row>
    <row r="8" ht="22" customHeight="1" spans="1:21">
      <c r="A8" s="75" t="s">
        <v>175</v>
      </c>
      <c r="B8" s="75" t="s">
        <v>176</v>
      </c>
      <c r="C8" s="75" t="s">
        <v>176</v>
      </c>
      <c r="D8" s="75" t="s">
        <v>225</v>
      </c>
      <c r="E8" s="57" t="s">
        <v>226</v>
      </c>
      <c r="F8" s="82">
        <f>G8+K8</f>
        <v>74.18</v>
      </c>
      <c r="G8" s="82">
        <f>SUM(H8:J8)</f>
        <v>74.18</v>
      </c>
      <c r="H8" s="82">
        <v>74.18</v>
      </c>
      <c r="I8" s="82"/>
      <c r="J8" s="82"/>
      <c r="K8" s="82">
        <f>SUM(L8:U8)</f>
        <v>0</v>
      </c>
      <c r="L8" s="82"/>
      <c r="M8" s="82"/>
      <c r="N8" s="82"/>
      <c r="O8" s="82"/>
      <c r="P8" s="82"/>
      <c r="Q8" s="82"/>
      <c r="R8" s="82"/>
      <c r="S8" s="82"/>
      <c r="T8" s="82"/>
      <c r="U8" s="82"/>
    </row>
    <row r="9" ht="22" customHeight="1" spans="1:21">
      <c r="A9" s="75" t="s">
        <v>175</v>
      </c>
      <c r="B9" s="75" t="s">
        <v>178</v>
      </c>
      <c r="C9" s="75" t="s">
        <v>178</v>
      </c>
      <c r="D9" s="75" t="s">
        <v>225</v>
      </c>
      <c r="E9" s="57" t="s">
        <v>227</v>
      </c>
      <c r="F9" s="82">
        <f t="shared" ref="F9:F53" si="2">G9+K9</f>
        <v>4.64</v>
      </c>
      <c r="G9" s="82">
        <f t="shared" ref="G9:G53" si="3">SUM(H9:J9)</f>
        <v>4.64</v>
      </c>
      <c r="H9" s="82">
        <v>4.64</v>
      </c>
      <c r="I9" s="82"/>
      <c r="J9" s="82"/>
      <c r="K9" s="82">
        <f t="shared" ref="K9:K53" si="4">SUM(L9:U9)</f>
        <v>0</v>
      </c>
      <c r="L9" s="82"/>
      <c r="M9" s="82"/>
      <c r="N9" s="82"/>
      <c r="O9" s="82"/>
      <c r="P9" s="82"/>
      <c r="Q9" s="82"/>
      <c r="R9" s="82"/>
      <c r="S9" s="82"/>
      <c r="T9" s="82"/>
      <c r="U9" s="82"/>
    </row>
    <row r="10" ht="22" customHeight="1" spans="1:21">
      <c r="A10" s="75" t="s">
        <v>180</v>
      </c>
      <c r="B10" s="75" t="s">
        <v>181</v>
      </c>
      <c r="C10" s="75" t="s">
        <v>181</v>
      </c>
      <c r="D10" s="75" t="s">
        <v>225</v>
      </c>
      <c r="E10" s="57" t="s">
        <v>228</v>
      </c>
      <c r="F10" s="82">
        <f t="shared" si="2"/>
        <v>931.95</v>
      </c>
      <c r="G10" s="82">
        <f t="shared" si="3"/>
        <v>672.95</v>
      </c>
      <c r="H10" s="82">
        <v>563.48</v>
      </c>
      <c r="I10" s="82">
        <v>109.47</v>
      </c>
      <c r="J10" s="82"/>
      <c r="K10" s="82">
        <f t="shared" si="4"/>
        <v>259</v>
      </c>
      <c r="L10" s="82"/>
      <c r="M10" s="82">
        <v>259</v>
      </c>
      <c r="N10" s="82"/>
      <c r="O10" s="82"/>
      <c r="P10" s="82"/>
      <c r="Q10" s="82"/>
      <c r="R10" s="82"/>
      <c r="S10" s="82"/>
      <c r="T10" s="82"/>
      <c r="U10" s="82"/>
    </row>
    <row r="11" ht="22" customHeight="1" spans="1:21">
      <c r="A11" s="75" t="s">
        <v>180</v>
      </c>
      <c r="B11" s="75" t="s">
        <v>198</v>
      </c>
      <c r="C11" s="75" t="s">
        <v>181</v>
      </c>
      <c r="D11" s="75" t="s">
        <v>225</v>
      </c>
      <c r="E11" s="57" t="s">
        <v>229</v>
      </c>
      <c r="F11" s="82">
        <f t="shared" si="2"/>
        <v>44.04</v>
      </c>
      <c r="G11" s="82">
        <f t="shared" si="3"/>
        <v>44.04</v>
      </c>
      <c r="H11" s="82">
        <v>44.04</v>
      </c>
      <c r="I11" s="82"/>
      <c r="J11" s="82"/>
      <c r="K11" s="82">
        <f t="shared" si="4"/>
        <v>0</v>
      </c>
      <c r="L11" s="82"/>
      <c r="M11" s="82"/>
      <c r="N11" s="82"/>
      <c r="O11" s="82"/>
      <c r="P11" s="82"/>
      <c r="Q11" s="82"/>
      <c r="R11" s="82"/>
      <c r="S11" s="82"/>
      <c r="T11" s="82"/>
      <c r="U11" s="82"/>
    </row>
    <row r="12" ht="22" customHeight="1" spans="1:21">
      <c r="A12" s="75" t="s">
        <v>201</v>
      </c>
      <c r="B12" s="75" t="s">
        <v>184</v>
      </c>
      <c r="C12" s="75" t="s">
        <v>181</v>
      </c>
      <c r="D12" s="75" t="s">
        <v>225</v>
      </c>
      <c r="E12" s="57" t="s">
        <v>230</v>
      </c>
      <c r="F12" s="82">
        <f t="shared" si="2"/>
        <v>55.63</v>
      </c>
      <c r="G12" s="82">
        <f t="shared" si="3"/>
        <v>55.63</v>
      </c>
      <c r="H12" s="82">
        <v>55.63</v>
      </c>
      <c r="I12" s="82"/>
      <c r="J12" s="82"/>
      <c r="K12" s="82">
        <f t="shared" si="4"/>
        <v>0</v>
      </c>
      <c r="L12" s="82"/>
      <c r="M12" s="82"/>
      <c r="N12" s="82"/>
      <c r="O12" s="82"/>
      <c r="P12" s="82"/>
      <c r="Q12" s="82"/>
      <c r="R12" s="82"/>
      <c r="S12" s="82"/>
      <c r="T12" s="82"/>
      <c r="U12" s="82"/>
    </row>
    <row r="13" ht="22" customHeight="1" spans="1:21">
      <c r="A13" s="56" t="s">
        <v>180</v>
      </c>
      <c r="B13" s="56" t="s">
        <v>181</v>
      </c>
      <c r="C13" s="56" t="s">
        <v>178</v>
      </c>
      <c r="D13" s="75" t="s">
        <v>225</v>
      </c>
      <c r="E13" s="57" t="s">
        <v>231</v>
      </c>
      <c r="F13" s="82">
        <f t="shared" si="2"/>
        <v>101</v>
      </c>
      <c r="G13" s="82">
        <f t="shared" si="3"/>
        <v>0</v>
      </c>
      <c r="H13" s="82"/>
      <c r="I13" s="82"/>
      <c r="J13" s="82"/>
      <c r="K13" s="82">
        <f t="shared" si="4"/>
        <v>101</v>
      </c>
      <c r="L13" s="82"/>
      <c r="M13" s="82">
        <v>101</v>
      </c>
      <c r="N13" s="82"/>
      <c r="O13" s="82"/>
      <c r="P13" s="82"/>
      <c r="Q13" s="82"/>
      <c r="R13" s="82"/>
      <c r="S13" s="82"/>
      <c r="T13" s="82"/>
      <c r="U13" s="82"/>
    </row>
    <row r="14" customFormat="1" ht="22" customHeight="1" spans="1:21">
      <c r="A14" s="56" t="s">
        <v>180</v>
      </c>
      <c r="B14" s="56" t="s">
        <v>184</v>
      </c>
      <c r="C14" s="56" t="s">
        <v>178</v>
      </c>
      <c r="D14" s="75" t="s">
        <v>225</v>
      </c>
      <c r="E14" s="57" t="s">
        <v>232</v>
      </c>
      <c r="F14" s="82">
        <f t="shared" si="2"/>
        <v>100</v>
      </c>
      <c r="G14" s="82">
        <f t="shared" si="3"/>
        <v>0</v>
      </c>
      <c r="H14" s="82"/>
      <c r="I14" s="82"/>
      <c r="J14" s="82"/>
      <c r="K14" s="82">
        <f t="shared" si="4"/>
        <v>100</v>
      </c>
      <c r="L14" s="82"/>
      <c r="M14" s="82">
        <v>100</v>
      </c>
      <c r="N14" s="82"/>
      <c r="O14" s="82"/>
      <c r="P14" s="82"/>
      <c r="Q14" s="82"/>
      <c r="R14" s="82"/>
      <c r="S14" s="82"/>
      <c r="T14" s="82"/>
      <c r="U14" s="82"/>
    </row>
    <row r="15" customFormat="1" ht="22" customHeight="1" spans="1:21">
      <c r="A15" s="56">
        <v>210</v>
      </c>
      <c r="B15" s="56" t="s">
        <v>186</v>
      </c>
      <c r="C15" s="75" t="s">
        <v>184</v>
      </c>
      <c r="D15" s="75" t="s">
        <v>225</v>
      </c>
      <c r="E15" s="57" t="s">
        <v>233</v>
      </c>
      <c r="F15" s="82">
        <f t="shared" si="2"/>
        <v>2682</v>
      </c>
      <c r="G15" s="82">
        <f t="shared" si="3"/>
        <v>0</v>
      </c>
      <c r="H15" s="82"/>
      <c r="I15" s="82"/>
      <c r="J15" s="82"/>
      <c r="K15" s="82">
        <f t="shared" si="4"/>
        <v>2682</v>
      </c>
      <c r="L15" s="82"/>
      <c r="M15" s="82">
        <v>2682</v>
      </c>
      <c r="N15" s="82"/>
      <c r="O15" s="82"/>
      <c r="P15" s="82"/>
      <c r="Q15" s="82"/>
      <c r="R15" s="82"/>
      <c r="S15" s="82"/>
      <c r="T15" s="82"/>
      <c r="U15" s="82"/>
    </row>
    <row r="16" customFormat="1" ht="22" customHeight="1" spans="1:21">
      <c r="A16" s="56" t="s">
        <v>180</v>
      </c>
      <c r="B16" s="56" t="s">
        <v>186</v>
      </c>
      <c r="C16" s="56" t="s">
        <v>178</v>
      </c>
      <c r="D16" s="75" t="s">
        <v>225</v>
      </c>
      <c r="E16" s="57" t="s">
        <v>234</v>
      </c>
      <c r="F16" s="82">
        <f t="shared" si="2"/>
        <v>58.2</v>
      </c>
      <c r="G16" s="82">
        <f t="shared" si="3"/>
        <v>0</v>
      </c>
      <c r="H16" s="82"/>
      <c r="I16" s="82"/>
      <c r="J16" s="82"/>
      <c r="K16" s="82">
        <f t="shared" si="4"/>
        <v>58.2</v>
      </c>
      <c r="L16" s="82"/>
      <c r="M16" s="82">
        <v>58.2</v>
      </c>
      <c r="N16" s="82"/>
      <c r="O16" s="82"/>
      <c r="P16" s="82"/>
      <c r="Q16" s="82"/>
      <c r="R16" s="82"/>
      <c r="S16" s="82"/>
      <c r="T16" s="82"/>
      <c r="U16" s="82"/>
    </row>
    <row r="17" customFormat="1" ht="22" customHeight="1" spans="1:21">
      <c r="A17" s="56" t="s">
        <v>180</v>
      </c>
      <c r="B17" s="56" t="s">
        <v>190</v>
      </c>
      <c r="C17" s="56" t="s">
        <v>186</v>
      </c>
      <c r="D17" s="75" t="s">
        <v>225</v>
      </c>
      <c r="E17" s="57" t="s">
        <v>235</v>
      </c>
      <c r="F17" s="82">
        <f t="shared" si="2"/>
        <v>345</v>
      </c>
      <c r="G17" s="82">
        <f t="shared" si="3"/>
        <v>0</v>
      </c>
      <c r="H17" s="82"/>
      <c r="I17" s="82"/>
      <c r="J17" s="82"/>
      <c r="K17" s="82">
        <f t="shared" si="4"/>
        <v>345</v>
      </c>
      <c r="L17" s="82"/>
      <c r="M17" s="82">
        <v>345</v>
      </c>
      <c r="N17" s="82"/>
      <c r="O17" s="82"/>
      <c r="P17" s="82"/>
      <c r="Q17" s="82"/>
      <c r="R17" s="82"/>
      <c r="S17" s="82"/>
      <c r="T17" s="82"/>
      <c r="U17" s="82"/>
    </row>
    <row r="18" customFormat="1" ht="22" customHeight="1" spans="1:21">
      <c r="A18" s="56" t="s">
        <v>180</v>
      </c>
      <c r="B18" s="56" t="s">
        <v>190</v>
      </c>
      <c r="C18" s="56" t="s">
        <v>192</v>
      </c>
      <c r="D18" s="75" t="s">
        <v>225</v>
      </c>
      <c r="E18" s="57" t="s">
        <v>236</v>
      </c>
      <c r="F18" s="82">
        <f t="shared" si="2"/>
        <v>566.3</v>
      </c>
      <c r="G18" s="82">
        <f t="shared" si="3"/>
        <v>0</v>
      </c>
      <c r="H18" s="82"/>
      <c r="I18" s="82"/>
      <c r="J18" s="82"/>
      <c r="K18" s="82">
        <f t="shared" si="4"/>
        <v>566.3</v>
      </c>
      <c r="L18" s="82"/>
      <c r="M18" s="82">
        <v>566.3</v>
      </c>
      <c r="N18" s="82"/>
      <c r="O18" s="82"/>
      <c r="P18" s="82"/>
      <c r="Q18" s="82"/>
      <c r="R18" s="82"/>
      <c r="S18" s="82"/>
      <c r="T18" s="82"/>
      <c r="U18" s="82"/>
    </row>
    <row r="19" customFormat="1" ht="22" customHeight="1" spans="1:21">
      <c r="A19" s="56" t="s">
        <v>180</v>
      </c>
      <c r="B19" s="56" t="s">
        <v>190</v>
      </c>
      <c r="C19" s="56" t="s">
        <v>178</v>
      </c>
      <c r="D19" s="75" t="s">
        <v>225</v>
      </c>
      <c r="E19" s="57" t="s">
        <v>237</v>
      </c>
      <c r="F19" s="82">
        <f t="shared" si="2"/>
        <v>50</v>
      </c>
      <c r="G19" s="82">
        <f t="shared" si="3"/>
        <v>0</v>
      </c>
      <c r="H19" s="82"/>
      <c r="I19" s="82"/>
      <c r="J19" s="82"/>
      <c r="K19" s="82">
        <f t="shared" si="4"/>
        <v>50</v>
      </c>
      <c r="L19" s="82"/>
      <c r="M19" s="82">
        <v>50</v>
      </c>
      <c r="N19" s="82"/>
      <c r="O19" s="82"/>
      <c r="P19" s="82"/>
      <c r="Q19" s="82"/>
      <c r="R19" s="82"/>
      <c r="S19" s="82"/>
      <c r="T19" s="82"/>
      <c r="U19" s="82"/>
    </row>
    <row r="20" customFormat="1" ht="22" customHeight="1" spans="1:21">
      <c r="A20" s="56" t="s">
        <v>180</v>
      </c>
      <c r="B20" s="56" t="s">
        <v>195</v>
      </c>
      <c r="C20" s="56" t="s">
        <v>196</v>
      </c>
      <c r="D20" s="75" t="s">
        <v>225</v>
      </c>
      <c r="E20" s="57" t="s">
        <v>238</v>
      </c>
      <c r="F20" s="82">
        <f t="shared" si="2"/>
        <v>972.9</v>
      </c>
      <c r="G20" s="82">
        <f t="shared" si="3"/>
        <v>0</v>
      </c>
      <c r="H20" s="82"/>
      <c r="I20" s="82"/>
      <c r="J20" s="82"/>
      <c r="K20" s="82">
        <f t="shared" si="4"/>
        <v>972.9</v>
      </c>
      <c r="L20" s="82"/>
      <c r="M20" s="82">
        <v>972.9</v>
      </c>
      <c r="N20" s="82"/>
      <c r="O20" s="82"/>
      <c r="P20" s="82"/>
      <c r="Q20" s="82"/>
      <c r="R20" s="82"/>
      <c r="S20" s="82"/>
      <c r="T20" s="82"/>
      <c r="U20" s="82"/>
    </row>
    <row r="21" ht="22" customHeight="1" spans="1:21">
      <c r="A21" s="75">
        <v>210</v>
      </c>
      <c r="B21" s="75" t="s">
        <v>190</v>
      </c>
      <c r="C21" s="75" t="s">
        <v>181</v>
      </c>
      <c r="D21" s="56">
        <v>438003</v>
      </c>
      <c r="E21" s="76" t="s">
        <v>239</v>
      </c>
      <c r="F21" s="82">
        <f t="shared" si="2"/>
        <v>568.51</v>
      </c>
      <c r="G21" s="82">
        <f t="shared" si="3"/>
        <v>463.51</v>
      </c>
      <c r="H21" s="82">
        <v>435.43</v>
      </c>
      <c r="I21" s="82">
        <v>28.08</v>
      </c>
      <c r="J21" s="82"/>
      <c r="K21" s="82">
        <f t="shared" si="4"/>
        <v>105</v>
      </c>
      <c r="L21" s="82"/>
      <c r="M21" s="82">
        <v>105</v>
      </c>
      <c r="N21" s="82"/>
      <c r="O21" s="82"/>
      <c r="P21" s="82"/>
      <c r="Q21" s="82"/>
      <c r="R21" s="82"/>
      <c r="S21" s="82"/>
      <c r="T21" s="82"/>
      <c r="U21" s="82"/>
    </row>
    <row r="22" ht="22" customHeight="1" spans="1:21">
      <c r="A22" s="75" t="s">
        <v>175</v>
      </c>
      <c r="B22" s="75" t="s">
        <v>176</v>
      </c>
      <c r="C22" s="75" t="s">
        <v>176</v>
      </c>
      <c r="D22" s="56">
        <v>438003</v>
      </c>
      <c r="E22" s="76" t="s">
        <v>240</v>
      </c>
      <c r="F22" s="82">
        <f t="shared" si="2"/>
        <v>54</v>
      </c>
      <c r="G22" s="82">
        <f t="shared" si="3"/>
        <v>54</v>
      </c>
      <c r="H22" s="82">
        <v>54</v>
      </c>
      <c r="I22" s="82"/>
      <c r="J22" s="82"/>
      <c r="K22" s="82">
        <f t="shared" si="4"/>
        <v>0</v>
      </c>
      <c r="L22" s="82"/>
      <c r="M22" s="82"/>
      <c r="N22" s="82"/>
      <c r="O22" s="82"/>
      <c r="P22" s="82"/>
      <c r="Q22" s="82"/>
      <c r="R22" s="82"/>
      <c r="S22" s="82"/>
      <c r="T22" s="82"/>
      <c r="U22" s="82"/>
    </row>
    <row r="23" ht="22" customHeight="1" spans="1:21">
      <c r="A23" s="75" t="s">
        <v>175</v>
      </c>
      <c r="B23" s="75" t="s">
        <v>178</v>
      </c>
      <c r="C23" s="75" t="s">
        <v>178</v>
      </c>
      <c r="D23" s="56">
        <v>438003</v>
      </c>
      <c r="E23" s="76" t="s">
        <v>241</v>
      </c>
      <c r="F23" s="82">
        <f t="shared" si="2"/>
        <v>3.38</v>
      </c>
      <c r="G23" s="82">
        <f t="shared" si="3"/>
        <v>3.38</v>
      </c>
      <c r="H23" s="82">
        <v>3.38</v>
      </c>
      <c r="I23" s="82"/>
      <c r="J23" s="82"/>
      <c r="K23" s="82">
        <f t="shared" si="4"/>
        <v>0</v>
      </c>
      <c r="L23" s="82"/>
      <c r="M23" s="82"/>
      <c r="N23" s="82"/>
      <c r="O23" s="82"/>
      <c r="P23" s="82"/>
      <c r="Q23" s="82"/>
      <c r="R23" s="82"/>
      <c r="S23" s="82"/>
      <c r="T23" s="82"/>
      <c r="U23" s="82"/>
    </row>
    <row r="24" ht="22" customHeight="1" spans="1:21">
      <c r="A24" s="75" t="s">
        <v>180</v>
      </c>
      <c r="B24" s="75" t="s">
        <v>198</v>
      </c>
      <c r="C24" s="75" t="s">
        <v>184</v>
      </c>
      <c r="D24" s="56">
        <v>438003</v>
      </c>
      <c r="E24" s="76" t="s">
        <v>242</v>
      </c>
      <c r="F24" s="82">
        <f t="shared" si="2"/>
        <v>32.07</v>
      </c>
      <c r="G24" s="82">
        <f t="shared" si="3"/>
        <v>32.07</v>
      </c>
      <c r="H24" s="82">
        <v>32.07</v>
      </c>
      <c r="I24" s="82"/>
      <c r="J24" s="82"/>
      <c r="K24" s="82">
        <f t="shared" si="4"/>
        <v>0</v>
      </c>
      <c r="L24" s="82"/>
      <c r="M24" s="82"/>
      <c r="N24" s="82"/>
      <c r="O24" s="82"/>
      <c r="P24" s="82"/>
      <c r="Q24" s="82"/>
      <c r="R24" s="82"/>
      <c r="S24" s="82"/>
      <c r="T24" s="82"/>
      <c r="U24" s="82"/>
    </row>
    <row r="25" ht="22" customHeight="1" spans="1:21">
      <c r="A25" s="75" t="s">
        <v>201</v>
      </c>
      <c r="B25" s="75" t="s">
        <v>184</v>
      </c>
      <c r="C25" s="75" t="s">
        <v>181</v>
      </c>
      <c r="D25" s="56">
        <v>438003</v>
      </c>
      <c r="E25" s="76" t="s">
        <v>243</v>
      </c>
      <c r="F25" s="82">
        <f t="shared" si="2"/>
        <v>40.5</v>
      </c>
      <c r="G25" s="82">
        <f t="shared" si="3"/>
        <v>40.5</v>
      </c>
      <c r="H25" s="82">
        <v>40.5</v>
      </c>
      <c r="I25" s="82"/>
      <c r="J25" s="82"/>
      <c r="K25" s="82">
        <f t="shared" si="4"/>
        <v>0</v>
      </c>
      <c r="L25" s="82"/>
      <c r="M25" s="82"/>
      <c r="N25" s="82"/>
      <c r="O25" s="82"/>
      <c r="P25" s="82"/>
      <c r="Q25" s="82"/>
      <c r="R25" s="82"/>
      <c r="S25" s="82"/>
      <c r="T25" s="82"/>
      <c r="U25" s="82"/>
    </row>
    <row r="26" ht="22" customHeight="1" spans="1:21">
      <c r="A26" s="75">
        <v>210</v>
      </c>
      <c r="B26" s="75" t="s">
        <v>190</v>
      </c>
      <c r="C26" s="75" t="s">
        <v>181</v>
      </c>
      <c r="D26" s="56">
        <v>438004</v>
      </c>
      <c r="E26" s="76" t="s">
        <v>244</v>
      </c>
      <c r="F26" s="82">
        <f t="shared" si="2"/>
        <v>753.36</v>
      </c>
      <c r="G26" s="82">
        <f t="shared" si="3"/>
        <v>705.36</v>
      </c>
      <c r="H26" s="82">
        <v>696.54</v>
      </c>
      <c r="I26" s="82">
        <v>8.82</v>
      </c>
      <c r="J26" s="82"/>
      <c r="K26" s="82">
        <f t="shared" si="4"/>
        <v>48</v>
      </c>
      <c r="L26" s="82"/>
      <c r="M26" s="82">
        <v>48</v>
      </c>
      <c r="N26" s="82"/>
      <c r="O26" s="82"/>
      <c r="P26" s="82"/>
      <c r="Q26" s="82"/>
      <c r="R26" s="82"/>
      <c r="S26" s="82"/>
      <c r="T26" s="82"/>
      <c r="U26" s="82"/>
    </row>
    <row r="27" ht="22" customHeight="1" spans="1:21">
      <c r="A27" s="75" t="s">
        <v>175</v>
      </c>
      <c r="B27" s="75" t="s">
        <v>176</v>
      </c>
      <c r="C27" s="75" t="s">
        <v>176</v>
      </c>
      <c r="D27" s="56">
        <v>438004</v>
      </c>
      <c r="E27" s="76" t="s">
        <v>245</v>
      </c>
      <c r="F27" s="82">
        <f t="shared" si="2"/>
        <v>83.32</v>
      </c>
      <c r="G27" s="82">
        <f t="shared" si="3"/>
        <v>83.32</v>
      </c>
      <c r="H27" s="82">
        <v>83.32</v>
      </c>
      <c r="I27" s="82"/>
      <c r="J27" s="82"/>
      <c r="K27" s="82">
        <f t="shared" si="4"/>
        <v>0</v>
      </c>
      <c r="L27" s="82"/>
      <c r="M27" s="82"/>
      <c r="N27" s="82"/>
      <c r="O27" s="82"/>
      <c r="P27" s="82"/>
      <c r="Q27" s="82"/>
      <c r="R27" s="82"/>
      <c r="S27" s="82"/>
      <c r="T27" s="82"/>
      <c r="U27" s="82"/>
    </row>
    <row r="28" ht="22" customHeight="1" spans="1:21">
      <c r="A28" s="75" t="s">
        <v>175</v>
      </c>
      <c r="B28" s="75" t="s">
        <v>178</v>
      </c>
      <c r="C28" s="75" t="s">
        <v>178</v>
      </c>
      <c r="D28" s="56">
        <v>438004</v>
      </c>
      <c r="E28" s="76" t="s">
        <v>246</v>
      </c>
      <c r="F28" s="82">
        <f t="shared" si="2"/>
        <v>5.21</v>
      </c>
      <c r="G28" s="82">
        <f t="shared" si="3"/>
        <v>5.21</v>
      </c>
      <c r="H28" s="82">
        <v>5.21</v>
      </c>
      <c r="I28" s="82"/>
      <c r="J28" s="82"/>
      <c r="K28" s="82">
        <f t="shared" si="4"/>
        <v>0</v>
      </c>
      <c r="L28" s="82"/>
      <c r="M28" s="82"/>
      <c r="N28" s="82"/>
      <c r="O28" s="82"/>
      <c r="P28" s="82"/>
      <c r="Q28" s="82"/>
      <c r="R28" s="82"/>
      <c r="S28" s="82"/>
      <c r="T28" s="82"/>
      <c r="U28" s="82"/>
    </row>
    <row r="29" ht="22" customHeight="1" spans="1:21">
      <c r="A29" s="75" t="s">
        <v>180</v>
      </c>
      <c r="B29" s="75" t="s">
        <v>198</v>
      </c>
      <c r="C29" s="75" t="s">
        <v>184</v>
      </c>
      <c r="D29" s="56">
        <v>438004</v>
      </c>
      <c r="E29" s="76" t="s">
        <v>247</v>
      </c>
      <c r="F29" s="82">
        <f t="shared" si="2"/>
        <v>49.46</v>
      </c>
      <c r="G29" s="82">
        <f t="shared" si="3"/>
        <v>49.46</v>
      </c>
      <c r="H29" s="82">
        <v>49.46</v>
      </c>
      <c r="I29" s="82"/>
      <c r="J29" s="82"/>
      <c r="K29" s="82">
        <f t="shared" si="4"/>
        <v>0</v>
      </c>
      <c r="L29" s="82"/>
      <c r="M29" s="82"/>
      <c r="N29" s="82"/>
      <c r="O29" s="82"/>
      <c r="P29" s="82"/>
      <c r="Q29" s="82"/>
      <c r="R29" s="82"/>
      <c r="S29" s="82"/>
      <c r="T29" s="82"/>
      <c r="U29" s="82"/>
    </row>
    <row r="30" ht="22" customHeight="1" spans="1:21">
      <c r="A30" s="75" t="s">
        <v>201</v>
      </c>
      <c r="B30" s="75" t="s">
        <v>184</v>
      </c>
      <c r="C30" s="75" t="s">
        <v>181</v>
      </c>
      <c r="D30" s="56">
        <v>438004</v>
      </c>
      <c r="E30" s="76" t="s">
        <v>248</v>
      </c>
      <c r="F30" s="82">
        <f t="shared" si="2"/>
        <v>62.49</v>
      </c>
      <c r="G30" s="82">
        <f t="shared" si="3"/>
        <v>62.49</v>
      </c>
      <c r="H30" s="82">
        <v>62.49</v>
      </c>
      <c r="I30" s="82"/>
      <c r="J30" s="82"/>
      <c r="K30" s="82">
        <f t="shared" si="4"/>
        <v>0</v>
      </c>
      <c r="L30" s="82"/>
      <c r="M30" s="82"/>
      <c r="N30" s="82"/>
      <c r="O30" s="82"/>
      <c r="P30" s="82"/>
      <c r="Q30" s="82"/>
      <c r="R30" s="82"/>
      <c r="S30" s="82"/>
      <c r="T30" s="82"/>
      <c r="U30" s="82"/>
    </row>
    <row r="31" ht="22" customHeight="1" spans="1:21">
      <c r="A31" s="75">
        <v>210</v>
      </c>
      <c r="B31" s="75" t="s">
        <v>190</v>
      </c>
      <c r="C31" s="75" t="s">
        <v>184</v>
      </c>
      <c r="D31" s="56">
        <v>438005</v>
      </c>
      <c r="E31" s="76" t="s">
        <v>249</v>
      </c>
      <c r="F31" s="82">
        <f t="shared" si="2"/>
        <v>351.52</v>
      </c>
      <c r="G31" s="82">
        <f t="shared" si="3"/>
        <v>297.52</v>
      </c>
      <c r="H31" s="82">
        <v>174.49</v>
      </c>
      <c r="I31" s="82">
        <v>123.03</v>
      </c>
      <c r="J31" s="82"/>
      <c r="K31" s="82">
        <f t="shared" si="4"/>
        <v>54</v>
      </c>
      <c r="L31" s="82"/>
      <c r="M31" s="82">
        <v>54</v>
      </c>
      <c r="N31" s="82"/>
      <c r="O31" s="82"/>
      <c r="P31" s="82"/>
      <c r="Q31" s="82"/>
      <c r="R31" s="82"/>
      <c r="S31" s="82"/>
      <c r="T31" s="82"/>
      <c r="U31" s="82"/>
    </row>
    <row r="32" ht="22" customHeight="1" spans="1:21">
      <c r="A32" s="75" t="s">
        <v>175</v>
      </c>
      <c r="B32" s="75" t="s">
        <v>176</v>
      </c>
      <c r="C32" s="75" t="s">
        <v>176</v>
      </c>
      <c r="D32" s="56">
        <v>438005</v>
      </c>
      <c r="E32" s="76" t="s">
        <v>250</v>
      </c>
      <c r="F32" s="82">
        <f t="shared" si="2"/>
        <v>22.56</v>
      </c>
      <c r="G32" s="82">
        <f t="shared" si="3"/>
        <v>22.56</v>
      </c>
      <c r="H32" s="82">
        <v>22.56</v>
      </c>
      <c r="I32" s="82"/>
      <c r="J32" s="82"/>
      <c r="K32" s="82">
        <f t="shared" si="4"/>
        <v>0</v>
      </c>
      <c r="L32" s="82"/>
      <c r="M32" s="82"/>
      <c r="N32" s="82"/>
      <c r="O32" s="82"/>
      <c r="P32" s="82"/>
      <c r="Q32" s="82"/>
      <c r="R32" s="82"/>
      <c r="S32" s="82"/>
      <c r="T32" s="82"/>
      <c r="U32" s="82"/>
    </row>
    <row r="33" ht="22" customHeight="1" spans="1:21">
      <c r="A33" s="75" t="s">
        <v>175</v>
      </c>
      <c r="B33" s="75" t="s">
        <v>178</v>
      </c>
      <c r="C33" s="75" t="s">
        <v>178</v>
      </c>
      <c r="D33" s="56">
        <v>438005</v>
      </c>
      <c r="E33" s="76" t="s">
        <v>251</v>
      </c>
      <c r="F33" s="82">
        <f t="shared" si="2"/>
        <v>1.6</v>
      </c>
      <c r="G33" s="82">
        <f t="shared" si="3"/>
        <v>1.6</v>
      </c>
      <c r="H33" s="82">
        <v>1.6</v>
      </c>
      <c r="I33" s="82"/>
      <c r="J33" s="82"/>
      <c r="K33" s="82">
        <f t="shared" si="4"/>
        <v>0</v>
      </c>
      <c r="L33" s="82"/>
      <c r="M33" s="82"/>
      <c r="N33" s="82"/>
      <c r="O33" s="82"/>
      <c r="P33" s="82"/>
      <c r="Q33" s="82"/>
      <c r="R33" s="82"/>
      <c r="S33" s="82"/>
      <c r="T33" s="82"/>
      <c r="U33" s="82"/>
    </row>
    <row r="34" ht="22" customHeight="1" spans="1:21">
      <c r="A34" s="75" t="s">
        <v>180</v>
      </c>
      <c r="B34" s="75" t="s">
        <v>198</v>
      </c>
      <c r="C34" s="75" t="s">
        <v>181</v>
      </c>
      <c r="D34" s="56">
        <v>438005</v>
      </c>
      <c r="E34" s="76" t="s">
        <v>252</v>
      </c>
      <c r="F34" s="82">
        <f t="shared" si="2"/>
        <v>13.66</v>
      </c>
      <c r="G34" s="82">
        <f t="shared" si="3"/>
        <v>13.66</v>
      </c>
      <c r="H34" s="82">
        <v>13.66</v>
      </c>
      <c r="I34" s="82"/>
      <c r="J34" s="82"/>
      <c r="K34" s="82">
        <f t="shared" si="4"/>
        <v>0</v>
      </c>
      <c r="L34" s="82"/>
      <c r="M34" s="82"/>
      <c r="N34" s="82"/>
      <c r="O34" s="82"/>
      <c r="P34" s="82"/>
      <c r="Q34" s="82"/>
      <c r="R34" s="82"/>
      <c r="S34" s="82"/>
      <c r="T34" s="82"/>
      <c r="U34" s="82"/>
    </row>
    <row r="35" ht="22" customHeight="1" spans="1:21">
      <c r="A35" s="75" t="s">
        <v>201</v>
      </c>
      <c r="B35" s="75" t="s">
        <v>184</v>
      </c>
      <c r="C35" s="75" t="s">
        <v>181</v>
      </c>
      <c r="D35" s="56">
        <v>438005</v>
      </c>
      <c r="E35" s="76" t="s">
        <v>253</v>
      </c>
      <c r="F35" s="82">
        <f t="shared" si="2"/>
        <v>17.13</v>
      </c>
      <c r="G35" s="82">
        <f t="shared" si="3"/>
        <v>17.13</v>
      </c>
      <c r="H35" s="82">
        <v>17.13</v>
      </c>
      <c r="I35" s="82"/>
      <c r="J35" s="82"/>
      <c r="K35" s="82">
        <f t="shared" si="4"/>
        <v>0</v>
      </c>
      <c r="L35" s="82"/>
      <c r="M35" s="82"/>
      <c r="N35" s="82"/>
      <c r="O35" s="82"/>
      <c r="P35" s="82"/>
      <c r="Q35" s="82"/>
      <c r="R35" s="82"/>
      <c r="S35" s="82"/>
      <c r="T35" s="82"/>
      <c r="U35" s="82"/>
    </row>
    <row r="36" ht="22" customHeight="1" spans="1:21">
      <c r="A36" s="75" t="s">
        <v>180</v>
      </c>
      <c r="B36" s="75" t="s">
        <v>186</v>
      </c>
      <c r="C36" s="75" t="s">
        <v>181</v>
      </c>
      <c r="D36" s="56">
        <v>438006</v>
      </c>
      <c r="E36" s="76" t="s">
        <v>254</v>
      </c>
      <c r="F36" s="82">
        <f t="shared" si="2"/>
        <v>124.78</v>
      </c>
      <c r="G36" s="82">
        <f t="shared" si="3"/>
        <v>119.78</v>
      </c>
      <c r="H36" s="82">
        <v>112.22</v>
      </c>
      <c r="I36" s="82">
        <v>7.56</v>
      </c>
      <c r="J36" s="82"/>
      <c r="K36" s="82">
        <f t="shared" si="4"/>
        <v>5</v>
      </c>
      <c r="L36" s="82"/>
      <c r="M36" s="82">
        <v>5</v>
      </c>
      <c r="N36" s="82"/>
      <c r="O36" s="82"/>
      <c r="P36" s="82"/>
      <c r="Q36" s="82"/>
      <c r="R36" s="82"/>
      <c r="S36" s="82"/>
      <c r="T36" s="82"/>
      <c r="U36" s="82"/>
    </row>
    <row r="37" ht="22" customHeight="1" spans="1:21">
      <c r="A37" s="75" t="s">
        <v>175</v>
      </c>
      <c r="B37" s="75" t="s">
        <v>176</v>
      </c>
      <c r="C37" s="75" t="s">
        <v>176</v>
      </c>
      <c r="D37" s="56">
        <v>438006</v>
      </c>
      <c r="E37" s="76" t="s">
        <v>255</v>
      </c>
      <c r="F37" s="82">
        <f t="shared" si="2"/>
        <v>16.19</v>
      </c>
      <c r="G37" s="82">
        <f t="shared" si="3"/>
        <v>16.19</v>
      </c>
      <c r="H37" s="82">
        <v>16.19</v>
      </c>
      <c r="I37" s="82"/>
      <c r="J37" s="82"/>
      <c r="K37" s="82">
        <f t="shared" si="4"/>
        <v>0</v>
      </c>
      <c r="L37" s="82"/>
      <c r="M37" s="82"/>
      <c r="N37" s="82"/>
      <c r="O37" s="82"/>
      <c r="P37" s="82"/>
      <c r="Q37" s="82"/>
      <c r="R37" s="82"/>
      <c r="S37" s="82"/>
      <c r="T37" s="82"/>
      <c r="U37" s="82"/>
    </row>
    <row r="38" ht="22" customHeight="1" spans="1:21">
      <c r="A38" s="75" t="s">
        <v>175</v>
      </c>
      <c r="B38" s="75" t="s">
        <v>178</v>
      </c>
      <c r="C38" s="75" t="s">
        <v>178</v>
      </c>
      <c r="D38" s="56">
        <v>438006</v>
      </c>
      <c r="E38" s="76" t="s">
        <v>256</v>
      </c>
      <c r="F38" s="82">
        <f t="shared" si="2"/>
        <v>0.92</v>
      </c>
      <c r="G38" s="82">
        <f t="shared" si="3"/>
        <v>0.92</v>
      </c>
      <c r="H38" s="82">
        <v>0.92</v>
      </c>
      <c r="I38" s="82"/>
      <c r="J38" s="82"/>
      <c r="K38" s="82">
        <f t="shared" si="4"/>
        <v>0</v>
      </c>
      <c r="L38" s="82"/>
      <c r="M38" s="82"/>
      <c r="N38" s="82"/>
      <c r="O38" s="82"/>
      <c r="P38" s="82"/>
      <c r="Q38" s="82"/>
      <c r="R38" s="82"/>
      <c r="S38" s="82"/>
      <c r="T38" s="82"/>
      <c r="U38" s="82"/>
    </row>
    <row r="39" ht="22" customHeight="1" spans="1:21">
      <c r="A39" s="75" t="s">
        <v>180</v>
      </c>
      <c r="B39" s="75" t="s">
        <v>198</v>
      </c>
      <c r="C39" s="75" t="s">
        <v>184</v>
      </c>
      <c r="D39" s="56">
        <v>438006</v>
      </c>
      <c r="E39" s="76" t="s">
        <v>257</v>
      </c>
      <c r="F39" s="82">
        <f t="shared" si="2"/>
        <v>8.75</v>
      </c>
      <c r="G39" s="82">
        <f t="shared" si="3"/>
        <v>8.75</v>
      </c>
      <c r="H39" s="82">
        <v>8.75</v>
      </c>
      <c r="I39" s="82"/>
      <c r="J39" s="82"/>
      <c r="K39" s="82">
        <f t="shared" si="4"/>
        <v>0</v>
      </c>
      <c r="L39" s="82"/>
      <c r="M39" s="82"/>
      <c r="N39" s="82"/>
      <c r="O39" s="82"/>
      <c r="P39" s="82"/>
      <c r="Q39" s="82"/>
      <c r="R39" s="82"/>
      <c r="S39" s="82"/>
      <c r="T39" s="82"/>
      <c r="U39" s="82"/>
    </row>
    <row r="40" ht="22" customHeight="1" spans="1:21">
      <c r="A40" s="75" t="s">
        <v>201</v>
      </c>
      <c r="B40" s="75" t="s">
        <v>184</v>
      </c>
      <c r="C40" s="75" t="s">
        <v>181</v>
      </c>
      <c r="D40" s="56">
        <v>438006</v>
      </c>
      <c r="E40" s="76" t="s">
        <v>258</v>
      </c>
      <c r="F40" s="82">
        <f t="shared" si="2"/>
        <v>11.05</v>
      </c>
      <c r="G40" s="82">
        <f t="shared" si="3"/>
        <v>11.05</v>
      </c>
      <c r="H40" s="82">
        <v>11.05</v>
      </c>
      <c r="I40" s="82"/>
      <c r="J40" s="82"/>
      <c r="K40" s="82">
        <f t="shared" si="4"/>
        <v>0</v>
      </c>
      <c r="L40" s="82"/>
      <c r="M40" s="82"/>
      <c r="N40" s="82"/>
      <c r="O40" s="82"/>
      <c r="P40" s="82"/>
      <c r="Q40" s="82"/>
      <c r="R40" s="82"/>
      <c r="S40" s="82"/>
      <c r="T40" s="82"/>
      <c r="U40" s="82"/>
    </row>
    <row r="41" ht="22" customHeight="1" spans="1:21">
      <c r="A41" s="75" t="s">
        <v>180</v>
      </c>
      <c r="B41" s="75" t="s">
        <v>181</v>
      </c>
      <c r="C41" s="75" t="s">
        <v>178</v>
      </c>
      <c r="D41" s="56">
        <v>438007</v>
      </c>
      <c r="E41" s="76" t="s">
        <v>259</v>
      </c>
      <c r="F41" s="82">
        <f t="shared" si="2"/>
        <v>93.63</v>
      </c>
      <c r="G41" s="82">
        <f t="shared" si="3"/>
        <v>70.63</v>
      </c>
      <c r="H41" s="82">
        <v>63.43</v>
      </c>
      <c r="I41" s="82">
        <v>7.2</v>
      </c>
      <c r="J41" s="82"/>
      <c r="K41" s="82">
        <f t="shared" si="4"/>
        <v>23</v>
      </c>
      <c r="L41" s="82"/>
      <c r="M41" s="82">
        <v>23</v>
      </c>
      <c r="N41" s="82"/>
      <c r="O41" s="82"/>
      <c r="P41" s="82"/>
      <c r="Q41" s="82"/>
      <c r="R41" s="82"/>
      <c r="S41" s="82"/>
      <c r="T41" s="82"/>
      <c r="U41" s="82"/>
    </row>
    <row r="42" ht="22" customHeight="1" spans="1:21">
      <c r="A42" s="75" t="s">
        <v>175</v>
      </c>
      <c r="B42" s="75" t="s">
        <v>176</v>
      </c>
      <c r="C42" s="75" t="s">
        <v>176</v>
      </c>
      <c r="D42" s="56">
        <v>438007</v>
      </c>
      <c r="E42" s="76" t="s">
        <v>260</v>
      </c>
      <c r="F42" s="82">
        <f t="shared" si="2"/>
        <v>6.88</v>
      </c>
      <c r="G42" s="82">
        <f t="shared" si="3"/>
        <v>6.88</v>
      </c>
      <c r="H42" s="82">
        <v>6.88</v>
      </c>
      <c r="I42" s="82"/>
      <c r="J42" s="82"/>
      <c r="K42" s="82">
        <f t="shared" si="4"/>
        <v>0</v>
      </c>
      <c r="L42" s="82"/>
      <c r="M42" s="82"/>
      <c r="N42" s="82"/>
      <c r="O42" s="82"/>
      <c r="P42" s="82"/>
      <c r="Q42" s="82"/>
      <c r="R42" s="82"/>
      <c r="S42" s="82"/>
      <c r="T42" s="82"/>
      <c r="U42" s="82"/>
    </row>
    <row r="43" ht="22" customHeight="1" spans="1:21">
      <c r="A43" s="75" t="s">
        <v>175</v>
      </c>
      <c r="B43" s="75" t="s">
        <v>178</v>
      </c>
      <c r="C43" s="75" t="s">
        <v>178</v>
      </c>
      <c r="D43" s="56">
        <v>438007</v>
      </c>
      <c r="E43" s="76" t="s">
        <v>261</v>
      </c>
      <c r="F43" s="82">
        <f t="shared" si="2"/>
        <v>0.43</v>
      </c>
      <c r="G43" s="82">
        <f t="shared" si="3"/>
        <v>0.43</v>
      </c>
      <c r="H43" s="82">
        <v>0.43</v>
      </c>
      <c r="I43" s="82"/>
      <c r="J43" s="82"/>
      <c r="K43" s="82">
        <f t="shared" si="4"/>
        <v>0</v>
      </c>
      <c r="L43" s="82"/>
      <c r="M43" s="82"/>
      <c r="N43" s="82"/>
      <c r="O43" s="82"/>
      <c r="P43" s="82"/>
      <c r="Q43" s="82"/>
      <c r="R43" s="82"/>
      <c r="S43" s="82"/>
      <c r="T43" s="82"/>
      <c r="U43" s="82"/>
    </row>
    <row r="44" ht="22" customHeight="1" spans="1:21">
      <c r="A44" s="75" t="s">
        <v>180</v>
      </c>
      <c r="B44" s="75" t="s">
        <v>198</v>
      </c>
      <c r="C44" s="75" t="s">
        <v>184</v>
      </c>
      <c r="D44" s="56">
        <v>438007</v>
      </c>
      <c r="E44" s="76" t="s">
        <v>262</v>
      </c>
      <c r="F44" s="82">
        <f t="shared" si="2"/>
        <v>4.09</v>
      </c>
      <c r="G44" s="82">
        <f t="shared" si="3"/>
        <v>4.09</v>
      </c>
      <c r="H44" s="82">
        <v>4.09</v>
      </c>
      <c r="I44" s="82"/>
      <c r="J44" s="82"/>
      <c r="K44" s="82">
        <f t="shared" si="4"/>
        <v>0</v>
      </c>
      <c r="L44" s="82"/>
      <c r="M44" s="82"/>
      <c r="N44" s="82"/>
      <c r="O44" s="82"/>
      <c r="P44" s="82"/>
      <c r="Q44" s="82"/>
      <c r="R44" s="82"/>
      <c r="S44" s="82"/>
      <c r="T44" s="82"/>
      <c r="U44" s="82"/>
    </row>
    <row r="45" ht="22" customHeight="1" spans="1:21">
      <c r="A45" s="75" t="s">
        <v>201</v>
      </c>
      <c r="B45" s="75" t="s">
        <v>184</v>
      </c>
      <c r="C45" s="75" t="s">
        <v>181</v>
      </c>
      <c r="D45" s="56">
        <v>438007</v>
      </c>
      <c r="E45" s="76" t="s">
        <v>263</v>
      </c>
      <c r="F45" s="82">
        <f t="shared" si="2"/>
        <v>5.16</v>
      </c>
      <c r="G45" s="82">
        <f t="shared" si="3"/>
        <v>5.16</v>
      </c>
      <c r="H45" s="82">
        <v>5.16</v>
      </c>
      <c r="I45" s="82"/>
      <c r="J45" s="82"/>
      <c r="K45" s="82">
        <f t="shared" si="4"/>
        <v>0</v>
      </c>
      <c r="L45" s="82"/>
      <c r="M45" s="82"/>
      <c r="N45" s="82"/>
      <c r="O45" s="82"/>
      <c r="P45" s="82"/>
      <c r="Q45" s="82"/>
      <c r="R45" s="82"/>
      <c r="S45" s="82"/>
      <c r="T45" s="82"/>
      <c r="U45" s="82"/>
    </row>
    <row r="46" ht="22" customHeight="1" spans="1:21">
      <c r="A46" s="56" t="s">
        <v>180</v>
      </c>
      <c r="B46" s="56" t="s">
        <v>190</v>
      </c>
      <c r="C46" s="56" t="s">
        <v>186</v>
      </c>
      <c r="D46" s="56">
        <v>438008</v>
      </c>
      <c r="E46" s="85" t="s">
        <v>264</v>
      </c>
      <c r="F46" s="82">
        <f t="shared" si="2"/>
        <v>620.88</v>
      </c>
      <c r="G46" s="82">
        <f t="shared" si="3"/>
        <v>600.88</v>
      </c>
      <c r="H46" s="82">
        <v>517.16</v>
      </c>
      <c r="I46" s="82">
        <v>83.72</v>
      </c>
      <c r="J46" s="82"/>
      <c r="K46" s="82">
        <f t="shared" si="4"/>
        <v>20</v>
      </c>
      <c r="L46" s="82"/>
      <c r="M46" s="82">
        <v>20</v>
      </c>
      <c r="N46" s="82"/>
      <c r="O46" s="82"/>
      <c r="P46" s="82"/>
      <c r="Q46" s="82"/>
      <c r="R46" s="82"/>
      <c r="S46" s="82"/>
      <c r="T46" s="82"/>
      <c r="U46" s="82"/>
    </row>
    <row r="47" ht="22" customHeight="1" spans="1:21">
      <c r="A47" s="75" t="s">
        <v>175</v>
      </c>
      <c r="B47" s="75" t="s">
        <v>176</v>
      </c>
      <c r="C47" s="75" t="s">
        <v>176</v>
      </c>
      <c r="D47" s="56">
        <v>438008</v>
      </c>
      <c r="E47" s="76" t="s">
        <v>265</v>
      </c>
      <c r="F47" s="82">
        <f t="shared" si="2"/>
        <v>112.79</v>
      </c>
      <c r="G47" s="82">
        <f t="shared" si="3"/>
        <v>112.79</v>
      </c>
      <c r="H47" s="82">
        <v>112.79</v>
      </c>
      <c r="I47" s="82"/>
      <c r="J47" s="82"/>
      <c r="K47" s="82">
        <f t="shared" si="4"/>
        <v>0</v>
      </c>
      <c r="L47" s="82"/>
      <c r="M47" s="82"/>
      <c r="N47" s="82"/>
      <c r="O47" s="82"/>
      <c r="P47" s="82"/>
      <c r="Q47" s="82"/>
      <c r="R47" s="82"/>
      <c r="S47" s="82"/>
      <c r="T47" s="82"/>
      <c r="U47" s="82"/>
    </row>
    <row r="48" ht="22" customHeight="1" spans="1:21">
      <c r="A48" s="75" t="s">
        <v>201</v>
      </c>
      <c r="B48" s="75" t="s">
        <v>184</v>
      </c>
      <c r="C48" s="75" t="s">
        <v>181</v>
      </c>
      <c r="D48" s="56">
        <v>438008</v>
      </c>
      <c r="E48" s="76" t="s">
        <v>266</v>
      </c>
      <c r="F48" s="82">
        <f t="shared" si="2"/>
        <v>51.08</v>
      </c>
      <c r="G48" s="82">
        <f t="shared" si="3"/>
        <v>51.08</v>
      </c>
      <c r="H48" s="82">
        <v>51.08</v>
      </c>
      <c r="I48" s="82"/>
      <c r="J48" s="82"/>
      <c r="K48" s="82">
        <f t="shared" si="4"/>
        <v>0</v>
      </c>
      <c r="L48" s="82"/>
      <c r="M48" s="82"/>
      <c r="N48" s="82"/>
      <c r="O48" s="82"/>
      <c r="P48" s="82"/>
      <c r="Q48" s="82"/>
      <c r="R48" s="82"/>
      <c r="S48" s="82"/>
      <c r="T48" s="82"/>
      <c r="U48" s="82"/>
    </row>
    <row r="49" ht="22" customHeight="1" spans="1:21">
      <c r="A49" s="75" t="s">
        <v>175</v>
      </c>
      <c r="B49" s="75" t="s">
        <v>176</v>
      </c>
      <c r="C49" s="75" t="s">
        <v>176</v>
      </c>
      <c r="D49" s="56">
        <v>438009</v>
      </c>
      <c r="E49" s="76" t="s">
        <v>267</v>
      </c>
      <c r="F49" s="82">
        <f t="shared" si="2"/>
        <v>99</v>
      </c>
      <c r="G49" s="82">
        <f t="shared" si="3"/>
        <v>99</v>
      </c>
      <c r="H49" s="82">
        <v>99</v>
      </c>
      <c r="I49" s="82"/>
      <c r="J49" s="82"/>
      <c r="K49" s="82">
        <f t="shared" si="4"/>
        <v>0</v>
      </c>
      <c r="L49" s="82"/>
      <c r="M49" s="82"/>
      <c r="N49" s="82"/>
      <c r="O49" s="82"/>
      <c r="P49" s="82"/>
      <c r="Q49" s="82"/>
      <c r="R49" s="82"/>
      <c r="S49" s="82"/>
      <c r="T49" s="82"/>
      <c r="U49" s="82"/>
    </row>
    <row r="50" ht="22" customHeight="1" spans="1:21">
      <c r="A50" s="75" t="s">
        <v>175</v>
      </c>
      <c r="B50" s="75" t="s">
        <v>176</v>
      </c>
      <c r="C50" s="75" t="s">
        <v>176</v>
      </c>
      <c r="D50" s="56">
        <v>438012</v>
      </c>
      <c r="E50" s="76" t="s">
        <v>268</v>
      </c>
      <c r="F50" s="82">
        <f t="shared" si="2"/>
        <v>35.26</v>
      </c>
      <c r="G50" s="82">
        <f t="shared" si="3"/>
        <v>35.26</v>
      </c>
      <c r="H50" s="82">
        <v>35.26</v>
      </c>
      <c r="I50" s="82"/>
      <c r="J50" s="82"/>
      <c r="K50" s="82">
        <f t="shared" si="4"/>
        <v>0</v>
      </c>
      <c r="L50" s="82"/>
      <c r="M50" s="82"/>
      <c r="N50" s="82"/>
      <c r="O50" s="82"/>
      <c r="P50" s="82"/>
      <c r="Q50" s="82"/>
      <c r="R50" s="82"/>
      <c r="S50" s="82"/>
      <c r="T50" s="82"/>
      <c r="U50" s="82"/>
    </row>
    <row r="51" ht="22" customHeight="1" spans="1:21">
      <c r="A51" s="75" t="s">
        <v>180</v>
      </c>
      <c r="B51" s="75" t="s">
        <v>184</v>
      </c>
      <c r="C51" s="75" t="s">
        <v>181</v>
      </c>
      <c r="D51" s="56">
        <v>438009</v>
      </c>
      <c r="E51" s="76" t="s">
        <v>269</v>
      </c>
      <c r="F51" s="82">
        <f t="shared" si="2"/>
        <v>152.3</v>
      </c>
      <c r="G51" s="82">
        <f t="shared" si="3"/>
        <v>152.3</v>
      </c>
      <c r="H51" s="82"/>
      <c r="I51" s="82">
        <v>152.3</v>
      </c>
      <c r="J51" s="82"/>
      <c r="K51" s="82">
        <f t="shared" si="4"/>
        <v>0</v>
      </c>
      <c r="L51" s="82"/>
      <c r="M51" s="82"/>
      <c r="N51" s="82"/>
      <c r="O51" s="82"/>
      <c r="P51" s="82"/>
      <c r="Q51" s="82"/>
      <c r="R51" s="82"/>
      <c r="S51" s="82"/>
      <c r="T51" s="82"/>
      <c r="U51" s="82"/>
    </row>
    <row r="52" ht="22" customHeight="1" spans="1:21">
      <c r="A52" s="75" t="s">
        <v>180</v>
      </c>
      <c r="B52" s="75" t="s">
        <v>184</v>
      </c>
      <c r="C52" s="75" t="s">
        <v>184</v>
      </c>
      <c r="D52" s="56">
        <v>438010</v>
      </c>
      <c r="E52" s="76" t="s">
        <v>270</v>
      </c>
      <c r="F52" s="82">
        <f t="shared" si="2"/>
        <v>207.2</v>
      </c>
      <c r="G52" s="82">
        <f t="shared" si="3"/>
        <v>207.2</v>
      </c>
      <c r="H52" s="82"/>
      <c r="I52" s="82">
        <v>207.2</v>
      </c>
      <c r="J52" s="82"/>
      <c r="K52" s="82">
        <f t="shared" si="4"/>
        <v>0</v>
      </c>
      <c r="L52" s="82"/>
      <c r="M52" s="82"/>
      <c r="N52" s="82"/>
      <c r="O52" s="82"/>
      <c r="P52" s="82"/>
      <c r="Q52" s="82"/>
      <c r="R52" s="82"/>
      <c r="S52" s="82"/>
      <c r="T52" s="82"/>
      <c r="U52" s="82"/>
    </row>
    <row r="53" ht="22" customHeight="1" spans="1:21">
      <c r="A53" s="75" t="s">
        <v>180</v>
      </c>
      <c r="B53" s="75" t="s">
        <v>184</v>
      </c>
      <c r="C53" s="75" t="s">
        <v>181</v>
      </c>
      <c r="D53" s="56">
        <v>438012</v>
      </c>
      <c r="E53" s="76" t="s">
        <v>271</v>
      </c>
      <c r="F53" s="82">
        <f t="shared" si="2"/>
        <v>130.5</v>
      </c>
      <c r="G53" s="82">
        <f t="shared" si="3"/>
        <v>110.5</v>
      </c>
      <c r="H53" s="82"/>
      <c r="I53" s="82">
        <v>110.5</v>
      </c>
      <c r="J53" s="82"/>
      <c r="K53" s="82">
        <f t="shared" si="4"/>
        <v>20</v>
      </c>
      <c r="L53" s="82"/>
      <c r="M53" s="82">
        <v>20</v>
      </c>
      <c r="N53" s="82"/>
      <c r="O53" s="82"/>
      <c r="P53" s="82"/>
      <c r="Q53" s="82"/>
      <c r="R53" s="82"/>
      <c r="S53" s="82"/>
      <c r="T53" s="82"/>
      <c r="U53" s="82"/>
    </row>
  </sheetData>
  <mergeCells count="9">
    <mergeCell ref="A2:U2"/>
    <mergeCell ref="A3:S3"/>
    <mergeCell ref="T3:U3"/>
    <mergeCell ref="A4:C4"/>
    <mergeCell ref="G4:J4"/>
    <mergeCell ref="K4:U4"/>
    <mergeCell ref="D4:D5"/>
    <mergeCell ref="E4:E5"/>
    <mergeCell ref="F4:F5"/>
  </mergeCells>
  <printOptions horizontalCentered="1"/>
  <pageMargins left="0.0780000016093254" right="0.0780000016093254" top="0.0780000016093254" bottom="0.078000001609325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0"/>
  <sheetViews>
    <sheetView zoomScale="130" zoomScaleNormal="130" topLeftCell="A7" workbookViewId="0">
      <selection activeCell="D17" sqref="D17"/>
    </sheetView>
  </sheetViews>
  <sheetFormatPr defaultColWidth="10" defaultRowHeight="13.5" outlineLevelCol="4"/>
  <cols>
    <col min="1" max="1" width="24.5666666666667" customWidth="1"/>
    <col min="2" max="2" width="16.0083333333333" customWidth="1"/>
    <col min="3" max="4" width="22.25" customWidth="1"/>
    <col min="5" max="5" width="0.133333333333333" customWidth="1"/>
    <col min="6" max="6" width="9.76666666666667" customWidth="1"/>
  </cols>
  <sheetData>
    <row r="1" ht="16.35" customHeight="1" spans="1:1">
      <c r="A1" s="25"/>
    </row>
    <row r="2" ht="31.9" customHeight="1" spans="1:4">
      <c r="A2" s="17" t="s">
        <v>11</v>
      </c>
      <c r="B2" s="17"/>
      <c r="C2" s="17"/>
      <c r="D2" s="17"/>
    </row>
    <row r="3" ht="18.95" customHeight="1" spans="1:5">
      <c r="A3" s="18" t="s">
        <v>30</v>
      </c>
      <c r="B3" s="18"/>
      <c r="C3" s="18"/>
      <c r="D3" s="24" t="s">
        <v>31</v>
      </c>
      <c r="E3" s="25"/>
    </row>
    <row r="4" ht="20.2" customHeight="1" spans="1:5">
      <c r="A4" s="19" t="s">
        <v>32</v>
      </c>
      <c r="B4" s="19"/>
      <c r="C4" s="19" t="s">
        <v>33</v>
      </c>
      <c r="D4" s="19"/>
      <c r="E4" s="40"/>
    </row>
    <row r="5" ht="20.2" customHeight="1" spans="1:5">
      <c r="A5" s="19" t="s">
        <v>34</v>
      </c>
      <c r="B5" s="19" t="s">
        <v>35</v>
      </c>
      <c r="C5" s="19" t="s">
        <v>34</v>
      </c>
      <c r="D5" s="19" t="s">
        <v>35</v>
      </c>
      <c r="E5" s="40"/>
    </row>
    <row r="6" ht="20.2" customHeight="1" spans="1:5">
      <c r="A6" s="29" t="s">
        <v>281</v>
      </c>
      <c r="B6" s="28">
        <v>9725.5</v>
      </c>
      <c r="C6" s="29" t="s">
        <v>282</v>
      </c>
      <c r="D6" s="28">
        <v>9725.5</v>
      </c>
      <c r="E6" s="41"/>
    </row>
    <row r="7" ht="20.2" customHeight="1" spans="1:5">
      <c r="A7" s="20" t="s">
        <v>283</v>
      </c>
      <c r="B7" s="21">
        <v>9588.37</v>
      </c>
      <c r="C7" s="20" t="s">
        <v>40</v>
      </c>
      <c r="D7" s="21"/>
      <c r="E7" s="41"/>
    </row>
    <row r="8" ht="20.2" customHeight="1" spans="1:5">
      <c r="A8" s="20" t="s">
        <v>284</v>
      </c>
      <c r="B8" s="21">
        <v>9588.37</v>
      </c>
      <c r="C8" s="20" t="s">
        <v>44</v>
      </c>
      <c r="D8" s="21"/>
      <c r="E8" s="41"/>
    </row>
    <row r="9" ht="31.05" customHeight="1" spans="1:5">
      <c r="A9" s="20" t="s">
        <v>47</v>
      </c>
      <c r="B9" s="21"/>
      <c r="C9" s="20" t="s">
        <v>48</v>
      </c>
      <c r="D9" s="21"/>
      <c r="E9" s="41"/>
    </row>
    <row r="10" ht="20.2" customHeight="1" spans="1:5">
      <c r="A10" s="20" t="s">
        <v>285</v>
      </c>
      <c r="B10" s="21"/>
      <c r="C10" s="20" t="s">
        <v>52</v>
      </c>
      <c r="D10" s="21"/>
      <c r="E10" s="41"/>
    </row>
    <row r="11" ht="20.2" customHeight="1" spans="1:5">
      <c r="A11" s="20" t="s">
        <v>286</v>
      </c>
      <c r="B11" s="21"/>
      <c r="C11" s="20" t="s">
        <v>56</v>
      </c>
      <c r="D11" s="21"/>
      <c r="E11" s="41"/>
    </row>
    <row r="12" ht="20.2" customHeight="1" spans="1:5">
      <c r="A12" s="20" t="s">
        <v>287</v>
      </c>
      <c r="B12" s="21"/>
      <c r="C12" s="20" t="s">
        <v>60</v>
      </c>
      <c r="D12" s="21"/>
      <c r="E12" s="41"/>
    </row>
    <row r="13" ht="20.2" customHeight="1" spans="1:5">
      <c r="A13" s="29" t="s">
        <v>288</v>
      </c>
      <c r="B13" s="28">
        <v>137.13</v>
      </c>
      <c r="C13" s="20" t="s">
        <v>64</v>
      </c>
      <c r="D13" s="28"/>
      <c r="E13" s="41"/>
    </row>
    <row r="14" ht="20.2" customHeight="1" spans="1:5">
      <c r="A14" s="20" t="s">
        <v>283</v>
      </c>
      <c r="B14" s="21">
        <v>137.13</v>
      </c>
      <c r="C14" s="20" t="s">
        <v>68</v>
      </c>
      <c r="D14" s="21">
        <v>672.43</v>
      </c>
      <c r="E14" s="41"/>
    </row>
    <row r="15" ht="20.2" customHeight="1" spans="1:5">
      <c r="A15" s="20" t="s">
        <v>285</v>
      </c>
      <c r="B15" s="21"/>
      <c r="C15" s="20" t="s">
        <v>72</v>
      </c>
      <c r="D15" s="21"/>
      <c r="E15" s="41"/>
    </row>
    <row r="16" ht="20.2" customHeight="1" spans="1:5">
      <c r="A16" s="20" t="s">
        <v>286</v>
      </c>
      <c r="B16" s="21"/>
      <c r="C16" s="20" t="s">
        <v>76</v>
      </c>
      <c r="D16" s="21">
        <v>8810.03</v>
      </c>
      <c r="E16" s="41"/>
    </row>
    <row r="17" ht="20.2" customHeight="1" spans="1:5">
      <c r="A17" s="20" t="s">
        <v>287</v>
      </c>
      <c r="B17" s="21"/>
      <c r="C17" s="20" t="s">
        <v>80</v>
      </c>
      <c r="D17" s="21"/>
      <c r="E17" s="41"/>
    </row>
    <row r="18" ht="20.2" customHeight="1" spans="1:5">
      <c r="A18" s="20"/>
      <c r="B18" s="21"/>
      <c r="C18" s="20" t="s">
        <v>84</v>
      </c>
      <c r="D18" s="21"/>
      <c r="E18" s="41"/>
    </row>
    <row r="19" ht="20.2" customHeight="1" spans="1:5">
      <c r="A19" s="20"/>
      <c r="B19" s="20"/>
      <c r="C19" s="20" t="s">
        <v>88</v>
      </c>
      <c r="D19" s="20"/>
      <c r="E19" s="41"/>
    </row>
    <row r="20" ht="20.2" customHeight="1" spans="1:5">
      <c r="A20" s="20"/>
      <c r="B20" s="20"/>
      <c r="C20" s="20" t="s">
        <v>92</v>
      </c>
      <c r="D20" s="20"/>
      <c r="E20" s="41"/>
    </row>
    <row r="21" ht="20.2" customHeight="1" spans="1:5">
      <c r="A21" s="20"/>
      <c r="B21" s="20"/>
      <c r="C21" s="20" t="s">
        <v>96</v>
      </c>
      <c r="D21" s="20"/>
      <c r="E21" s="41"/>
    </row>
    <row r="22" ht="20.2" customHeight="1" spans="1:5">
      <c r="A22" s="20"/>
      <c r="B22" s="20"/>
      <c r="C22" s="20" t="s">
        <v>99</v>
      </c>
      <c r="D22" s="20"/>
      <c r="E22" s="41"/>
    </row>
    <row r="23" ht="20.2" customHeight="1" spans="1:5">
      <c r="A23" s="20"/>
      <c r="B23" s="20"/>
      <c r="C23" s="20" t="s">
        <v>102</v>
      </c>
      <c r="D23" s="20"/>
      <c r="E23" s="41"/>
    </row>
    <row r="24" ht="20.2" customHeight="1" spans="1:5">
      <c r="A24" s="20"/>
      <c r="B24" s="20"/>
      <c r="C24" s="20" t="s">
        <v>104</v>
      </c>
      <c r="D24" s="20"/>
      <c r="E24" s="41"/>
    </row>
    <row r="25" ht="20.2" customHeight="1" spans="1:5">
      <c r="A25" s="20"/>
      <c r="B25" s="20"/>
      <c r="C25" s="20" t="s">
        <v>106</v>
      </c>
      <c r="D25" s="20"/>
      <c r="E25" s="41"/>
    </row>
    <row r="26" ht="20.2" customHeight="1" spans="1:5">
      <c r="A26" s="20"/>
      <c r="B26" s="20"/>
      <c r="C26" s="20" t="s">
        <v>108</v>
      </c>
      <c r="D26" s="20">
        <v>243.04</v>
      </c>
      <c r="E26" s="41"/>
    </row>
    <row r="27" ht="20.2" customHeight="1" spans="1:5">
      <c r="A27" s="20"/>
      <c r="B27" s="20"/>
      <c r="C27" s="20" t="s">
        <v>110</v>
      </c>
      <c r="D27" s="20"/>
      <c r="E27" s="41"/>
    </row>
    <row r="28" ht="20.2" customHeight="1" spans="1:5">
      <c r="A28" s="20"/>
      <c r="B28" s="20"/>
      <c r="C28" s="20" t="s">
        <v>112</v>
      </c>
      <c r="D28" s="20"/>
      <c r="E28" s="41"/>
    </row>
    <row r="29" ht="20.2" customHeight="1" spans="1:5">
      <c r="A29" s="20"/>
      <c r="B29" s="20"/>
      <c r="C29" s="20" t="s">
        <v>114</v>
      </c>
      <c r="D29" s="20"/>
      <c r="E29" s="41"/>
    </row>
    <row r="30" ht="20.2" customHeight="1" spans="1:5">
      <c r="A30" s="20"/>
      <c r="B30" s="20"/>
      <c r="C30" s="20" t="s">
        <v>116</v>
      </c>
      <c r="D30" s="20"/>
      <c r="E30" s="41"/>
    </row>
    <row r="31" ht="20.2" customHeight="1" spans="1:5">
      <c r="A31" s="20"/>
      <c r="B31" s="20"/>
      <c r="C31" s="20" t="s">
        <v>118</v>
      </c>
      <c r="D31" s="20"/>
      <c r="E31" s="41"/>
    </row>
    <row r="32" ht="20.2" customHeight="1" spans="1:5">
      <c r="A32" s="20"/>
      <c r="B32" s="20"/>
      <c r="C32" s="20" t="s">
        <v>120</v>
      </c>
      <c r="D32" s="20"/>
      <c r="E32" s="41"/>
    </row>
    <row r="33" ht="20.2" customHeight="1" spans="1:5">
      <c r="A33" s="20"/>
      <c r="B33" s="20"/>
      <c r="C33" s="20" t="s">
        <v>122</v>
      </c>
      <c r="D33" s="20"/>
      <c r="E33" s="41"/>
    </row>
    <row r="34" ht="20.2" customHeight="1" spans="1:5">
      <c r="A34" s="20"/>
      <c r="B34" s="20"/>
      <c r="C34" s="20" t="s">
        <v>123</v>
      </c>
      <c r="D34" s="20"/>
      <c r="E34" s="41"/>
    </row>
    <row r="35" ht="20.2" customHeight="1" spans="1:5">
      <c r="A35" s="20"/>
      <c r="B35" s="20"/>
      <c r="C35" s="20" t="s">
        <v>124</v>
      </c>
      <c r="D35" s="20"/>
      <c r="E35" s="41"/>
    </row>
    <row r="36" ht="20.2" customHeight="1" spans="1:5">
      <c r="A36" s="20"/>
      <c r="B36" s="20"/>
      <c r="C36" s="20" t="s">
        <v>125</v>
      </c>
      <c r="D36" s="20"/>
      <c r="E36" s="41"/>
    </row>
    <row r="37" ht="20.2" customHeight="1" spans="1:5">
      <c r="A37" s="20"/>
      <c r="B37" s="20"/>
      <c r="C37" s="20"/>
      <c r="D37" s="20"/>
      <c r="E37" s="41"/>
    </row>
    <row r="38" ht="20.2" customHeight="1" spans="1:5">
      <c r="A38" s="29"/>
      <c r="B38" s="29"/>
      <c r="C38" s="29" t="s">
        <v>289</v>
      </c>
      <c r="D38" s="29"/>
      <c r="E38" s="89"/>
    </row>
    <row r="39" ht="20.2" customHeight="1" spans="1:5">
      <c r="A39" s="29"/>
      <c r="B39" s="29"/>
      <c r="C39" s="29"/>
      <c r="D39" s="29"/>
      <c r="E39" s="89"/>
    </row>
    <row r="40" ht="20.2" customHeight="1" spans="1:5">
      <c r="A40" s="42" t="s">
        <v>290</v>
      </c>
      <c r="B40" s="28">
        <v>9725.5</v>
      </c>
      <c r="C40" s="42" t="s">
        <v>291</v>
      </c>
      <c r="D40" s="28">
        <v>9725.5</v>
      </c>
      <c r="E40" s="89"/>
    </row>
  </sheetData>
  <mergeCells count="4">
    <mergeCell ref="A2:D2"/>
    <mergeCell ref="A3:C3"/>
    <mergeCell ref="A4:B4"/>
    <mergeCell ref="C4:D4"/>
  </mergeCells>
  <printOptions horizontalCentered="1"/>
  <pageMargins left="0.0780000016093254" right="0.0780000016093254" top="0.0780000016093254" bottom="0.0780000016093254" header="0" footer="0"/>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zoomScale="115" zoomScaleNormal="115" workbookViewId="0">
      <selection activeCell="F25" sqref="F25:F27"/>
    </sheetView>
  </sheetViews>
  <sheetFormatPr defaultColWidth="10" defaultRowHeight="13.5"/>
  <cols>
    <col min="1" max="2" width="4.88333333333333" customWidth="1"/>
    <col min="3" max="3" width="5.96666666666667" customWidth="1"/>
    <col min="4" max="4" width="8.95" customWidth="1"/>
    <col min="5" max="6" width="16.4166666666667" customWidth="1"/>
    <col min="7" max="7" width="11.5333333333333" customWidth="1"/>
    <col min="8" max="8" width="12.4833333333333" customWidth="1"/>
    <col min="9" max="9" width="10.8583333333333" customWidth="1"/>
    <col min="10" max="10" width="14.6583333333333" customWidth="1"/>
    <col min="11" max="11" width="11.4" customWidth="1"/>
    <col min="12" max="12" width="19" customWidth="1"/>
    <col min="13" max="13" width="9.76666666666667" customWidth="1"/>
  </cols>
  <sheetData>
    <row r="1" ht="16.35" customHeight="1" spans="1:4">
      <c r="A1" s="25"/>
      <c r="D1" s="25"/>
    </row>
    <row r="2" ht="43.1" customHeight="1" spans="1:12">
      <c r="A2" s="17" t="s">
        <v>12</v>
      </c>
      <c r="B2" s="17"/>
      <c r="C2" s="17"/>
      <c r="D2" s="17"/>
      <c r="E2" s="17"/>
      <c r="F2" s="17"/>
      <c r="G2" s="17"/>
      <c r="H2" s="17"/>
      <c r="I2" s="17"/>
      <c r="J2" s="17"/>
      <c r="K2" s="17"/>
      <c r="L2" s="17"/>
    </row>
    <row r="3" ht="24.15" customHeight="1" spans="1:12">
      <c r="A3" s="18" t="s">
        <v>30</v>
      </c>
      <c r="B3" s="18"/>
      <c r="C3" s="18"/>
      <c r="D3" s="18"/>
      <c r="E3" s="18"/>
      <c r="F3" s="18"/>
      <c r="G3" s="18"/>
      <c r="H3" s="18"/>
      <c r="I3" s="18"/>
      <c r="J3" s="18"/>
      <c r="K3" s="24" t="s">
        <v>31</v>
      </c>
      <c r="L3" s="24"/>
    </row>
    <row r="4" ht="25" customHeight="1" spans="1:12">
      <c r="A4" s="19" t="s">
        <v>163</v>
      </c>
      <c r="B4" s="19"/>
      <c r="C4" s="19"/>
      <c r="D4" s="19" t="s">
        <v>164</v>
      </c>
      <c r="E4" s="19" t="s">
        <v>165</v>
      </c>
      <c r="F4" s="19" t="s">
        <v>134</v>
      </c>
      <c r="G4" s="19" t="s">
        <v>166</v>
      </c>
      <c r="H4" s="19"/>
      <c r="I4" s="19"/>
      <c r="J4" s="19"/>
      <c r="K4" s="19"/>
      <c r="L4" s="19" t="s">
        <v>167</v>
      </c>
    </row>
    <row r="5" ht="20.7" customHeight="1" spans="1:12">
      <c r="A5" s="19"/>
      <c r="B5" s="19"/>
      <c r="C5" s="19"/>
      <c r="D5" s="19"/>
      <c r="E5" s="19"/>
      <c r="F5" s="19"/>
      <c r="G5" s="19" t="s">
        <v>136</v>
      </c>
      <c r="H5" s="19" t="s">
        <v>292</v>
      </c>
      <c r="I5" s="19"/>
      <c r="J5" s="19"/>
      <c r="K5" s="19" t="s">
        <v>293</v>
      </c>
      <c r="L5" s="19"/>
    </row>
    <row r="6" ht="28.45" customHeight="1" spans="1:12">
      <c r="A6" s="19" t="s">
        <v>171</v>
      </c>
      <c r="B6" s="19" t="s">
        <v>172</v>
      </c>
      <c r="C6" s="19" t="s">
        <v>173</v>
      </c>
      <c r="D6" s="19"/>
      <c r="E6" s="19"/>
      <c r="F6" s="19"/>
      <c r="G6" s="19"/>
      <c r="H6" s="19" t="s">
        <v>273</v>
      </c>
      <c r="I6" s="19" t="s">
        <v>294</v>
      </c>
      <c r="J6" s="19" t="s">
        <v>219</v>
      </c>
      <c r="K6" s="19"/>
      <c r="L6" s="19"/>
    </row>
    <row r="7" ht="22.8" customHeight="1" spans="1:12">
      <c r="A7" s="61"/>
      <c r="B7" s="61"/>
      <c r="C7" s="61"/>
      <c r="D7" s="30"/>
      <c r="E7" s="30" t="s">
        <v>134</v>
      </c>
      <c r="F7" s="83">
        <f>F8</f>
        <v>9725.5</v>
      </c>
      <c r="G7" s="83">
        <f t="shared" ref="G7:L7" si="0">G8</f>
        <v>4316.1</v>
      </c>
      <c r="H7" s="83">
        <f t="shared" si="0"/>
        <v>3478.22</v>
      </c>
      <c r="I7" s="83">
        <f t="shared" si="0"/>
        <v>0</v>
      </c>
      <c r="J7" s="83">
        <f t="shared" si="0"/>
        <v>0</v>
      </c>
      <c r="K7" s="83">
        <f t="shared" si="0"/>
        <v>837.88</v>
      </c>
      <c r="L7" s="83">
        <f t="shared" si="0"/>
        <v>5409.4</v>
      </c>
    </row>
    <row r="8" ht="22" customHeight="1" spans="1:12">
      <c r="A8" s="57"/>
      <c r="B8" s="57"/>
      <c r="C8" s="57"/>
      <c r="D8" s="74" t="s">
        <v>174</v>
      </c>
      <c r="E8" s="74" t="s">
        <v>152</v>
      </c>
      <c r="F8" s="52">
        <f>G8+L8</f>
        <v>9725.5</v>
      </c>
      <c r="G8" s="52">
        <f>SUM(H8:K8)</f>
        <v>4316.1</v>
      </c>
      <c r="H8" s="83">
        <f>SUM(H9:H27)</f>
        <v>3478.22</v>
      </c>
      <c r="I8" s="83">
        <f>SUM(I9:I27)</f>
        <v>0</v>
      </c>
      <c r="J8" s="83">
        <f>SUM(J9:J27)</f>
        <v>0</v>
      </c>
      <c r="K8" s="83">
        <f>SUM(K9:K27)</f>
        <v>837.88</v>
      </c>
      <c r="L8" s="83">
        <f>SUM(L9:L27)</f>
        <v>5409.4</v>
      </c>
    </row>
    <row r="9" ht="22" customHeight="1" spans="1:12">
      <c r="A9" s="56" t="s">
        <v>175</v>
      </c>
      <c r="B9" s="56" t="s">
        <v>176</v>
      </c>
      <c r="C9" s="56" t="s">
        <v>176</v>
      </c>
      <c r="D9" s="56">
        <v>2080505</v>
      </c>
      <c r="E9" s="57" t="s">
        <v>177</v>
      </c>
      <c r="F9" s="52">
        <f>G9+L9</f>
        <v>504.18</v>
      </c>
      <c r="G9" s="52">
        <f t="shared" ref="G9:G27" si="1">SUM(H9:K9)</f>
        <v>504.18</v>
      </c>
      <c r="H9" s="77">
        <v>504.18</v>
      </c>
      <c r="I9" s="77"/>
      <c r="J9" s="77"/>
      <c r="K9" s="77"/>
      <c r="L9" s="77"/>
    </row>
    <row r="10" ht="22" customHeight="1" spans="1:12">
      <c r="A10" s="56" t="s">
        <v>175</v>
      </c>
      <c r="B10" s="56" t="s">
        <v>178</v>
      </c>
      <c r="C10" s="56" t="s">
        <v>178</v>
      </c>
      <c r="D10" s="56">
        <v>2089999</v>
      </c>
      <c r="E10" s="57" t="s">
        <v>179</v>
      </c>
      <c r="F10" s="52">
        <f t="shared" ref="F10:F27" si="2">G10+L10</f>
        <v>16.18</v>
      </c>
      <c r="G10" s="52">
        <f t="shared" si="1"/>
        <v>16.18</v>
      </c>
      <c r="H10" s="77">
        <v>16.18</v>
      </c>
      <c r="I10" s="77"/>
      <c r="J10" s="77"/>
      <c r="K10" s="77"/>
      <c r="L10" s="77"/>
    </row>
    <row r="11" ht="22" customHeight="1" spans="1:12">
      <c r="A11" s="56" t="s">
        <v>180</v>
      </c>
      <c r="B11" s="56" t="s">
        <v>181</v>
      </c>
      <c r="C11" s="56" t="s">
        <v>181</v>
      </c>
      <c r="D11" s="56">
        <v>2100101</v>
      </c>
      <c r="E11" s="57" t="s">
        <v>182</v>
      </c>
      <c r="F11" s="52">
        <f t="shared" si="2"/>
        <v>931.95</v>
      </c>
      <c r="G11" s="52">
        <f t="shared" si="1"/>
        <v>672.95</v>
      </c>
      <c r="H11" s="77">
        <v>563.48</v>
      </c>
      <c r="I11" s="77"/>
      <c r="J11" s="77"/>
      <c r="K11" s="77">
        <v>109.47</v>
      </c>
      <c r="L11" s="77">
        <v>259</v>
      </c>
    </row>
    <row r="12" ht="22" customHeight="1" spans="1:12">
      <c r="A12" s="56" t="s">
        <v>180</v>
      </c>
      <c r="B12" s="56" t="s">
        <v>181</v>
      </c>
      <c r="C12" s="56" t="s">
        <v>178</v>
      </c>
      <c r="D12" s="56">
        <v>2100199</v>
      </c>
      <c r="E12" s="57" t="s">
        <v>183</v>
      </c>
      <c r="F12" s="52">
        <f t="shared" si="2"/>
        <v>194.63</v>
      </c>
      <c r="G12" s="52">
        <f t="shared" si="1"/>
        <v>70.63</v>
      </c>
      <c r="H12" s="77">
        <v>63.43</v>
      </c>
      <c r="I12" s="77"/>
      <c r="J12" s="77"/>
      <c r="K12" s="77">
        <v>7.2</v>
      </c>
      <c r="L12" s="77">
        <v>124</v>
      </c>
    </row>
    <row r="13" ht="22" customHeight="1" spans="1:12">
      <c r="A13" s="56" t="s">
        <v>180</v>
      </c>
      <c r="B13" s="56" t="s">
        <v>184</v>
      </c>
      <c r="C13" s="56" t="s">
        <v>178</v>
      </c>
      <c r="D13" s="56">
        <v>2100299</v>
      </c>
      <c r="E13" s="57" t="s">
        <v>185</v>
      </c>
      <c r="F13" s="77">
        <f t="shared" si="2"/>
        <v>100</v>
      </c>
      <c r="G13" s="52">
        <f t="shared" si="1"/>
        <v>0</v>
      </c>
      <c r="H13" s="77"/>
      <c r="I13" s="77"/>
      <c r="J13" s="77"/>
      <c r="K13" s="77"/>
      <c r="L13" s="77">
        <v>100</v>
      </c>
    </row>
    <row r="14" ht="22" customHeight="1" spans="1:12">
      <c r="A14" s="56">
        <v>210</v>
      </c>
      <c r="B14" s="56" t="s">
        <v>186</v>
      </c>
      <c r="C14" s="75" t="s">
        <v>184</v>
      </c>
      <c r="D14" s="75" t="s">
        <v>187</v>
      </c>
      <c r="E14" s="57" t="s">
        <v>188</v>
      </c>
      <c r="F14" s="77">
        <f t="shared" si="2"/>
        <v>2682</v>
      </c>
      <c r="G14" s="52">
        <f t="shared" si="1"/>
        <v>0</v>
      </c>
      <c r="H14" s="77"/>
      <c r="I14" s="77"/>
      <c r="J14" s="77"/>
      <c r="K14" s="77"/>
      <c r="L14" s="77">
        <v>2682</v>
      </c>
    </row>
    <row r="15" ht="22" customHeight="1" spans="1:12">
      <c r="A15" s="56" t="s">
        <v>180</v>
      </c>
      <c r="B15" s="56" t="s">
        <v>186</v>
      </c>
      <c r="C15" s="56" t="s">
        <v>178</v>
      </c>
      <c r="D15" s="56">
        <v>2100399</v>
      </c>
      <c r="E15" s="57" t="s">
        <v>189</v>
      </c>
      <c r="F15" s="77">
        <f t="shared" si="2"/>
        <v>58.2</v>
      </c>
      <c r="G15" s="52">
        <f t="shared" si="1"/>
        <v>0</v>
      </c>
      <c r="H15" s="77"/>
      <c r="I15" s="77"/>
      <c r="J15" s="77"/>
      <c r="K15" s="77"/>
      <c r="L15" s="77">
        <v>58.2</v>
      </c>
    </row>
    <row r="16" ht="22" customHeight="1" spans="1:12">
      <c r="A16" s="56" t="s">
        <v>180</v>
      </c>
      <c r="B16" s="56" t="s">
        <v>190</v>
      </c>
      <c r="C16" s="56" t="s">
        <v>186</v>
      </c>
      <c r="D16" s="56">
        <v>2100403</v>
      </c>
      <c r="E16" s="57" t="s">
        <v>191</v>
      </c>
      <c r="F16" s="77">
        <f t="shared" si="2"/>
        <v>965.88</v>
      </c>
      <c r="G16" s="52">
        <f t="shared" si="1"/>
        <v>600.88</v>
      </c>
      <c r="H16" s="77">
        <v>517.16</v>
      </c>
      <c r="I16" s="77"/>
      <c r="J16" s="77"/>
      <c r="K16" s="77">
        <v>83.72</v>
      </c>
      <c r="L16" s="77">
        <v>365</v>
      </c>
    </row>
    <row r="17" ht="22" customHeight="1" spans="1:12">
      <c r="A17" s="56" t="s">
        <v>180</v>
      </c>
      <c r="B17" s="56" t="s">
        <v>190</v>
      </c>
      <c r="C17" s="56" t="s">
        <v>192</v>
      </c>
      <c r="D17" s="56">
        <v>2100408</v>
      </c>
      <c r="E17" s="57" t="s">
        <v>193</v>
      </c>
      <c r="F17" s="77">
        <f t="shared" si="2"/>
        <v>566.3</v>
      </c>
      <c r="G17" s="52">
        <f t="shared" si="1"/>
        <v>0</v>
      </c>
      <c r="H17" s="77"/>
      <c r="I17" s="77"/>
      <c r="J17" s="77"/>
      <c r="K17" s="77"/>
      <c r="L17" s="77">
        <v>566.3</v>
      </c>
    </row>
    <row r="18" ht="22" customHeight="1" spans="1:12">
      <c r="A18" s="56" t="s">
        <v>180</v>
      </c>
      <c r="B18" s="56" t="s">
        <v>190</v>
      </c>
      <c r="C18" s="56" t="s">
        <v>178</v>
      </c>
      <c r="D18" s="56">
        <v>2100499</v>
      </c>
      <c r="E18" s="57" t="s">
        <v>194</v>
      </c>
      <c r="F18" s="77">
        <f t="shared" si="2"/>
        <v>50</v>
      </c>
      <c r="G18" s="52">
        <f t="shared" si="1"/>
        <v>0</v>
      </c>
      <c r="H18" s="77"/>
      <c r="I18" s="77"/>
      <c r="J18" s="77"/>
      <c r="K18" s="77"/>
      <c r="L18" s="77">
        <v>50</v>
      </c>
    </row>
    <row r="19" ht="22" customHeight="1" spans="1:12">
      <c r="A19" s="56" t="s">
        <v>180</v>
      </c>
      <c r="B19" s="56" t="s">
        <v>195</v>
      </c>
      <c r="C19" s="56" t="s">
        <v>196</v>
      </c>
      <c r="D19" s="56">
        <v>2100717</v>
      </c>
      <c r="E19" s="57" t="s">
        <v>197</v>
      </c>
      <c r="F19" s="77">
        <f t="shared" si="2"/>
        <v>972.9</v>
      </c>
      <c r="G19" s="52">
        <f t="shared" si="1"/>
        <v>0</v>
      </c>
      <c r="H19" s="77"/>
      <c r="I19" s="77"/>
      <c r="J19" s="77"/>
      <c r="K19" s="77"/>
      <c r="L19" s="77">
        <v>972.9</v>
      </c>
    </row>
    <row r="20" ht="22" customHeight="1" spans="1:12">
      <c r="A20" s="56" t="s">
        <v>180</v>
      </c>
      <c r="B20" s="56" t="s">
        <v>198</v>
      </c>
      <c r="C20" s="56" t="s">
        <v>181</v>
      </c>
      <c r="D20" s="56">
        <v>2101101</v>
      </c>
      <c r="E20" s="57" t="s">
        <v>199</v>
      </c>
      <c r="F20" s="77">
        <f t="shared" si="2"/>
        <v>57.7</v>
      </c>
      <c r="G20" s="52">
        <f t="shared" si="1"/>
        <v>57.7</v>
      </c>
      <c r="H20" s="77">
        <v>57.7</v>
      </c>
      <c r="I20" s="77"/>
      <c r="J20" s="77"/>
      <c r="K20" s="77"/>
      <c r="L20" s="77"/>
    </row>
    <row r="21" ht="22" customHeight="1" spans="1:12">
      <c r="A21" s="56" t="s">
        <v>180</v>
      </c>
      <c r="B21" s="56" t="s">
        <v>198</v>
      </c>
      <c r="C21" s="56" t="s">
        <v>184</v>
      </c>
      <c r="D21" s="56">
        <v>2101102</v>
      </c>
      <c r="E21" s="85" t="s">
        <v>200</v>
      </c>
      <c r="F21" s="77">
        <f t="shared" si="2"/>
        <v>94.37</v>
      </c>
      <c r="G21" s="52">
        <f t="shared" si="1"/>
        <v>94.37</v>
      </c>
      <c r="H21" s="77">
        <v>94.37</v>
      </c>
      <c r="I21" s="77"/>
      <c r="J21" s="77"/>
      <c r="K21" s="77"/>
      <c r="L21" s="77"/>
    </row>
    <row r="22" ht="22" customHeight="1" spans="1:12">
      <c r="A22" s="56" t="s">
        <v>201</v>
      </c>
      <c r="B22" s="56" t="s">
        <v>184</v>
      </c>
      <c r="C22" s="56" t="s">
        <v>181</v>
      </c>
      <c r="D22" s="56">
        <v>2210201</v>
      </c>
      <c r="E22" s="57" t="s">
        <v>202</v>
      </c>
      <c r="F22" s="77">
        <f t="shared" si="2"/>
        <v>243.04</v>
      </c>
      <c r="G22" s="52">
        <f t="shared" si="1"/>
        <v>243.04</v>
      </c>
      <c r="H22" s="77">
        <v>243.04</v>
      </c>
      <c r="I22" s="77"/>
      <c r="J22" s="77"/>
      <c r="K22" s="77"/>
      <c r="L22" s="77"/>
    </row>
    <row r="23" ht="22" customHeight="1" spans="1:12">
      <c r="A23" s="75">
        <v>210</v>
      </c>
      <c r="B23" s="75" t="s">
        <v>190</v>
      </c>
      <c r="C23" s="75" t="s">
        <v>181</v>
      </c>
      <c r="D23" s="56">
        <v>2100401</v>
      </c>
      <c r="E23" s="76" t="s">
        <v>203</v>
      </c>
      <c r="F23" s="77">
        <f t="shared" si="2"/>
        <v>1321.87</v>
      </c>
      <c r="G23" s="52">
        <f t="shared" si="1"/>
        <v>1168.87</v>
      </c>
      <c r="H23" s="77">
        <v>1131.97</v>
      </c>
      <c r="I23" s="77"/>
      <c r="J23" s="77"/>
      <c r="K23" s="77">
        <v>36.9</v>
      </c>
      <c r="L23" s="77">
        <v>153</v>
      </c>
    </row>
    <row r="24" ht="22" customHeight="1" spans="1:12">
      <c r="A24" s="75">
        <v>210</v>
      </c>
      <c r="B24" s="75" t="s">
        <v>190</v>
      </c>
      <c r="C24" s="75" t="s">
        <v>184</v>
      </c>
      <c r="D24" s="56">
        <v>2100402</v>
      </c>
      <c r="E24" s="76" t="s">
        <v>204</v>
      </c>
      <c r="F24" s="77">
        <f t="shared" si="2"/>
        <v>351.52</v>
      </c>
      <c r="G24" s="52">
        <f t="shared" si="1"/>
        <v>297.52</v>
      </c>
      <c r="H24" s="77">
        <v>174.49</v>
      </c>
      <c r="I24" s="77"/>
      <c r="J24" s="77"/>
      <c r="K24" s="77">
        <v>123.03</v>
      </c>
      <c r="L24" s="77">
        <v>54</v>
      </c>
    </row>
    <row r="25" ht="22" customHeight="1" spans="1:12">
      <c r="A25" s="75" t="s">
        <v>180</v>
      </c>
      <c r="B25" s="75" t="s">
        <v>186</v>
      </c>
      <c r="C25" s="75" t="s">
        <v>181</v>
      </c>
      <c r="D25" s="56">
        <v>2100301</v>
      </c>
      <c r="E25" s="76" t="s">
        <v>205</v>
      </c>
      <c r="F25" s="77">
        <f t="shared" si="2"/>
        <v>124.78</v>
      </c>
      <c r="G25" s="52">
        <f t="shared" si="1"/>
        <v>119.78</v>
      </c>
      <c r="H25" s="77">
        <v>112.22</v>
      </c>
      <c r="I25" s="77"/>
      <c r="J25" s="77"/>
      <c r="K25" s="77">
        <v>7.56</v>
      </c>
      <c r="L25" s="77">
        <v>5</v>
      </c>
    </row>
    <row r="26" ht="22" customHeight="1" spans="1:12">
      <c r="A26" s="75" t="s">
        <v>180</v>
      </c>
      <c r="B26" s="75" t="s">
        <v>184</v>
      </c>
      <c r="C26" s="75" t="s">
        <v>181</v>
      </c>
      <c r="D26" s="56">
        <v>2100201</v>
      </c>
      <c r="E26" s="76" t="s">
        <v>206</v>
      </c>
      <c r="F26" s="77">
        <f t="shared" si="2"/>
        <v>282.8</v>
      </c>
      <c r="G26" s="52">
        <f t="shared" si="1"/>
        <v>262.8</v>
      </c>
      <c r="H26" s="77"/>
      <c r="I26" s="77"/>
      <c r="J26" s="77"/>
      <c r="K26" s="77">
        <v>262.8</v>
      </c>
      <c r="L26" s="77">
        <v>20</v>
      </c>
    </row>
    <row r="27" ht="22" customHeight="1" spans="1:12">
      <c r="A27" s="75" t="s">
        <v>180</v>
      </c>
      <c r="B27" s="75" t="s">
        <v>184</v>
      </c>
      <c r="C27" s="75" t="s">
        <v>184</v>
      </c>
      <c r="D27" s="56">
        <v>2100202</v>
      </c>
      <c r="E27" s="76" t="s">
        <v>207</v>
      </c>
      <c r="F27" s="77">
        <f t="shared" si="2"/>
        <v>207.2</v>
      </c>
      <c r="G27" s="52">
        <f t="shared" si="1"/>
        <v>207.2</v>
      </c>
      <c r="H27" s="77"/>
      <c r="I27" s="77"/>
      <c r="J27" s="77"/>
      <c r="K27" s="77">
        <v>207.2</v>
      </c>
      <c r="L27" s="77"/>
    </row>
  </sheetData>
  <mergeCells count="12">
    <mergeCell ref="A2:L2"/>
    <mergeCell ref="A3:J3"/>
    <mergeCell ref="K3:L3"/>
    <mergeCell ref="G4:K4"/>
    <mergeCell ref="H5:J5"/>
    <mergeCell ref="D4:D6"/>
    <mergeCell ref="E4:E6"/>
    <mergeCell ref="F4:F6"/>
    <mergeCell ref="G5:G6"/>
    <mergeCell ref="K5:K6"/>
    <mergeCell ref="L4:L6"/>
    <mergeCell ref="A4:C5"/>
  </mergeCells>
  <printOptions horizontalCentered="1"/>
  <pageMargins left="0.0780000016093254" right="0.0780000016093254" top="0.0780000016093254" bottom="0.0780000016093254" header="0" footer="0"/>
  <pageSetup paperSize="9" orientation="landscape"/>
  <headerFooter/>
  <ignoredErrors>
    <ignoredError sqref="C13" numberStoredAsText="1"/>
  </ignoredErrors>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25</vt:i4>
      </vt:variant>
    </vt:vector>
  </HeadingPairs>
  <TitlesOfParts>
    <vt:vector size="25" baseType="lpstr">
      <vt:lpstr>封面</vt:lpstr>
      <vt:lpstr>目录</vt:lpstr>
      <vt:lpstr>1收支总表</vt:lpstr>
      <vt:lpstr>2收入总表</vt:lpstr>
      <vt:lpstr>3支出总表</vt:lpstr>
      <vt:lpstr>4支出分类(政府预算)</vt:lpstr>
      <vt:lpstr>5支出分类（部门预算）</vt:lpstr>
      <vt:lpstr>6财政拨款收支总表</vt:lpstr>
      <vt:lpstr>7一般公共预算支出表</vt:lpstr>
      <vt:lpstr>8工资福利(政府预算)</vt:lpstr>
      <vt:lpstr>9工资福利</vt:lpstr>
      <vt:lpstr>10个人家庭(政府预算)</vt:lpstr>
      <vt:lpstr>11个人家庭</vt:lpstr>
      <vt:lpstr>12商品服务(政府预算)</vt:lpstr>
      <vt:lpstr>13商品服务</vt:lpstr>
      <vt:lpstr>14三公</vt:lpstr>
      <vt:lpstr>15政府性基金</vt:lpstr>
      <vt:lpstr>16政府性基金(政府预算)</vt:lpstr>
      <vt:lpstr>17政府性基金（部门预算）</vt:lpstr>
      <vt:lpstr>18国有资本经营预算</vt:lpstr>
      <vt:lpstr>19财政专户管理资金</vt:lpstr>
      <vt:lpstr>20专项清单</vt:lpstr>
      <vt:lpstr>21项目支出绩效目标表</vt:lpstr>
      <vt:lpstr>22整体支出绩效目标表</vt:lpstr>
      <vt:lpstr>23其他资金绩效目标表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红粉</cp:lastModifiedBy>
  <dcterms:created xsi:type="dcterms:W3CDTF">2022-04-13T06:32:00Z</dcterms:created>
  <dcterms:modified xsi:type="dcterms:W3CDTF">2023-02-27T02:40:32Z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CD4BF12F246441C3848AE4DF8E87BC56</vt:lpwstr>
  </property>
  <property fmtid="{D5CDD505-2E9C-101B-9397-08002B2CF9AE}" pid="4" name="KSOReadingLayout">
    <vt:bool>true</vt:bool>
  </property>
</Properties>
</file>