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 firstSheet="17" activeTab="2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<sst xmlns="http://schemas.openxmlformats.org/spreadsheetml/2006/main" count="1221" uniqueCount="535">
  <si>
    <t>2022年部门预算公开表</t>
  </si>
  <si>
    <t>单位编码：</t>
  </si>
  <si>
    <t>425001</t>
  </si>
  <si>
    <t>单位名称：</t>
  </si>
  <si>
    <t>岳阳县大云山国家森林公园管理处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</si>
  <si>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</si>
  <si>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</si>
  <si>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</si>
  <si>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</si>
  <si>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</si>
  <si>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</si>
  <si>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</si>
  <si>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</si>
  <si>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</si>
  <si>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</si>
  <si>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</si>
  <si>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</si>
  <si>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</si>
  <si>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</si>
  <si>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</si>
  <si>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</si>
  <si>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</si>
  <si>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</si>
  <si>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</si>
  <si>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</si>
  <si>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</si>
  <si>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</si>
  <si>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</si>
  <si>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</si>
  <si>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</si>
  <si>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单位：425001-岳阳县大云山国家森林公园管理处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</si>
  <si>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</si>
  <si>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</si>
  <si>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</si>
  <si>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</si>
  <si>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</si>
  <si>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</si>
  <si>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</si>
  <si>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</si>
  <si>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</si>
  <si>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</si>
  <si>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</si>
  <si>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</si>
  <si>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</si>
  <si>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</si>
  <si>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</si>
  <si>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</si>
  <si>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</si>
  <si>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</si>
  <si>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</si>
  <si>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</si>
  <si>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</si>
  <si>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</si>
  <si>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</si>
  <si>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</si>
  <si>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</si>
  <si>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</si>
  <si>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</si>
  <si>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</si>
  <si>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</si>
  <si>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</si>
  <si>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</si>
  <si>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</si>
  <si>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</si>
  <si>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</si>
  <si>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</si>
  <si>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</si>
  <si>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</si>
  <si>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</si>
  <si>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</si>
  <si>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</si>
  <si>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</si>
  <si>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</si>
  <si>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</si>
  <si>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</si>
  <si>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</si>
  <si>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</si>
  <si>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</si>
  <si>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</si>
  <si>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</si>
  <si>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</si>
  <si>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</si>
  <si>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</si>
  <si>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</si>
  <si>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</si>
  <si>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</si>
  <si>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</si>
  <si>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</si>
  <si>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</si>
  <si>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</si>
  <si>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</si>
  <si>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</si>
  <si>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</si>
  <si>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</si>
  <si>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</si>
  <si>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</si>
  <si>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</si>
  <si>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</si>
  <si>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</si>
  <si>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</si>
  <si>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</si>
  <si>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</si>
  <si>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</si>
  <si>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</si>
  <si>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</si>
  <si>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</si>
  <si>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</si>
  <si>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</si>
  <si>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</si>
  <si>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</si>
  <si>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</si>
  <si>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</si>
  <si>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</si>
  <si>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</si>
  <si>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</si>
  <si>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</si>
  <si>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</si>
  <si>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</si>
  <si>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</si>
  <si>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</si>
  <si>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</si>
  <si>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</si>
  <si>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</si>
  <si>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</si>
  <si>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</si>
  <si>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</si>
  <si>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</si>
  <si>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</si>
  <si>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</si>
  <si>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</si>
  <si>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</si>
  <si>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</si>
  <si>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</si>
  <si>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</si>
  <si>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</si>
  <si>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</si>
  <si>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</si>
  <si>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</si>
  <si>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</si>
  <si>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</si>
  <si>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</si>
  <si>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</si>
  <si>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</si>
  <si>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</si>
  <si>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</si>
  <si>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</si>
  <si>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</si>
  <si>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</si>
  <si>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</si>
  <si>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</si>
  <si>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</si>
  <si>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</si>
  <si>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425</t>
  </si>
  <si>
    <t xml:space="preserve">  425001</t>
  </si>
  <si>
    <t xml:space="preserve">  岳阳县大云山国家森林公园管理处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</si>
  <si>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</si>
  <si>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</si>
  <si>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</si>
  <si>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</si>
  <si>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</si>
  <si>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</si>
  <si>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</si>
  <si>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</si>
  <si>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</si>
  <si>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</si>
  <si>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</si>
  <si>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</si>
  <si>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</si>
  <si>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 xml:space="preserve">  20805</t>
  </si>
  <si>
    <t xml:space="preserve">  行政事业单位养老支出</t>
  </si>
  <si>
    <t>208</t>
  </si>
  <si>
    <t xml:space="preserve">    2080505</t>
  </si>
  <si>
    <t xml:space="preserve">    机关事业单位基本养老保险缴费支出</t>
  </si>
  <si>
    <t xml:space="preserve">  20899</t>
  </si>
  <si>
    <t xml:space="preserve">    其他社会保障和就业支出</t>
  </si>
  <si>
    <t>99</t>
  </si>
  <si>
    <t xml:space="preserve">    2089999</t>
  </si>
  <si>
    <t>卫生健康支出</t>
  </si>
  <si>
    <t xml:space="preserve">  21011</t>
  </si>
  <si>
    <t xml:space="preserve">  行政事业单位医疗</t>
  </si>
  <si>
    <t>210</t>
  </si>
  <si>
    <t>11</t>
  </si>
  <si>
    <t>02</t>
  </si>
  <si>
    <t xml:space="preserve">    2101102</t>
  </si>
  <si>
    <t xml:space="preserve">    事业单位医疗</t>
  </si>
  <si>
    <t>农林水支出</t>
  </si>
  <si>
    <t xml:space="preserve">  21302</t>
  </si>
  <si>
    <t xml:space="preserve">  林业和草原</t>
  </si>
  <si>
    <t>213</t>
  </si>
  <si>
    <t>01</t>
  </si>
  <si>
    <t xml:space="preserve">    2130201</t>
  </si>
  <si>
    <t xml:space="preserve">    行政运行</t>
  </si>
  <si>
    <t>07</t>
  </si>
  <si>
    <t xml:space="preserve">    2130207</t>
  </si>
  <si>
    <t xml:space="preserve">    森林资源管理</t>
  </si>
  <si>
    <t>住房保障支出</t>
  </si>
  <si>
    <t xml:space="preserve">  22102</t>
  </si>
  <si>
    <t xml:space="preserve">  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</si>
  <si>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</si>
  <si>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</si>
  <si>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</si>
  <si>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</si>
  <si>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</si>
  <si>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</si>
  <si>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</si>
  <si>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</si>
  <si>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</si>
  <si>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</si>
  <si>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</si>
  <si>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</si>
  <si>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</si>
  <si>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</si>
  <si>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</si>
  <si>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</si>
  <si>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</si>
  <si>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</si>
  <si>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</si>
  <si>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</si>
  <si>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425001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</si>
  <si>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</si>
  <si>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</si>
  <si>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</si>
  <si>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</si>
  <si>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</si>
  <si>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</si>
  <si>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</si>
  <si>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</si>
  <si>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</si>
  <si>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</si>
  <si>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</si>
  <si>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</si>
  <si>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</si>
  <si>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</si>
  <si>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</si>
  <si>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</si>
  <si>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</si>
  <si>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</si>
  <si>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</si>
  <si>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</si>
  <si>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</si>
  <si>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</si>
  <si>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</si>
  <si>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</si>
  <si>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其他社会保障和就业支出</t>
  </si>
  <si>
    <t xml:space="preserve">     2089999</t>
  </si>
  <si>
    <t xml:space="preserve">     2101102</t>
  </si>
  <si>
    <t xml:space="preserve">     2130201</t>
  </si>
  <si>
    <t xml:space="preserve">     2130207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</si>
  <si>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</si>
  <si>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</si>
  <si>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</si>
  <si>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</si>
  <si>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</si>
  <si>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</si>
  <si>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</si>
  <si>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</si>
  <si>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</si>
  <si>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</si>
  <si>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</si>
  <si>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</si>
  <si>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</si>
  <si>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</si>
  <si>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</si>
  <si>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</si>
  <si>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</si>
  <si>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</si>
  <si>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</si>
  <si>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</si>
  <si>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</si>
  <si>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</si>
  <si>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</si>
  <si>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</si>
  <si>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</si>
  <si>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</si>
  <si>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</si>
  <si>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</si>
  <si>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</si>
  <si>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</si>
  <si>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</si>
  <si>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</si>
  <si>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</si>
  <si>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</si>
  <si>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</si>
  <si>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</si>
  <si>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</si>
  <si>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</si>
  <si>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</si>
  <si>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</si>
  <si>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</si>
  <si>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</si>
  <si>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</si>
  <si>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</si>
  <si>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</si>
  <si>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</si>
  <si>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</si>
  <si>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</si>
  <si>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</si>
  <si>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</si>
  <si>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</si>
  <si>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</si>
  <si>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</si>
  <si>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</si>
  <si>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</si>
  <si>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</si>
  <si>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</si>
  <si>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</si>
  <si>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</si>
  <si>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</si>
  <si>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</si>
  <si>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</si>
  <si>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</si>
  <si>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</si>
  <si>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</si>
  <si>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</si>
  <si>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</si>
  <si>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</si>
  <si>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</si>
  <si>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</si>
  <si>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</si>
  <si>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</si>
  <si>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</si>
  <si>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</si>
  <si>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</si>
  <si>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</si>
  <si>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</si>
  <si>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</si>
  <si>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</si>
  <si>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</si>
  <si>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</si>
  <si>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</si>
  <si>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</si>
  <si>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</si>
  <si>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</si>
  <si>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</si>
  <si>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</si>
  <si>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</si>
  <si>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</si>
  <si>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</si>
  <si>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</si>
  <si>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</si>
  <si>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</si>
  <si>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</si>
  <si>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</si>
  <si>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</si>
  <si>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</si>
  <si>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</si>
  <si>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</si>
  <si>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</si>
  <si>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</si>
  <si>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</si>
  <si>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说明：本单位无2022年对个人和家庭补助支出的预算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</si>
  <si>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</si>
  <si>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</si>
  <si>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</si>
  <si>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</si>
  <si>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</si>
  <si>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</si>
  <si>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</si>
  <si>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</si>
  <si>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</si>
  <si>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</si>
  <si>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</si>
  <si>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</si>
  <si>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</si>
  <si>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</si>
  <si>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</si>
  <si>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</si>
  <si>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</si>
  <si>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</si>
  <si>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</si>
  <si>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</si>
  <si>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</si>
  <si>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</si>
  <si>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</si>
  <si>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</si>
  <si>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</si>
  <si>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</si>
  <si>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</si>
  <si>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</si>
  <si>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</si>
  <si>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</si>
  <si>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</si>
  <si>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</si>
  <si>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</si>
  <si>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</si>
  <si>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</si>
  <si>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</si>
  <si>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</si>
  <si>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</si>
  <si>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</si>
  <si>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</si>
  <si>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</si>
  <si>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</si>
  <si>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</si>
  <si>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</si>
  <si>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</si>
  <si>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</si>
  <si>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</si>
  <si>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</si>
  <si>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说明：本年度本单位无政府性基金安排的支出。</t>
  </si>
  <si>
    <t>国有资本经营预算支出表</t>
  </si>
  <si>
    <t>本年国有资本经营预算支出</t>
  </si>
  <si>
    <t>说明：本年度本单位无国有资本经营拨款支出预算</t>
  </si>
  <si>
    <t>本年财政专户管理资金预算支出</t>
  </si>
  <si>
    <t>说明：本年度本单位无纳入专户管理的拨款支出预算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</si>
  <si>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</si>
  <si>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</si>
  <si>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</si>
  <si>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</si>
  <si>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</si>
  <si>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</si>
  <si>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</si>
  <si>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</si>
  <si>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</si>
  <si>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</si>
  <si>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</si>
  <si>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</si>
  <si>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</si>
  <si>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425001</t>
  </si>
  <si>
    <t>运转其他类会议费</t>
  </si>
  <si>
    <t xml:space="preserve">   会议费</t>
  </si>
  <si>
    <t>特定目标类大云山国家森林公园资源保护</t>
  </si>
  <si>
    <t xml:space="preserve">   大云山国家森林公园资源保护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</si>
  <si>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</si>
  <si>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</si>
  <si>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</si>
  <si>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</si>
  <si>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</si>
  <si>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</si>
  <si>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</si>
  <si>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</si>
  <si>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</si>
  <si>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</si>
  <si>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</si>
  <si>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</si>
  <si>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</si>
  <si>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</si>
  <si>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大云山国家森林公园资源保护</t>
  </si>
  <si>
    <t>森林资源管护、森林防火，造林抚育，对森林资源病虫害和有害生物进行有效的防治</t>
  </si>
  <si>
    <t>产出指标</t>
  </si>
  <si>
    <t>数量指标</t>
  </si>
  <si>
    <t>森林保护面积</t>
  </si>
  <si>
    <t>1180</t>
  </si>
  <si>
    <t>按指标值标准扣分</t>
  </si>
  <si>
    <t>公顷</t>
  </si>
  <si>
    <t>定量</t>
  </si>
  <si>
    <t>经济成本指标</t>
  </si>
  <si>
    <t>预算控制数</t>
  </si>
  <si>
    <t>530000元</t>
  </si>
  <si>
    <t>森林资源保护经费</t>
  </si>
  <si>
    <t>元</t>
  </si>
  <si>
    <t>时效指标</t>
  </si>
  <si>
    <t>2022年</t>
  </si>
  <si>
    <t>1年</t>
  </si>
  <si>
    <t>2022年完成该项目</t>
  </si>
  <si>
    <t>年</t>
  </si>
  <si>
    <t>质量指标</t>
  </si>
  <si>
    <t>生态林补偿资金拨付率</t>
  </si>
  <si>
    <t>及时拨付</t>
  </si>
  <si>
    <t>-</t>
  </si>
  <si>
    <t>定性</t>
  </si>
  <si>
    <t>生态环境成本指标</t>
  </si>
  <si>
    <t>无</t>
  </si>
  <si>
    <t>社会成本指标</t>
  </si>
  <si>
    <t>满意度指标</t>
  </si>
  <si>
    <t>服务对象满意度指标</t>
  </si>
  <si>
    <t>服务对象满意度</t>
  </si>
  <si>
    <t>≥90%</t>
  </si>
  <si>
    <t>%</t>
  </si>
  <si>
    <t>≥</t>
  </si>
  <si>
    <t>效益指标</t>
  </si>
  <si>
    <t>生态效益指标</t>
  </si>
  <si>
    <t>森林抚育面积</t>
  </si>
  <si>
    <t>社会效益指标</t>
  </si>
  <si>
    <t>旅游开发</t>
  </si>
  <si>
    <t>加快开发</t>
  </si>
  <si>
    <t>加快旅游开发</t>
  </si>
  <si>
    <t>经济效益指标</t>
  </si>
  <si>
    <t>按会议精神落实到位</t>
  </si>
  <si>
    <t>100%</t>
  </si>
  <si>
    <t>会议精神100%传达落实</t>
  </si>
  <si>
    <t>减少环境污染</t>
  </si>
  <si>
    <t>≥95%</t>
  </si>
  <si>
    <t>满意</t>
  </si>
  <si>
    <t>会议完成时间</t>
  </si>
  <si>
    <t>12月底完成</t>
  </si>
  <si>
    <t>会议次数</t>
  </si>
  <si>
    <t>12次</t>
  </si>
  <si>
    <t>全年召开会议12次</t>
  </si>
  <si>
    <t>次</t>
  </si>
  <si>
    <t>≤27000</t>
  </si>
  <si>
    <t>≤</t>
  </si>
  <si>
    <t>会议标准</t>
  </si>
  <si>
    <t>高质量</t>
  </si>
  <si>
    <t>高质量高标准完成</t>
  </si>
  <si>
    <t>整体支出绩效目标表</t>
  </si>
  <si>
    <t>单位：岳阳县大云山国家森林公园管理处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</si>
  <si>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</si>
  <si>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</si>
  <si>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</si>
  <si>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</si>
  <si>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</si>
  <si>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</si>
  <si>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</si>
  <si>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</si>
  <si>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</si>
  <si>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岳阳县大云山国家森林公园森林管护，发展旅游。配合旅游部门编制大云山国家森林公园旅游发展规划，并组织实施旅游开发，负责旅游设施和服务设施建设，对外招商引资工作。负责景区内宗教活动场所的协调工作和文物保护工作。</t>
  </si>
  <si>
    <t>重点工作任务完成</t>
  </si>
  <si>
    <t xml:space="preserve">  资金拨付及时性</t>
  </si>
  <si>
    <t>360</t>
  </si>
  <si>
    <t>天</t>
  </si>
  <si>
    <t>森林抚育与养护</t>
  </si>
  <si>
    <t>=</t>
  </si>
  <si>
    <t xml:space="preserve"> 森林精准质量提升</t>
  </si>
  <si>
    <t>266</t>
  </si>
  <si>
    <t>履职目标实现</t>
  </si>
  <si>
    <t xml:space="preserve"> 加快开发旅游</t>
  </si>
  <si>
    <t>加快发展</t>
  </si>
  <si>
    <t xml:space="preserve"> 保障单位经费正常运转</t>
  </si>
  <si>
    <t>正常运转</t>
  </si>
  <si>
    <t>日常运转经费</t>
  </si>
  <si>
    <t xml:space="preserve"> 保障人员经费正常发放</t>
  </si>
  <si>
    <t>正常发放</t>
  </si>
  <si>
    <t>人员保障经费</t>
  </si>
  <si>
    <t>生态公益林完成时效</t>
  </si>
  <si>
    <t>12</t>
  </si>
  <si>
    <t>全年</t>
  </si>
  <si>
    <t xml:space="preserve"> 森林抚育面积</t>
  </si>
  <si>
    <t>履职效益</t>
  </si>
  <si>
    <t xml:space="preserve"> 森林保护面积</t>
  </si>
  <si>
    <t xml:space="preserve"> 森林覆盖率</t>
  </si>
  <si>
    <t>80</t>
  </si>
  <si>
    <t xml:space="preserve"> 森林火灾控制面积</t>
  </si>
  <si>
    <t>满意度</t>
  </si>
  <si>
    <t>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</si>
</sst>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8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8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8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7" width="9.75" customWidth="1"/>
    <col min="8" max="8" width="11.125" customWidth="1"/>
    <col min="9" max="9" width="11.875" customWidth="1"/>
    <col min="10" max="10" width="9.75" customWidth="1"/>
  </cols>
  <sheetData>
    <row r="1" ht="73.35" customHeight="1" spans="1:9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0"/>
      <c r="B4" s="71"/>
      <c r="C4" s="8"/>
      <c r="D4" s="70" t="s">
        <v>1</v>
      </c>
      <c r="E4" s="71" t="s">
        <v>2</v>
      </c>
      <c r="F4" s="71"/>
      <c r="G4" s="71"/>
      <c r="H4" s="71"/>
      <c r="I4" s="8"/>
    </row>
    <row r="5" ht="54.4" customHeight="1" spans="1:9">
      <c r="A5" s="70"/>
      <c r="B5" s="71"/>
      <c r="C5" s="8"/>
      <c r="D5" s="70" t="s">
        <v>3</v>
      </c>
      <c r="E5" s="71" t="s">
        <v>4</v>
      </c>
      <c r="F5" s="71"/>
      <c r="G5" s="71"/>
      <c r="H5" s="71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17" sqref="H17"/>
    </sheetView>
  </sheetViews>
  <sheetFormatPr defaultColWidth="9" defaultRowHeight="13.5"/>
  <cols>
    <col min="1" max="1" width="9" style="26"/>
    <col min="2" max="2" width="37.4416666666667" style="26" customWidth="1"/>
    <col min="3" max="3" width="18.1083333333333" style="26" customWidth="1"/>
    <col min="4" max="4" width="17.5583333333333" style="26" customWidth="1"/>
    <col min="5" max="5" width="16.775" style="26" customWidth="1"/>
    <col min="6" max="16384" width="9" style="26"/>
  </cols>
  <sheetData>
    <row r="1" s="26" customFormat="1" ht="36.6" customHeight="1" spans="1:12">
      <c r="A1" s="29" t="s">
        <v>14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s="26" customFormat="1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3"/>
      <c r="L2" s="43"/>
    </row>
    <row r="3" s="26" customFormat="1" ht="24" customHeight="1" spans="1:12">
      <c r="A3" s="33" t="s">
        <v>249</v>
      </c>
      <c r="B3" s="34"/>
      <c r="C3" s="33" t="s">
        <v>250</v>
      </c>
      <c r="D3" s="35"/>
      <c r="E3" s="34"/>
      <c r="F3" s="32"/>
      <c r="G3" s="32"/>
      <c r="H3" s="32"/>
      <c r="I3" s="32"/>
      <c r="J3" s="32"/>
      <c r="K3" s="43"/>
      <c r="L3" s="43"/>
    </row>
    <row r="4" s="27" customFormat="1" ht="24" customHeight="1" spans="1:5">
      <c r="A4" s="36" t="s">
        <v>156</v>
      </c>
      <c r="B4" s="36" t="s">
        <v>157</v>
      </c>
      <c r="C4" s="37" t="s">
        <v>134</v>
      </c>
      <c r="D4" s="37" t="s">
        <v>239</v>
      </c>
      <c r="E4" s="37" t="s">
        <v>240</v>
      </c>
    </row>
    <row r="5" s="26" customFormat="1" spans="1:5">
      <c r="A5" s="38">
        <v>301</v>
      </c>
      <c r="B5" s="39" t="s">
        <v>220</v>
      </c>
      <c r="C5" s="40">
        <f t="shared" ref="C5:C68" si="0">D5+E5</f>
        <v>213.46085</v>
      </c>
      <c r="D5" s="40">
        <f>SUM(D6:D18)</f>
        <v>213.46085</v>
      </c>
      <c r="E5" s="40">
        <f>SUM(E6:E18)</f>
        <v>0</v>
      </c>
    </row>
    <row r="6" s="26" customFormat="1" spans="1:5">
      <c r="A6" s="41">
        <v>30101</v>
      </c>
      <c r="B6" s="42" t="s">
        <v>251</v>
      </c>
      <c r="C6" s="40">
        <f t="shared" si="0"/>
        <v>74.3364</v>
      </c>
      <c r="D6" s="40">
        <v>74.3364</v>
      </c>
      <c r="E6" s="40"/>
    </row>
    <row r="7" s="26" customFormat="1" spans="1:5">
      <c r="A7" s="41">
        <v>30102</v>
      </c>
      <c r="B7" s="42" t="s">
        <v>252</v>
      </c>
      <c r="C7" s="40">
        <f t="shared" si="0"/>
        <v>51.3797</v>
      </c>
      <c r="D7" s="40">
        <v>51.3797</v>
      </c>
      <c r="E7" s="40"/>
    </row>
    <row r="8" s="26" customFormat="1" spans="1:5">
      <c r="A8" s="41">
        <v>30103</v>
      </c>
      <c r="B8" s="42" t="s">
        <v>253</v>
      </c>
      <c r="C8" s="40">
        <f t="shared" si="0"/>
        <v>0</v>
      </c>
      <c r="D8" s="40"/>
      <c r="E8" s="40"/>
    </row>
    <row r="9" s="26" customFormat="1" spans="1:5">
      <c r="A9" s="41">
        <v>30106</v>
      </c>
      <c r="B9" s="42" t="s">
        <v>254</v>
      </c>
      <c r="C9" s="40">
        <f t="shared" si="0"/>
        <v>0</v>
      </c>
      <c r="D9" s="40"/>
      <c r="E9" s="40"/>
    </row>
    <row r="10" s="26" customFormat="1" spans="1:5">
      <c r="A10" s="41">
        <v>30107</v>
      </c>
      <c r="B10" s="42" t="s">
        <v>255</v>
      </c>
      <c r="C10" s="40">
        <f t="shared" si="0"/>
        <v>43.5408</v>
      </c>
      <c r="D10" s="40">
        <v>43.5408</v>
      </c>
      <c r="E10" s="40"/>
    </row>
    <row r="11" s="26" customFormat="1" spans="1:5">
      <c r="A11" s="41">
        <v>30108</v>
      </c>
      <c r="B11" s="42" t="s">
        <v>256</v>
      </c>
      <c r="C11" s="40">
        <f t="shared" si="0"/>
        <v>18.860352</v>
      </c>
      <c r="D11" s="40">
        <v>18.860352</v>
      </c>
      <c r="E11" s="40"/>
    </row>
    <row r="12" s="26" customFormat="1" spans="1:5">
      <c r="A12" s="41">
        <v>30109</v>
      </c>
      <c r="B12" s="42" t="s">
        <v>257</v>
      </c>
      <c r="C12" s="40">
        <f t="shared" si="0"/>
        <v>0</v>
      </c>
      <c r="D12" s="40"/>
      <c r="E12" s="40"/>
    </row>
    <row r="13" s="26" customFormat="1" spans="1:5">
      <c r="A13" s="41">
        <v>30110</v>
      </c>
      <c r="B13" s="42" t="s">
        <v>258</v>
      </c>
      <c r="C13" s="40">
        <f t="shared" si="0"/>
        <v>8.84079</v>
      </c>
      <c r="D13" s="40">
        <v>8.84079</v>
      </c>
      <c r="E13" s="40"/>
    </row>
    <row r="14" s="26" customFormat="1" spans="1:5">
      <c r="A14" s="41">
        <v>30111</v>
      </c>
      <c r="B14" s="42" t="s">
        <v>259</v>
      </c>
      <c r="C14" s="40">
        <f t="shared" si="0"/>
        <v>1.178772</v>
      </c>
      <c r="D14" s="40">
        <v>1.178772</v>
      </c>
      <c r="E14" s="40"/>
    </row>
    <row r="15" s="26" customFormat="1" spans="1:5">
      <c r="A15" s="41">
        <v>30112</v>
      </c>
      <c r="B15" s="42" t="s">
        <v>260</v>
      </c>
      <c r="C15" s="40">
        <f t="shared" si="0"/>
        <v>1.178772</v>
      </c>
      <c r="D15" s="40">
        <v>1.178772</v>
      </c>
      <c r="E15" s="40"/>
    </row>
    <row r="16" s="26" customFormat="1" spans="1:5">
      <c r="A16" s="41">
        <v>30113</v>
      </c>
      <c r="B16" s="42" t="s">
        <v>261</v>
      </c>
      <c r="C16" s="40">
        <f t="shared" si="0"/>
        <v>14.145264</v>
      </c>
      <c r="D16" s="40">
        <v>14.145264</v>
      </c>
      <c r="E16" s="40"/>
    </row>
    <row r="17" s="26" customFormat="1" spans="1:5">
      <c r="A17" s="41">
        <v>30114</v>
      </c>
      <c r="B17" s="42" t="s">
        <v>262</v>
      </c>
      <c r="C17" s="40">
        <f t="shared" si="0"/>
        <v>0</v>
      </c>
      <c r="D17" s="40"/>
      <c r="E17" s="40"/>
    </row>
    <row r="18" s="26" customFormat="1" spans="1:5">
      <c r="A18" s="41">
        <v>30199</v>
      </c>
      <c r="B18" s="42" t="s">
        <v>263</v>
      </c>
      <c r="C18" s="40">
        <f t="shared" si="0"/>
        <v>0</v>
      </c>
      <c r="D18" s="40"/>
      <c r="E18" s="40"/>
    </row>
    <row r="19" s="26" customFormat="1" spans="1:5">
      <c r="A19" s="38">
        <v>302</v>
      </c>
      <c r="B19" s="39" t="s">
        <v>241</v>
      </c>
      <c r="C19" s="40">
        <f t="shared" si="0"/>
        <v>10.8</v>
      </c>
      <c r="D19" s="40">
        <f>SUM(D20:D46)</f>
        <v>0</v>
      </c>
      <c r="E19" s="40">
        <f>SUM(E20:E46)</f>
        <v>10.8</v>
      </c>
    </row>
    <row r="20" s="26" customFormat="1" spans="1:5">
      <c r="A20" s="41">
        <v>30201</v>
      </c>
      <c r="B20" s="42" t="s">
        <v>264</v>
      </c>
      <c r="C20" s="40">
        <f t="shared" si="0"/>
        <v>1.62</v>
      </c>
      <c r="D20" s="40"/>
      <c r="E20" s="40">
        <v>1.62</v>
      </c>
    </row>
    <row r="21" s="26" customFormat="1" spans="1:5">
      <c r="A21" s="41">
        <v>30202</v>
      </c>
      <c r="B21" s="42" t="s">
        <v>265</v>
      </c>
      <c r="C21" s="40">
        <f t="shared" si="0"/>
        <v>0.36</v>
      </c>
      <c r="D21" s="40"/>
      <c r="E21" s="40">
        <v>0.36</v>
      </c>
    </row>
    <row r="22" s="26" customFormat="1" spans="1:5">
      <c r="A22" s="41">
        <v>30203</v>
      </c>
      <c r="B22" s="42" t="s">
        <v>266</v>
      </c>
      <c r="C22" s="40">
        <f t="shared" si="0"/>
        <v>0</v>
      </c>
      <c r="D22" s="40"/>
      <c r="E22" s="40"/>
    </row>
    <row r="23" s="26" customFormat="1" spans="1:5">
      <c r="A23" s="41">
        <v>30204</v>
      </c>
      <c r="B23" s="42" t="s">
        <v>267</v>
      </c>
      <c r="C23" s="40">
        <f t="shared" si="0"/>
        <v>0</v>
      </c>
      <c r="D23" s="40"/>
      <c r="E23" s="40"/>
    </row>
    <row r="24" s="26" customFormat="1" spans="1:5">
      <c r="A24" s="41">
        <v>30205</v>
      </c>
      <c r="B24" s="42" t="s">
        <v>268</v>
      </c>
      <c r="C24" s="40">
        <f t="shared" si="0"/>
        <v>0.27</v>
      </c>
      <c r="D24" s="40"/>
      <c r="E24" s="40">
        <v>0.27</v>
      </c>
    </row>
    <row r="25" s="26" customFormat="1" spans="1:5">
      <c r="A25" s="41">
        <v>30206</v>
      </c>
      <c r="B25" s="42" t="s">
        <v>269</v>
      </c>
      <c r="C25" s="40">
        <f t="shared" si="0"/>
        <v>1.08</v>
      </c>
      <c r="D25" s="40"/>
      <c r="E25" s="40">
        <v>1.08</v>
      </c>
    </row>
    <row r="26" s="26" customFormat="1" spans="1:5">
      <c r="A26" s="41">
        <v>30207</v>
      </c>
      <c r="B26" s="42" t="s">
        <v>270</v>
      </c>
      <c r="C26" s="40">
        <f t="shared" si="0"/>
        <v>1.8</v>
      </c>
      <c r="D26" s="40"/>
      <c r="E26" s="40">
        <v>1.8</v>
      </c>
    </row>
    <row r="27" s="26" customFormat="1" spans="1:5">
      <c r="A27" s="41">
        <v>30208</v>
      </c>
      <c r="B27" s="42" t="s">
        <v>271</v>
      </c>
      <c r="C27" s="40">
        <f t="shared" si="0"/>
        <v>0</v>
      </c>
      <c r="D27" s="40"/>
      <c r="E27" s="40"/>
    </row>
    <row r="28" s="26" customFormat="1" spans="1:5">
      <c r="A28" s="41">
        <v>30209</v>
      </c>
      <c r="B28" s="42" t="s">
        <v>272</v>
      </c>
      <c r="C28" s="40">
        <f t="shared" si="0"/>
        <v>1.26</v>
      </c>
      <c r="D28" s="40"/>
      <c r="E28" s="40">
        <v>1.26</v>
      </c>
    </row>
    <row r="29" s="26" customFormat="1" spans="1:5">
      <c r="A29" s="41">
        <v>30211</v>
      </c>
      <c r="B29" s="42" t="s">
        <v>273</v>
      </c>
      <c r="C29" s="40">
        <f t="shared" si="0"/>
        <v>2.16</v>
      </c>
      <c r="D29" s="40"/>
      <c r="E29" s="40">
        <v>2.16</v>
      </c>
    </row>
    <row r="30" s="26" customFormat="1" spans="1:5">
      <c r="A30" s="41">
        <v>30212</v>
      </c>
      <c r="B30" s="42" t="s">
        <v>274</v>
      </c>
      <c r="C30" s="40">
        <f t="shared" si="0"/>
        <v>0</v>
      </c>
      <c r="D30" s="40"/>
      <c r="E30" s="40"/>
    </row>
    <row r="31" s="26" customFormat="1" spans="1:5">
      <c r="A31" s="41">
        <v>30213</v>
      </c>
      <c r="B31" s="42" t="s">
        <v>275</v>
      </c>
      <c r="C31" s="40">
        <f t="shared" si="0"/>
        <v>0.36</v>
      </c>
      <c r="D31" s="40"/>
      <c r="E31" s="40">
        <v>0.36</v>
      </c>
    </row>
    <row r="32" s="26" customFormat="1" spans="1:5">
      <c r="A32" s="41">
        <v>30214</v>
      </c>
      <c r="B32" s="42" t="s">
        <v>276</v>
      </c>
      <c r="C32" s="40">
        <f t="shared" si="0"/>
        <v>0</v>
      </c>
      <c r="D32" s="40"/>
      <c r="E32" s="40"/>
    </row>
    <row r="33" s="26" customFormat="1" spans="1:5">
      <c r="A33" s="41">
        <v>30215</v>
      </c>
      <c r="B33" s="42" t="s">
        <v>277</v>
      </c>
      <c r="C33" s="40">
        <f t="shared" si="0"/>
        <v>0</v>
      </c>
      <c r="D33" s="40"/>
      <c r="E33" s="40"/>
    </row>
    <row r="34" s="26" customFormat="1" spans="1:5">
      <c r="A34" s="41">
        <v>30216</v>
      </c>
      <c r="B34" s="42" t="s">
        <v>278</v>
      </c>
      <c r="C34" s="40">
        <f t="shared" si="0"/>
        <v>0.63</v>
      </c>
      <c r="D34" s="40"/>
      <c r="E34" s="40">
        <v>0.63</v>
      </c>
    </row>
    <row r="35" s="26" customFormat="1" spans="1:5">
      <c r="A35" s="41">
        <v>30217</v>
      </c>
      <c r="B35" s="42" t="s">
        <v>279</v>
      </c>
      <c r="C35" s="40">
        <f t="shared" si="0"/>
        <v>0.9</v>
      </c>
      <c r="D35" s="40"/>
      <c r="E35" s="40">
        <v>0.9</v>
      </c>
    </row>
    <row r="36" s="26" customFormat="1" spans="1:5">
      <c r="A36" s="41">
        <v>30218</v>
      </c>
      <c r="B36" s="42" t="s">
        <v>280</v>
      </c>
      <c r="C36" s="40">
        <f t="shared" si="0"/>
        <v>0</v>
      </c>
      <c r="D36" s="40"/>
      <c r="E36" s="40"/>
    </row>
    <row r="37" s="26" customFormat="1" spans="1:5">
      <c r="A37" s="41">
        <v>30224</v>
      </c>
      <c r="B37" s="42" t="s">
        <v>281</v>
      </c>
      <c r="C37" s="40">
        <f t="shared" si="0"/>
        <v>0</v>
      </c>
      <c r="D37" s="40"/>
      <c r="E37" s="40"/>
    </row>
    <row r="38" s="26" customFormat="1" spans="1:5">
      <c r="A38" s="41">
        <v>30225</v>
      </c>
      <c r="B38" s="42" t="s">
        <v>282</v>
      </c>
      <c r="C38" s="40">
        <f t="shared" si="0"/>
        <v>0</v>
      </c>
      <c r="D38" s="40"/>
      <c r="E38" s="40"/>
    </row>
    <row r="39" s="26" customFormat="1" spans="1:5">
      <c r="A39" s="41">
        <v>30226</v>
      </c>
      <c r="B39" s="42" t="s">
        <v>283</v>
      </c>
      <c r="C39" s="40">
        <f t="shared" si="0"/>
        <v>0</v>
      </c>
      <c r="D39" s="40"/>
      <c r="E39" s="40"/>
    </row>
    <row r="40" s="26" customFormat="1" spans="1:5">
      <c r="A40" s="41">
        <v>30227</v>
      </c>
      <c r="B40" s="42" t="s">
        <v>284</v>
      </c>
      <c r="C40" s="40">
        <f t="shared" si="0"/>
        <v>0</v>
      </c>
      <c r="D40" s="40"/>
      <c r="E40" s="40"/>
    </row>
    <row r="41" s="26" customFormat="1" spans="1:5">
      <c r="A41" s="41">
        <v>30228</v>
      </c>
      <c r="B41" s="42" t="s">
        <v>285</v>
      </c>
      <c r="C41" s="40">
        <f t="shared" si="0"/>
        <v>0</v>
      </c>
      <c r="D41" s="40"/>
      <c r="E41" s="40"/>
    </row>
    <row r="42" s="26" customFormat="1" spans="1:5">
      <c r="A42" s="41">
        <v>30229</v>
      </c>
      <c r="B42" s="42" t="s">
        <v>286</v>
      </c>
      <c r="C42" s="40">
        <f t="shared" si="0"/>
        <v>0</v>
      </c>
      <c r="D42" s="40"/>
      <c r="E42" s="40"/>
    </row>
    <row r="43" s="26" customFormat="1" spans="1:5">
      <c r="A43" s="41">
        <v>30231</v>
      </c>
      <c r="B43" s="42" t="s">
        <v>287</v>
      </c>
      <c r="C43" s="40">
        <f t="shared" si="0"/>
        <v>0</v>
      </c>
      <c r="D43" s="40"/>
      <c r="E43" s="40"/>
    </row>
    <row r="44" s="26" customFormat="1" spans="1:5">
      <c r="A44" s="41">
        <v>30239</v>
      </c>
      <c r="B44" s="42" t="s">
        <v>288</v>
      </c>
      <c r="C44" s="40">
        <f t="shared" si="0"/>
        <v>0</v>
      </c>
      <c r="D44" s="40"/>
      <c r="E44" s="40"/>
    </row>
    <row r="45" s="26" customFormat="1" spans="1:5">
      <c r="A45" s="41">
        <v>30240</v>
      </c>
      <c r="B45" s="42" t="s">
        <v>289</v>
      </c>
      <c r="C45" s="40">
        <f t="shared" si="0"/>
        <v>0</v>
      </c>
      <c r="D45" s="40"/>
      <c r="E45" s="40"/>
    </row>
    <row r="46" s="26" customFormat="1" spans="1:5">
      <c r="A46" s="41">
        <v>30299</v>
      </c>
      <c r="B46" s="42" t="s">
        <v>290</v>
      </c>
      <c r="C46" s="40">
        <f t="shared" si="0"/>
        <v>0.36</v>
      </c>
      <c r="D46" s="40"/>
      <c r="E46" s="40">
        <v>0.36</v>
      </c>
    </row>
    <row r="47" s="26" customFormat="1" spans="1:5">
      <c r="A47" s="38">
        <v>303</v>
      </c>
      <c r="B47" s="39" t="s">
        <v>212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="26" customFormat="1" spans="1:5">
      <c r="A48" s="41">
        <v>30301</v>
      </c>
      <c r="B48" s="42" t="s">
        <v>291</v>
      </c>
      <c r="C48" s="40">
        <f t="shared" si="0"/>
        <v>0</v>
      </c>
      <c r="D48" s="40"/>
      <c r="E48" s="40"/>
    </row>
    <row r="49" s="26" customFormat="1" spans="1:5">
      <c r="A49" s="41">
        <v>30302</v>
      </c>
      <c r="B49" s="42" t="s">
        <v>292</v>
      </c>
      <c r="C49" s="40">
        <f t="shared" si="0"/>
        <v>0</v>
      </c>
      <c r="D49" s="40"/>
      <c r="E49" s="40"/>
    </row>
    <row r="50" s="26" customFormat="1" spans="1:5">
      <c r="A50" s="41">
        <v>30303</v>
      </c>
      <c r="B50" s="42" t="s">
        <v>293</v>
      </c>
      <c r="C50" s="40">
        <f t="shared" si="0"/>
        <v>0</v>
      </c>
      <c r="D50" s="40"/>
      <c r="E50" s="40"/>
    </row>
    <row r="51" s="26" customFormat="1" spans="1:5">
      <c r="A51" s="41">
        <v>30304</v>
      </c>
      <c r="B51" s="42" t="s">
        <v>294</v>
      </c>
      <c r="C51" s="40">
        <f t="shared" si="0"/>
        <v>0</v>
      </c>
      <c r="D51" s="40"/>
      <c r="E51" s="40"/>
    </row>
    <row r="52" s="26" customFormat="1" spans="1:5">
      <c r="A52" s="41">
        <v>30305</v>
      </c>
      <c r="B52" s="42" t="s">
        <v>295</v>
      </c>
      <c r="C52" s="40">
        <f t="shared" si="0"/>
        <v>0</v>
      </c>
      <c r="D52" s="40"/>
      <c r="E52" s="40"/>
    </row>
    <row r="53" s="26" customFormat="1" spans="1:5">
      <c r="A53" s="41">
        <v>30306</v>
      </c>
      <c r="B53" s="42" t="s">
        <v>296</v>
      </c>
      <c r="C53" s="40">
        <f t="shared" si="0"/>
        <v>0</v>
      </c>
      <c r="D53" s="40"/>
      <c r="E53" s="40"/>
    </row>
    <row r="54" s="26" customFormat="1" spans="1:5">
      <c r="A54" s="41">
        <v>30307</v>
      </c>
      <c r="B54" s="42" t="s">
        <v>297</v>
      </c>
      <c r="C54" s="40">
        <f t="shared" si="0"/>
        <v>0</v>
      </c>
      <c r="D54" s="40"/>
      <c r="E54" s="40"/>
    </row>
    <row r="55" s="26" customFormat="1" spans="1:5">
      <c r="A55" s="41">
        <v>30308</v>
      </c>
      <c r="B55" s="42" t="s">
        <v>298</v>
      </c>
      <c r="C55" s="40">
        <f t="shared" si="0"/>
        <v>0</v>
      </c>
      <c r="D55" s="40"/>
      <c r="E55" s="40"/>
    </row>
    <row r="56" s="26" customFormat="1" spans="1:5">
      <c r="A56" s="41">
        <v>30309</v>
      </c>
      <c r="B56" s="42" t="s">
        <v>299</v>
      </c>
      <c r="C56" s="40">
        <f t="shared" si="0"/>
        <v>0</v>
      </c>
      <c r="D56" s="40"/>
      <c r="E56" s="40"/>
    </row>
    <row r="57" s="26" customFormat="1" spans="1:5">
      <c r="A57" s="41">
        <v>30310</v>
      </c>
      <c r="B57" s="42" t="s">
        <v>300</v>
      </c>
      <c r="C57" s="40">
        <f t="shared" si="0"/>
        <v>0</v>
      </c>
      <c r="D57" s="40"/>
      <c r="E57" s="40"/>
    </row>
    <row r="58" s="26" customFormat="1" spans="1:5">
      <c r="A58" s="41">
        <v>30311</v>
      </c>
      <c r="B58" s="42" t="s">
        <v>301</v>
      </c>
      <c r="C58" s="40">
        <f t="shared" si="0"/>
        <v>0</v>
      </c>
      <c r="D58" s="40"/>
      <c r="E58" s="40"/>
    </row>
    <row r="59" s="26" customFormat="1" spans="1:5">
      <c r="A59" s="41">
        <v>30399</v>
      </c>
      <c r="B59" s="42" t="s">
        <v>302</v>
      </c>
      <c r="C59" s="40">
        <f t="shared" si="0"/>
        <v>0</v>
      </c>
      <c r="D59" s="40"/>
      <c r="E59" s="40"/>
    </row>
    <row r="60" s="26" customFormat="1" spans="1:5">
      <c r="A60" s="38">
        <v>307</v>
      </c>
      <c r="B60" s="39" t="s">
        <v>214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="26" customFormat="1" spans="1:5">
      <c r="A61" s="41">
        <v>30701</v>
      </c>
      <c r="B61" s="42" t="s">
        <v>303</v>
      </c>
      <c r="C61" s="40">
        <f t="shared" si="0"/>
        <v>0</v>
      </c>
      <c r="D61" s="40"/>
      <c r="E61" s="40"/>
    </row>
    <row r="62" s="26" customFormat="1" spans="1:5">
      <c r="A62" s="41">
        <v>30702</v>
      </c>
      <c r="B62" s="42" t="s">
        <v>304</v>
      </c>
      <c r="C62" s="40">
        <f t="shared" si="0"/>
        <v>0</v>
      </c>
      <c r="D62" s="40"/>
      <c r="E62" s="40"/>
    </row>
    <row r="63" s="26" customFormat="1" spans="1:5">
      <c r="A63" s="38">
        <v>310</v>
      </c>
      <c r="B63" s="39" t="s">
        <v>226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="26" customFormat="1" spans="1:5">
      <c r="A64" s="41">
        <v>31001</v>
      </c>
      <c r="B64" s="42" t="s">
        <v>305</v>
      </c>
      <c r="C64" s="40">
        <f t="shared" si="0"/>
        <v>0</v>
      </c>
      <c r="D64" s="40"/>
      <c r="E64" s="40"/>
    </row>
    <row r="65" s="26" customFormat="1" spans="1:5">
      <c r="A65" s="41">
        <v>31002</v>
      </c>
      <c r="B65" s="42" t="s">
        <v>306</v>
      </c>
      <c r="C65" s="40">
        <f t="shared" si="0"/>
        <v>0</v>
      </c>
      <c r="D65" s="40"/>
      <c r="E65" s="40"/>
    </row>
    <row r="66" s="26" customFormat="1" spans="1:5">
      <c r="A66" s="41">
        <v>31003</v>
      </c>
      <c r="B66" s="42" t="s">
        <v>307</v>
      </c>
      <c r="C66" s="40">
        <f t="shared" si="0"/>
        <v>0</v>
      </c>
      <c r="D66" s="40"/>
      <c r="E66" s="40"/>
    </row>
    <row r="67" s="26" customFormat="1" spans="1:5">
      <c r="A67" s="41">
        <v>31005</v>
      </c>
      <c r="B67" s="42" t="s">
        <v>308</v>
      </c>
      <c r="C67" s="40">
        <f t="shared" si="0"/>
        <v>0</v>
      </c>
      <c r="D67" s="40"/>
      <c r="E67" s="40"/>
    </row>
    <row r="68" s="26" customFormat="1" spans="1:5">
      <c r="A68" s="41">
        <v>31006</v>
      </c>
      <c r="B68" s="42" t="s">
        <v>309</v>
      </c>
      <c r="C68" s="40">
        <f t="shared" si="0"/>
        <v>0</v>
      </c>
      <c r="D68" s="40"/>
      <c r="E68" s="40"/>
    </row>
    <row r="69" s="26" customFormat="1" spans="1:5">
      <c r="A69" s="41">
        <v>31007</v>
      </c>
      <c r="B69" s="42" t="s">
        <v>310</v>
      </c>
      <c r="C69" s="40">
        <f t="shared" ref="C69:C84" si="1">D69+E69</f>
        <v>0</v>
      </c>
      <c r="D69" s="40"/>
      <c r="E69" s="40"/>
    </row>
    <row r="70" s="26" customFormat="1" spans="1:5">
      <c r="A70" s="41">
        <v>31008</v>
      </c>
      <c r="B70" s="42" t="s">
        <v>311</v>
      </c>
      <c r="C70" s="40">
        <f t="shared" si="1"/>
        <v>0</v>
      </c>
      <c r="D70" s="40"/>
      <c r="E70" s="40"/>
    </row>
    <row r="71" s="26" customFormat="1" spans="1:5">
      <c r="A71" s="41">
        <v>31009</v>
      </c>
      <c r="B71" s="42" t="s">
        <v>312</v>
      </c>
      <c r="C71" s="40">
        <f t="shared" si="1"/>
        <v>0</v>
      </c>
      <c r="D71" s="40"/>
      <c r="E71" s="40"/>
    </row>
    <row r="72" s="26" customFormat="1" spans="1:5">
      <c r="A72" s="41">
        <v>31010</v>
      </c>
      <c r="B72" s="42" t="s">
        <v>313</v>
      </c>
      <c r="C72" s="40">
        <f t="shared" si="1"/>
        <v>0</v>
      </c>
      <c r="D72" s="40"/>
      <c r="E72" s="40"/>
    </row>
    <row r="73" s="26" customFormat="1" spans="1:5">
      <c r="A73" s="41">
        <v>31011</v>
      </c>
      <c r="B73" s="42" t="s">
        <v>314</v>
      </c>
      <c r="C73" s="40">
        <f t="shared" si="1"/>
        <v>0</v>
      </c>
      <c r="D73" s="40"/>
      <c r="E73" s="40"/>
    </row>
    <row r="74" s="26" customFormat="1" spans="1:5">
      <c r="A74" s="41">
        <v>31012</v>
      </c>
      <c r="B74" s="42" t="s">
        <v>315</v>
      </c>
      <c r="C74" s="40">
        <f t="shared" si="1"/>
        <v>0</v>
      </c>
      <c r="D74" s="40"/>
      <c r="E74" s="40"/>
    </row>
    <row r="75" s="26" customFormat="1" spans="1:5">
      <c r="A75" s="41">
        <v>31013</v>
      </c>
      <c r="B75" s="42" t="s">
        <v>316</v>
      </c>
      <c r="C75" s="40">
        <f t="shared" si="1"/>
        <v>0</v>
      </c>
      <c r="D75" s="40"/>
      <c r="E75" s="40"/>
    </row>
    <row r="76" s="26" customFormat="1" spans="1:5">
      <c r="A76" s="41">
        <v>31019</v>
      </c>
      <c r="B76" s="42" t="s">
        <v>317</v>
      </c>
      <c r="C76" s="40">
        <f t="shared" si="1"/>
        <v>0</v>
      </c>
      <c r="D76" s="40"/>
      <c r="E76" s="40"/>
    </row>
    <row r="77" s="26" customFormat="1" spans="1:5">
      <c r="A77" s="41">
        <v>31021</v>
      </c>
      <c r="B77" s="42" t="s">
        <v>318</v>
      </c>
      <c r="C77" s="40">
        <f t="shared" si="1"/>
        <v>0</v>
      </c>
      <c r="D77" s="40"/>
      <c r="E77" s="40"/>
    </row>
    <row r="78" s="26" customFormat="1" spans="1:5">
      <c r="A78" s="41">
        <v>31022</v>
      </c>
      <c r="B78" s="42" t="s">
        <v>319</v>
      </c>
      <c r="C78" s="40">
        <f t="shared" si="1"/>
        <v>0</v>
      </c>
      <c r="D78" s="40"/>
      <c r="E78" s="40"/>
    </row>
    <row r="79" s="26" customFormat="1" spans="1:5">
      <c r="A79" s="41">
        <v>31099</v>
      </c>
      <c r="B79" s="42" t="s">
        <v>320</v>
      </c>
      <c r="C79" s="40">
        <f t="shared" si="1"/>
        <v>0</v>
      </c>
      <c r="D79" s="40"/>
      <c r="E79" s="40"/>
    </row>
    <row r="80" s="26" customFormat="1" spans="1:5">
      <c r="A80" s="38">
        <v>399</v>
      </c>
      <c r="B80" s="39" t="s">
        <v>217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="26" customFormat="1" spans="1:5">
      <c r="A81" s="41">
        <v>39906</v>
      </c>
      <c r="B81" s="42" t="s">
        <v>321</v>
      </c>
      <c r="C81" s="40">
        <f t="shared" si="1"/>
        <v>0</v>
      </c>
      <c r="D81" s="40"/>
      <c r="E81" s="40"/>
    </row>
    <row r="82" s="26" customFormat="1" spans="1:5">
      <c r="A82" s="41">
        <v>39907</v>
      </c>
      <c r="B82" s="42" t="s">
        <v>322</v>
      </c>
      <c r="C82" s="40">
        <f t="shared" si="1"/>
        <v>0</v>
      </c>
      <c r="D82" s="40"/>
      <c r="E82" s="40"/>
    </row>
    <row r="83" s="26" customFormat="1" spans="1:5">
      <c r="A83" s="41">
        <v>39908</v>
      </c>
      <c r="B83" s="42" t="s">
        <v>323</v>
      </c>
      <c r="C83" s="40">
        <f t="shared" si="1"/>
        <v>0</v>
      </c>
      <c r="D83" s="40"/>
      <c r="E83" s="40"/>
    </row>
    <row r="84" s="26" customFormat="1" spans="1:5">
      <c r="A84" s="41">
        <v>39999</v>
      </c>
      <c r="B84" s="42" t="s">
        <v>324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4">
        <f>C80+C63+C60+C47+C19+C5</f>
        <v>224.26085</v>
      </c>
      <c r="D85" s="45">
        <f>D80+D63+D60+D47+D19+D5</f>
        <v>213.46085</v>
      </c>
      <c r="E85" s="45">
        <f>E80+E63+E60+E47+E19+E5</f>
        <v>10.8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2" workbookViewId="0">
      <selection activeCell="M6" sqref="M6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201</v>
      </c>
      <c r="E4" s="3" t="s">
        <v>202</v>
      </c>
      <c r="F4" s="3" t="s">
        <v>219</v>
      </c>
      <c r="G4" s="3" t="s">
        <v>204</v>
      </c>
      <c r="H4" s="3"/>
      <c r="I4" s="3"/>
      <c r="J4" s="3"/>
      <c r="K4" s="3"/>
      <c r="L4" s="3" t="s">
        <v>208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325</v>
      </c>
      <c r="I5" s="3" t="s">
        <v>326</v>
      </c>
      <c r="J5" s="3" t="s">
        <v>327</v>
      </c>
      <c r="K5" s="3" t="s">
        <v>328</v>
      </c>
      <c r="L5" s="3" t="s">
        <v>134</v>
      </c>
      <c r="M5" s="3" t="s">
        <v>220</v>
      </c>
      <c r="N5" s="3" t="s">
        <v>329</v>
      </c>
    </row>
    <row r="6" ht="22.9" customHeight="1" spans="1:14">
      <c r="A6" s="12"/>
      <c r="B6" s="12"/>
      <c r="C6" s="12"/>
      <c r="D6" s="12"/>
      <c r="E6" s="12" t="s">
        <v>134</v>
      </c>
      <c r="F6" s="25">
        <v>213.46085</v>
      </c>
      <c r="G6" s="25"/>
      <c r="H6" s="25"/>
      <c r="I6" s="25"/>
      <c r="J6" s="25"/>
      <c r="K6" s="25"/>
      <c r="L6" s="25">
        <v>213.46085</v>
      </c>
      <c r="M6" s="25">
        <v>213.46085</v>
      </c>
      <c r="N6" s="25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5">
        <v>213.46085</v>
      </c>
      <c r="G7" s="25"/>
      <c r="H7" s="25"/>
      <c r="I7" s="25"/>
      <c r="J7" s="25"/>
      <c r="K7" s="25"/>
      <c r="L7" s="25">
        <v>213.46085</v>
      </c>
      <c r="M7" s="25">
        <v>213.46085</v>
      </c>
      <c r="N7" s="25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5">
        <v>213.46085</v>
      </c>
      <c r="G8" s="25"/>
      <c r="H8" s="25"/>
      <c r="I8" s="25"/>
      <c r="J8" s="25"/>
      <c r="K8" s="25"/>
      <c r="L8" s="25">
        <v>213.46085</v>
      </c>
      <c r="M8" s="25">
        <v>213.46085</v>
      </c>
      <c r="N8" s="25"/>
    </row>
    <row r="9" ht="22.9" customHeight="1" spans="1:14">
      <c r="A9" s="21" t="s">
        <v>170</v>
      </c>
      <c r="B9" s="21" t="s">
        <v>167</v>
      </c>
      <c r="C9" s="21" t="s">
        <v>167</v>
      </c>
      <c r="D9" s="17" t="s">
        <v>218</v>
      </c>
      <c r="E9" s="4" t="s">
        <v>172</v>
      </c>
      <c r="F9" s="5">
        <v>18.860352</v>
      </c>
      <c r="G9" s="5"/>
      <c r="H9" s="19"/>
      <c r="I9" s="19"/>
      <c r="J9" s="19"/>
      <c r="K9" s="19"/>
      <c r="L9" s="5">
        <v>18.860352</v>
      </c>
      <c r="M9" s="19">
        <v>18.860352</v>
      </c>
      <c r="N9" s="19"/>
    </row>
    <row r="10" ht="22.9" customHeight="1" spans="1:14">
      <c r="A10" s="21" t="s">
        <v>170</v>
      </c>
      <c r="B10" s="21" t="s">
        <v>175</v>
      </c>
      <c r="C10" s="21" t="s">
        <v>175</v>
      </c>
      <c r="D10" s="17" t="s">
        <v>218</v>
      </c>
      <c r="E10" s="4" t="s">
        <v>174</v>
      </c>
      <c r="F10" s="5">
        <v>1.178772</v>
      </c>
      <c r="G10" s="5"/>
      <c r="H10" s="19"/>
      <c r="I10" s="19"/>
      <c r="J10" s="19"/>
      <c r="K10" s="19"/>
      <c r="L10" s="5">
        <v>1.178772</v>
      </c>
      <c r="M10" s="19">
        <v>1.178772</v>
      </c>
      <c r="N10" s="19"/>
    </row>
    <row r="11" ht="22.9" customHeight="1" spans="1:14">
      <c r="A11" s="21" t="s">
        <v>180</v>
      </c>
      <c r="B11" s="21" t="s">
        <v>181</v>
      </c>
      <c r="C11" s="21" t="s">
        <v>182</v>
      </c>
      <c r="D11" s="17" t="s">
        <v>218</v>
      </c>
      <c r="E11" s="4" t="s">
        <v>184</v>
      </c>
      <c r="F11" s="5">
        <v>10.019562</v>
      </c>
      <c r="G11" s="5"/>
      <c r="H11" s="19"/>
      <c r="I11" s="19"/>
      <c r="J11" s="19"/>
      <c r="K11" s="19"/>
      <c r="L11" s="5">
        <v>10.019562</v>
      </c>
      <c r="M11" s="19">
        <v>10.019562</v>
      </c>
      <c r="N11" s="19"/>
    </row>
    <row r="12" ht="22.9" customHeight="1" spans="1:14">
      <c r="A12" s="21" t="s">
        <v>188</v>
      </c>
      <c r="B12" s="21" t="s">
        <v>182</v>
      </c>
      <c r="C12" s="21" t="s">
        <v>189</v>
      </c>
      <c r="D12" s="17" t="s">
        <v>218</v>
      </c>
      <c r="E12" s="4" t="s">
        <v>191</v>
      </c>
      <c r="F12" s="5">
        <v>169.2569</v>
      </c>
      <c r="G12" s="5"/>
      <c r="H12" s="19"/>
      <c r="I12" s="19"/>
      <c r="J12" s="19"/>
      <c r="K12" s="19"/>
      <c r="L12" s="5">
        <v>169.2569</v>
      </c>
      <c r="M12" s="19">
        <v>169.2569</v>
      </c>
      <c r="N12" s="19"/>
    </row>
    <row r="13" ht="22.9" customHeight="1" spans="1:14">
      <c r="A13" s="21" t="s">
        <v>198</v>
      </c>
      <c r="B13" s="21" t="s">
        <v>182</v>
      </c>
      <c r="C13" s="21" t="s">
        <v>189</v>
      </c>
      <c r="D13" s="17" t="s">
        <v>218</v>
      </c>
      <c r="E13" s="4" t="s">
        <v>200</v>
      </c>
      <c r="F13" s="5">
        <v>14.145264</v>
      </c>
      <c r="G13" s="5"/>
      <c r="H13" s="19"/>
      <c r="I13" s="19"/>
      <c r="J13" s="19"/>
      <c r="K13" s="19"/>
      <c r="L13" s="5">
        <v>14.145264</v>
      </c>
      <c r="M13" s="19">
        <v>14.145264</v>
      </c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F6" sqref="F6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201</v>
      </c>
      <c r="E4" s="3" t="s">
        <v>202</v>
      </c>
      <c r="F4" s="3" t="s">
        <v>219</v>
      </c>
      <c r="G4" s="3" t="s">
        <v>330</v>
      </c>
      <c r="H4" s="3"/>
      <c r="I4" s="3"/>
      <c r="J4" s="3"/>
      <c r="K4" s="3"/>
      <c r="L4" s="3" t="s">
        <v>331</v>
      </c>
      <c r="M4" s="3"/>
      <c r="N4" s="3"/>
      <c r="O4" s="3"/>
      <c r="P4" s="3"/>
      <c r="Q4" s="3"/>
      <c r="R4" s="3" t="s">
        <v>327</v>
      </c>
      <c r="S4" s="3" t="s">
        <v>332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333</v>
      </c>
      <c r="I5" s="3" t="s">
        <v>334</v>
      </c>
      <c r="J5" s="3" t="s">
        <v>335</v>
      </c>
      <c r="K5" s="3" t="s">
        <v>336</v>
      </c>
      <c r="L5" s="3" t="s">
        <v>134</v>
      </c>
      <c r="M5" s="3" t="s">
        <v>337</v>
      </c>
      <c r="N5" s="3" t="s">
        <v>338</v>
      </c>
      <c r="O5" s="3" t="s">
        <v>339</v>
      </c>
      <c r="P5" s="3" t="s">
        <v>340</v>
      </c>
      <c r="Q5" s="3" t="s">
        <v>341</v>
      </c>
      <c r="R5" s="3"/>
      <c r="S5" s="3" t="s">
        <v>134</v>
      </c>
      <c r="T5" s="3" t="s">
        <v>342</v>
      </c>
      <c r="U5" s="3" t="s">
        <v>343</v>
      </c>
      <c r="V5" s="3" t="s">
        <v>328</v>
      </c>
    </row>
    <row r="6" ht="22.9" customHeight="1" spans="1:22">
      <c r="A6" s="12"/>
      <c r="B6" s="12"/>
      <c r="C6" s="12"/>
      <c r="D6" s="12"/>
      <c r="E6" s="12" t="s">
        <v>134</v>
      </c>
      <c r="F6" s="11">
        <v>213.46085</v>
      </c>
      <c r="G6" s="11">
        <v>169.2569</v>
      </c>
      <c r="H6" s="11">
        <v>74.3364</v>
      </c>
      <c r="I6" s="11">
        <v>51.3797</v>
      </c>
      <c r="J6" s="11"/>
      <c r="K6" s="11">
        <v>43.5408</v>
      </c>
      <c r="L6" s="11">
        <v>30.058686</v>
      </c>
      <c r="M6" s="11">
        <v>18.860352</v>
      </c>
      <c r="N6" s="11"/>
      <c r="O6" s="11">
        <v>8.84079</v>
      </c>
      <c r="P6" s="11">
        <v>1.178772</v>
      </c>
      <c r="Q6" s="11">
        <v>1.178772</v>
      </c>
      <c r="R6" s="11">
        <v>14.145264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213.46085</v>
      </c>
      <c r="G7" s="11">
        <v>169.2569</v>
      </c>
      <c r="H7" s="11">
        <v>74.3364</v>
      </c>
      <c r="I7" s="11">
        <v>51.3797</v>
      </c>
      <c r="J7" s="11"/>
      <c r="K7" s="11">
        <v>43.5408</v>
      </c>
      <c r="L7" s="11">
        <v>30.058686</v>
      </c>
      <c r="M7" s="11">
        <v>18.860352</v>
      </c>
      <c r="N7" s="11"/>
      <c r="O7" s="11">
        <v>8.84079</v>
      </c>
      <c r="P7" s="11">
        <v>1.178772</v>
      </c>
      <c r="Q7" s="11">
        <v>1.178772</v>
      </c>
      <c r="R7" s="11">
        <v>14.145264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213.46085</v>
      </c>
      <c r="G8" s="11">
        <v>169.2569</v>
      </c>
      <c r="H8" s="11">
        <v>74.3364</v>
      </c>
      <c r="I8" s="11">
        <v>51.3797</v>
      </c>
      <c r="J8" s="11"/>
      <c r="K8" s="11">
        <v>43.5408</v>
      </c>
      <c r="L8" s="11">
        <v>30.058686</v>
      </c>
      <c r="M8" s="11">
        <v>18.860352</v>
      </c>
      <c r="N8" s="11"/>
      <c r="O8" s="11">
        <v>8.84079</v>
      </c>
      <c r="P8" s="11">
        <v>1.178772</v>
      </c>
      <c r="Q8" s="11">
        <v>1.178772</v>
      </c>
      <c r="R8" s="11">
        <v>14.145264</v>
      </c>
      <c r="S8" s="11"/>
      <c r="T8" s="11"/>
      <c r="U8" s="11"/>
      <c r="V8" s="11"/>
    </row>
    <row r="9" ht="22.9" customHeight="1" spans="1:22">
      <c r="A9" s="21" t="s">
        <v>170</v>
      </c>
      <c r="B9" s="21" t="s">
        <v>167</v>
      </c>
      <c r="C9" s="21" t="s">
        <v>167</v>
      </c>
      <c r="D9" s="17" t="s">
        <v>218</v>
      </c>
      <c r="E9" s="4" t="s">
        <v>172</v>
      </c>
      <c r="F9" s="5">
        <v>18.860352</v>
      </c>
      <c r="G9" s="19"/>
      <c r="H9" s="19"/>
      <c r="I9" s="19"/>
      <c r="J9" s="19"/>
      <c r="K9" s="19"/>
      <c r="L9" s="5">
        <v>18.860352</v>
      </c>
      <c r="M9" s="19">
        <v>18.860352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170</v>
      </c>
      <c r="B10" s="21" t="s">
        <v>175</v>
      </c>
      <c r="C10" s="21" t="s">
        <v>175</v>
      </c>
      <c r="D10" s="17" t="s">
        <v>218</v>
      </c>
      <c r="E10" s="4" t="s">
        <v>174</v>
      </c>
      <c r="F10" s="5">
        <v>1.178772</v>
      </c>
      <c r="G10" s="19"/>
      <c r="H10" s="19"/>
      <c r="I10" s="19"/>
      <c r="J10" s="19"/>
      <c r="K10" s="19"/>
      <c r="L10" s="5">
        <v>1.178772</v>
      </c>
      <c r="M10" s="19"/>
      <c r="N10" s="19"/>
      <c r="O10" s="19"/>
      <c r="P10" s="19"/>
      <c r="Q10" s="19">
        <v>1.178772</v>
      </c>
      <c r="R10" s="19"/>
      <c r="S10" s="5"/>
      <c r="T10" s="19"/>
      <c r="U10" s="19"/>
      <c r="V10" s="19"/>
    </row>
    <row r="11" ht="22.9" customHeight="1" spans="1:22">
      <c r="A11" s="21" t="s">
        <v>180</v>
      </c>
      <c r="B11" s="21" t="s">
        <v>181</v>
      </c>
      <c r="C11" s="21" t="s">
        <v>182</v>
      </c>
      <c r="D11" s="17" t="s">
        <v>218</v>
      </c>
      <c r="E11" s="4" t="s">
        <v>184</v>
      </c>
      <c r="F11" s="5">
        <v>10.019562</v>
      </c>
      <c r="G11" s="19"/>
      <c r="H11" s="19"/>
      <c r="I11" s="19"/>
      <c r="J11" s="19"/>
      <c r="K11" s="19"/>
      <c r="L11" s="5">
        <v>10.019562</v>
      </c>
      <c r="M11" s="19"/>
      <c r="N11" s="19"/>
      <c r="O11" s="19">
        <v>8.84079</v>
      </c>
      <c r="P11" s="19">
        <v>1.178772</v>
      </c>
      <c r="Q11" s="19"/>
      <c r="R11" s="19"/>
      <c r="S11" s="5"/>
      <c r="T11" s="19"/>
      <c r="U11" s="19"/>
      <c r="V11" s="19"/>
    </row>
    <row r="12" ht="22.9" customHeight="1" spans="1:22">
      <c r="A12" s="21" t="s">
        <v>188</v>
      </c>
      <c r="B12" s="21" t="s">
        <v>182</v>
      </c>
      <c r="C12" s="21" t="s">
        <v>189</v>
      </c>
      <c r="D12" s="17" t="s">
        <v>218</v>
      </c>
      <c r="E12" s="4" t="s">
        <v>191</v>
      </c>
      <c r="F12" s="5">
        <v>169.2569</v>
      </c>
      <c r="G12" s="19">
        <v>169.2569</v>
      </c>
      <c r="H12" s="19">
        <v>74.3364</v>
      </c>
      <c r="I12" s="19">
        <v>51.3797</v>
      </c>
      <c r="J12" s="19"/>
      <c r="K12" s="19">
        <v>43.5408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198</v>
      </c>
      <c r="B13" s="21" t="s">
        <v>182</v>
      </c>
      <c r="C13" s="21" t="s">
        <v>189</v>
      </c>
      <c r="D13" s="17" t="s">
        <v>218</v>
      </c>
      <c r="E13" s="4" t="s">
        <v>200</v>
      </c>
      <c r="F13" s="5">
        <v>14.145264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14.145264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J14" sqref="J14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201</v>
      </c>
      <c r="E4" s="3" t="s">
        <v>202</v>
      </c>
      <c r="F4" s="3" t="s">
        <v>344</v>
      </c>
      <c r="G4" s="3" t="s">
        <v>345</v>
      </c>
      <c r="H4" s="3" t="s">
        <v>346</v>
      </c>
      <c r="I4" s="3" t="s">
        <v>347</v>
      </c>
      <c r="J4" s="3" t="s">
        <v>348</v>
      </c>
      <c r="K4" s="3" t="s">
        <v>349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350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8" sqref="G18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201</v>
      </c>
      <c r="E4" s="3" t="s">
        <v>202</v>
      </c>
      <c r="F4" s="3" t="s">
        <v>344</v>
      </c>
      <c r="G4" s="3" t="s">
        <v>351</v>
      </c>
      <c r="H4" s="3" t="s">
        <v>352</v>
      </c>
      <c r="I4" s="3" t="s">
        <v>353</v>
      </c>
      <c r="J4" s="3" t="s">
        <v>354</v>
      </c>
      <c r="K4" s="3" t="s">
        <v>355</v>
      </c>
      <c r="L4" s="3" t="s">
        <v>356</v>
      </c>
      <c r="M4" s="3" t="s">
        <v>357</v>
      </c>
      <c r="N4" s="3" t="s">
        <v>346</v>
      </c>
      <c r="O4" s="3" t="s">
        <v>358</v>
      </c>
      <c r="P4" s="3" t="s">
        <v>359</v>
      </c>
      <c r="Q4" s="3" t="s">
        <v>347</v>
      </c>
      <c r="R4" s="3" t="s">
        <v>349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350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7" sqref="S7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201</v>
      </c>
      <c r="E4" s="3" t="s">
        <v>202</v>
      </c>
      <c r="F4" s="3" t="s">
        <v>344</v>
      </c>
      <c r="G4" s="3" t="s">
        <v>205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208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360</v>
      </c>
      <c r="I5" s="3" t="s">
        <v>361</v>
      </c>
      <c r="J5" s="3" t="s">
        <v>362</v>
      </c>
      <c r="K5" s="3" t="s">
        <v>363</v>
      </c>
      <c r="L5" s="3" t="s">
        <v>364</v>
      </c>
      <c r="M5" s="3" t="s">
        <v>365</v>
      </c>
      <c r="N5" s="3" t="s">
        <v>366</v>
      </c>
      <c r="O5" s="3" t="s">
        <v>367</v>
      </c>
      <c r="P5" s="3" t="s">
        <v>368</v>
      </c>
      <c r="Q5" s="3" t="s">
        <v>369</v>
      </c>
      <c r="R5" s="3" t="s">
        <v>134</v>
      </c>
      <c r="S5" s="3" t="s">
        <v>241</v>
      </c>
      <c r="T5" s="3" t="s">
        <v>329</v>
      </c>
    </row>
    <row r="6" ht="22.9" customHeight="1" spans="1:20">
      <c r="A6" s="12"/>
      <c r="B6" s="12"/>
      <c r="C6" s="12"/>
      <c r="D6" s="12"/>
      <c r="E6" s="12" t="s">
        <v>134</v>
      </c>
      <c r="F6" s="25">
        <v>10.8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10.8</v>
      </c>
      <c r="S6" s="25">
        <v>10.8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5">
        <v>10.8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10.8</v>
      </c>
      <c r="S7" s="25">
        <v>10.8</v>
      </c>
      <c r="T7" s="25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5">
        <v>10.8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10.8</v>
      </c>
      <c r="S8" s="25">
        <v>10.8</v>
      </c>
      <c r="T8" s="25"/>
    </row>
    <row r="9" ht="22.9" customHeight="1" spans="1:20">
      <c r="A9" s="21" t="s">
        <v>188</v>
      </c>
      <c r="B9" s="21" t="s">
        <v>182</v>
      </c>
      <c r="C9" s="21" t="s">
        <v>189</v>
      </c>
      <c r="D9" s="17" t="s">
        <v>218</v>
      </c>
      <c r="E9" s="4" t="s">
        <v>191</v>
      </c>
      <c r="F9" s="5">
        <v>10.8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10.8</v>
      </c>
      <c r="S9" s="19">
        <v>10.8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M1" workbookViewId="0">
      <selection activeCell="L12" sqref="L12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201</v>
      </c>
      <c r="E4" s="3" t="s">
        <v>202</v>
      </c>
      <c r="F4" s="3" t="s">
        <v>370</v>
      </c>
      <c r="G4" s="3" t="s">
        <v>371</v>
      </c>
      <c r="H4" s="3" t="s">
        <v>372</v>
      </c>
      <c r="I4" s="3" t="s">
        <v>373</v>
      </c>
      <c r="J4" s="3" t="s">
        <v>374</v>
      </c>
      <c r="K4" s="3" t="s">
        <v>375</v>
      </c>
      <c r="L4" s="3" t="s">
        <v>376</v>
      </c>
      <c r="M4" s="3" t="s">
        <v>377</v>
      </c>
      <c r="N4" s="3" t="s">
        <v>378</v>
      </c>
      <c r="O4" s="3" t="s">
        <v>379</v>
      </c>
      <c r="P4" s="3" t="s">
        <v>380</v>
      </c>
      <c r="Q4" s="3" t="s">
        <v>366</v>
      </c>
      <c r="R4" s="3" t="s">
        <v>368</v>
      </c>
      <c r="S4" s="3" t="s">
        <v>381</v>
      </c>
      <c r="T4" s="3" t="s">
        <v>361</v>
      </c>
      <c r="U4" s="3" t="s">
        <v>362</v>
      </c>
      <c r="V4" s="3" t="s">
        <v>365</v>
      </c>
      <c r="W4" s="3" t="s">
        <v>382</v>
      </c>
      <c r="X4" s="3" t="s">
        <v>383</v>
      </c>
      <c r="Y4" s="3" t="s">
        <v>384</v>
      </c>
      <c r="Z4" s="3" t="s">
        <v>385</v>
      </c>
      <c r="AA4" s="3" t="s">
        <v>364</v>
      </c>
      <c r="AB4" s="3" t="s">
        <v>386</v>
      </c>
      <c r="AC4" s="3" t="s">
        <v>387</v>
      </c>
      <c r="AD4" s="3" t="s">
        <v>367</v>
      </c>
      <c r="AE4" s="3" t="s">
        <v>388</v>
      </c>
      <c r="AF4" s="3" t="s">
        <v>389</v>
      </c>
      <c r="AG4" s="3" t="s">
        <v>369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10.8</v>
      </c>
      <c r="G6" s="25">
        <v>1.62</v>
      </c>
      <c r="H6" s="25">
        <v>0.36</v>
      </c>
      <c r="I6" s="25"/>
      <c r="J6" s="25"/>
      <c r="K6" s="25">
        <v>0.27</v>
      </c>
      <c r="L6" s="25">
        <v>1.08</v>
      </c>
      <c r="M6" s="25">
        <v>1.8</v>
      </c>
      <c r="N6" s="25"/>
      <c r="O6" s="25">
        <v>1.26</v>
      </c>
      <c r="P6" s="25">
        <v>2.16</v>
      </c>
      <c r="Q6" s="25"/>
      <c r="R6" s="25">
        <v>0.36</v>
      </c>
      <c r="S6" s="25"/>
      <c r="T6" s="25"/>
      <c r="U6" s="25">
        <v>0.63</v>
      </c>
      <c r="V6" s="25">
        <v>0.9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0.36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5">
        <v>10.8</v>
      </c>
      <c r="G7" s="25">
        <v>1.62</v>
      </c>
      <c r="H7" s="25">
        <v>0.36</v>
      </c>
      <c r="I7" s="25"/>
      <c r="J7" s="25"/>
      <c r="K7" s="25">
        <v>0.27</v>
      </c>
      <c r="L7" s="25">
        <v>1.08</v>
      </c>
      <c r="M7" s="25">
        <v>1.8</v>
      </c>
      <c r="N7" s="25"/>
      <c r="O7" s="25">
        <v>1.26</v>
      </c>
      <c r="P7" s="25">
        <v>2.16</v>
      </c>
      <c r="Q7" s="25"/>
      <c r="R7" s="25">
        <v>0.36</v>
      </c>
      <c r="S7" s="25"/>
      <c r="T7" s="25"/>
      <c r="U7" s="25">
        <v>0.63</v>
      </c>
      <c r="V7" s="25">
        <v>0.9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0.36</v>
      </c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5">
        <v>10.8</v>
      </c>
      <c r="G8" s="25">
        <v>1.62</v>
      </c>
      <c r="H8" s="25">
        <v>0.36</v>
      </c>
      <c r="I8" s="25"/>
      <c r="J8" s="25"/>
      <c r="K8" s="25">
        <v>0.27</v>
      </c>
      <c r="L8" s="25">
        <v>1.08</v>
      </c>
      <c r="M8" s="25">
        <v>1.8</v>
      </c>
      <c r="N8" s="25"/>
      <c r="O8" s="25">
        <v>1.26</v>
      </c>
      <c r="P8" s="25">
        <v>2.16</v>
      </c>
      <c r="Q8" s="25"/>
      <c r="R8" s="25">
        <v>0.36</v>
      </c>
      <c r="S8" s="25"/>
      <c r="T8" s="25"/>
      <c r="U8" s="25">
        <v>0.63</v>
      </c>
      <c r="V8" s="25">
        <v>0.9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0.36</v>
      </c>
    </row>
    <row r="9" ht="22.9" customHeight="1" spans="1:33">
      <c r="A9" s="21" t="s">
        <v>188</v>
      </c>
      <c r="B9" s="21" t="s">
        <v>182</v>
      </c>
      <c r="C9" s="21" t="s">
        <v>189</v>
      </c>
      <c r="D9" s="17" t="s">
        <v>218</v>
      </c>
      <c r="E9" s="4" t="s">
        <v>191</v>
      </c>
      <c r="F9" s="19">
        <v>10.8</v>
      </c>
      <c r="G9" s="19">
        <v>1.62</v>
      </c>
      <c r="H9" s="19">
        <v>0.36</v>
      </c>
      <c r="I9" s="19"/>
      <c r="J9" s="19"/>
      <c r="K9" s="19">
        <v>0.27</v>
      </c>
      <c r="L9" s="19">
        <v>1.08</v>
      </c>
      <c r="M9" s="19">
        <v>1.8</v>
      </c>
      <c r="N9" s="19"/>
      <c r="O9" s="19">
        <v>1.26</v>
      </c>
      <c r="P9" s="19">
        <v>2.16</v>
      </c>
      <c r="Q9" s="19"/>
      <c r="R9" s="19">
        <v>0.36</v>
      </c>
      <c r="S9" s="19"/>
      <c r="T9" s="19"/>
      <c r="U9" s="19">
        <v>0.63</v>
      </c>
      <c r="V9" s="19">
        <v>0.9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0.36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6" sqref="G16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390</v>
      </c>
      <c r="B4" s="3" t="s">
        <v>391</v>
      </c>
      <c r="C4" s="3" t="s">
        <v>392</v>
      </c>
      <c r="D4" s="3" t="s">
        <v>393</v>
      </c>
      <c r="E4" s="3" t="s">
        <v>394</v>
      </c>
      <c r="F4" s="3"/>
      <c r="G4" s="3"/>
      <c r="H4" s="3" t="s">
        <v>395</v>
      </c>
    </row>
    <row r="5" ht="25.9" customHeight="1" spans="1:8">
      <c r="A5" s="3"/>
      <c r="B5" s="3"/>
      <c r="C5" s="3"/>
      <c r="D5" s="3"/>
      <c r="E5" s="3" t="s">
        <v>136</v>
      </c>
      <c r="F5" s="3" t="s">
        <v>396</v>
      </c>
      <c r="G5" s="3" t="s">
        <v>397</v>
      </c>
      <c r="H5" s="3"/>
    </row>
    <row r="6" ht="22.9" customHeight="1" spans="1:8">
      <c r="A6" s="12"/>
      <c r="B6" s="12" t="s">
        <v>134</v>
      </c>
      <c r="C6" s="11">
        <v>3.7</v>
      </c>
      <c r="D6" s="11"/>
      <c r="E6" s="11"/>
      <c r="F6" s="11"/>
      <c r="G6" s="11"/>
      <c r="H6" s="11">
        <v>3.7</v>
      </c>
    </row>
    <row r="7" ht="22.9" customHeight="1" spans="1:8">
      <c r="A7" s="10" t="s">
        <v>152</v>
      </c>
      <c r="B7" s="10" t="s">
        <v>4</v>
      </c>
      <c r="C7" s="11">
        <v>3.7</v>
      </c>
      <c r="D7" s="11"/>
      <c r="E7" s="11"/>
      <c r="F7" s="11"/>
      <c r="G7" s="11"/>
      <c r="H7" s="11">
        <v>3.7</v>
      </c>
    </row>
    <row r="8" ht="22.9" customHeight="1" spans="1:8">
      <c r="A8" s="17" t="s">
        <v>153</v>
      </c>
      <c r="B8" s="17" t="s">
        <v>154</v>
      </c>
      <c r="C8" s="19">
        <v>3.7</v>
      </c>
      <c r="D8" s="19"/>
      <c r="E8" s="5"/>
      <c r="F8" s="19"/>
      <c r="G8" s="19"/>
      <c r="H8" s="19">
        <v>3.7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398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239</v>
      </c>
      <c r="F5" s="3"/>
      <c r="G5" s="3" t="s">
        <v>240</v>
      </c>
      <c r="H5" s="3"/>
    </row>
    <row r="6" ht="27.6" customHeight="1" spans="1:8">
      <c r="A6" s="3"/>
      <c r="B6" s="3"/>
      <c r="C6" s="3"/>
      <c r="D6" s="3"/>
      <c r="E6" s="3" t="s">
        <v>220</v>
      </c>
      <c r="F6" s="3" t="s">
        <v>212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399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23" sqref="J2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201</v>
      </c>
      <c r="E4" s="3" t="s">
        <v>202</v>
      </c>
      <c r="F4" s="3" t="s">
        <v>203</v>
      </c>
      <c r="G4" s="3" t="s">
        <v>204</v>
      </c>
      <c r="H4" s="3" t="s">
        <v>205</v>
      </c>
      <c r="I4" s="3" t="s">
        <v>206</v>
      </c>
      <c r="J4" s="3" t="s">
        <v>207</v>
      </c>
      <c r="K4" s="3" t="s">
        <v>208</v>
      </c>
      <c r="L4" s="3" t="s">
        <v>209</v>
      </c>
      <c r="M4" s="3" t="s">
        <v>210</v>
      </c>
      <c r="N4" s="3" t="s">
        <v>211</v>
      </c>
      <c r="O4" s="3" t="s">
        <v>212</v>
      </c>
      <c r="P4" s="3" t="s">
        <v>213</v>
      </c>
      <c r="Q4" s="3" t="s">
        <v>214</v>
      </c>
      <c r="R4" s="3" t="s">
        <v>215</v>
      </c>
      <c r="S4" s="3" t="s">
        <v>216</v>
      </c>
      <c r="T4" s="3" t="s">
        <v>217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399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8" workbookViewId="0">
      <selection activeCell="H24" sqref="H24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5" t="s">
        <v>6</v>
      </c>
      <c r="C3" s="65"/>
    </row>
    <row r="4" ht="32.65" customHeight="1" spans="2:3">
      <c r="B4" s="66">
        <v>1</v>
      </c>
      <c r="C4" s="67" t="s">
        <v>7</v>
      </c>
    </row>
    <row r="5" ht="32.65" customHeight="1" spans="2:3">
      <c r="B5" s="66">
        <v>2</v>
      </c>
      <c r="C5" s="68" t="s">
        <v>8</v>
      </c>
    </row>
    <row r="6" ht="32.65" customHeight="1" spans="2:3">
      <c r="B6" s="66">
        <v>3</v>
      </c>
      <c r="C6" s="67" t="s">
        <v>9</v>
      </c>
    </row>
    <row r="7" ht="32.65" customHeight="1" spans="2:3">
      <c r="B7" s="66">
        <v>4</v>
      </c>
      <c r="C7" s="67" t="s">
        <v>10</v>
      </c>
    </row>
    <row r="8" ht="32.65" customHeight="1" spans="2:3">
      <c r="B8" s="66">
        <v>5</v>
      </c>
      <c r="C8" s="67" t="s">
        <v>11</v>
      </c>
    </row>
    <row r="9" ht="32.65" customHeight="1" spans="2:3">
      <c r="B9" s="66">
        <v>6</v>
      </c>
      <c r="C9" s="67" t="s">
        <v>12</v>
      </c>
    </row>
    <row r="10" ht="32.65" customHeight="1" spans="2:3">
      <c r="B10" s="66">
        <v>7</v>
      </c>
      <c r="C10" s="67" t="s">
        <v>13</v>
      </c>
    </row>
    <row r="11" ht="32.65" customHeight="1" spans="2:3">
      <c r="B11" s="66">
        <v>8</v>
      </c>
      <c r="C11" s="67" t="s">
        <v>14</v>
      </c>
    </row>
    <row r="12" ht="32.65" customHeight="1" spans="2:3">
      <c r="B12" s="66">
        <v>9</v>
      </c>
      <c r="C12" s="67" t="s">
        <v>15</v>
      </c>
    </row>
    <row r="13" ht="32.65" customHeight="1" spans="2:3">
      <c r="B13" s="66">
        <v>10</v>
      </c>
      <c r="C13" s="67" t="s">
        <v>16</v>
      </c>
    </row>
    <row r="14" ht="32.65" customHeight="1" spans="2:3">
      <c r="B14" s="66">
        <v>11</v>
      </c>
      <c r="C14" s="67" t="s">
        <v>17</v>
      </c>
    </row>
    <row r="15" ht="32.65" customHeight="1" spans="2:3">
      <c r="B15" s="66">
        <v>12</v>
      </c>
      <c r="C15" s="67" t="s">
        <v>18</v>
      </c>
    </row>
    <row r="16" ht="32.65" customHeight="1" spans="2:3">
      <c r="B16" s="66">
        <v>13</v>
      </c>
      <c r="C16" s="67" t="s">
        <v>19</v>
      </c>
    </row>
    <row r="17" ht="32.65" customHeight="1" spans="2:3">
      <c r="B17" s="66">
        <v>14</v>
      </c>
      <c r="C17" s="67" t="s">
        <v>20</v>
      </c>
    </row>
    <row r="18" ht="32.65" customHeight="1" spans="2:3">
      <c r="B18" s="66">
        <v>15</v>
      </c>
      <c r="C18" s="67" t="s">
        <v>21</v>
      </c>
    </row>
    <row r="19" ht="32.65" customHeight="1" spans="2:3">
      <c r="B19" s="66">
        <v>16</v>
      </c>
      <c r="C19" s="67" t="s">
        <v>22</v>
      </c>
    </row>
    <row r="20" ht="32.65" customHeight="1" spans="2:3">
      <c r="B20" s="66">
        <v>17</v>
      </c>
      <c r="C20" s="67" t="s">
        <v>23</v>
      </c>
    </row>
    <row r="21" ht="32.65" customHeight="1" spans="2:3">
      <c r="B21" s="66">
        <v>18</v>
      </c>
      <c r="C21" s="67" t="s">
        <v>24</v>
      </c>
    </row>
    <row r="22" ht="32.65" customHeight="1" spans="2:3">
      <c r="B22" s="66">
        <v>19</v>
      </c>
      <c r="C22" s="67" t="s">
        <v>25</v>
      </c>
    </row>
    <row r="23" ht="32.65" customHeight="1" spans="2:3">
      <c r="B23" s="66">
        <v>20</v>
      </c>
      <c r="C23" s="67" t="s">
        <v>26</v>
      </c>
    </row>
    <row r="24" ht="32.65" customHeight="1" spans="2:3">
      <c r="B24" s="66">
        <v>21</v>
      </c>
      <c r="C24" s="67" t="s">
        <v>27</v>
      </c>
    </row>
    <row r="25" ht="32.65" customHeight="1" spans="2:3">
      <c r="B25" s="66">
        <v>22</v>
      </c>
      <c r="C25" s="67" t="s">
        <v>28</v>
      </c>
    </row>
    <row r="26" ht="32.65" customHeight="1" spans="2:3">
      <c r="B26" s="66">
        <v>23</v>
      </c>
      <c r="C26" s="6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L14" sqref="L14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201</v>
      </c>
      <c r="E4" s="3" t="s">
        <v>202</v>
      </c>
      <c r="F4" s="3" t="s">
        <v>219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220</v>
      </c>
      <c r="I5" s="3" t="s">
        <v>221</v>
      </c>
      <c r="J5" s="3" t="s">
        <v>212</v>
      </c>
      <c r="K5" s="3" t="s">
        <v>134</v>
      </c>
      <c r="L5" s="3" t="s">
        <v>223</v>
      </c>
      <c r="M5" s="3" t="s">
        <v>224</v>
      </c>
      <c r="N5" s="3" t="s">
        <v>214</v>
      </c>
      <c r="O5" s="3" t="s">
        <v>225</v>
      </c>
      <c r="P5" s="3" t="s">
        <v>226</v>
      </c>
      <c r="Q5" s="3" t="s">
        <v>227</v>
      </c>
      <c r="R5" s="3" t="s">
        <v>210</v>
      </c>
      <c r="S5" s="3" t="s">
        <v>213</v>
      </c>
      <c r="T5" s="3" t="s">
        <v>217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399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G16" sqref="G16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400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401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239</v>
      </c>
      <c r="F5" s="3"/>
      <c r="G5" s="3" t="s">
        <v>240</v>
      </c>
      <c r="H5" s="3"/>
    </row>
    <row r="6" ht="23.25" customHeight="1" spans="1:8">
      <c r="A6" s="3"/>
      <c r="B6" s="3"/>
      <c r="C6" s="3"/>
      <c r="D6" s="3"/>
      <c r="E6" s="3" t="s">
        <v>220</v>
      </c>
      <c r="F6" s="3" t="s">
        <v>212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403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239</v>
      </c>
      <c r="F5" s="3"/>
      <c r="G5" s="3" t="s">
        <v>240</v>
      </c>
      <c r="H5" s="3"/>
    </row>
    <row r="6" ht="35.45" customHeight="1" spans="1:8">
      <c r="A6" s="3"/>
      <c r="B6" s="3"/>
      <c r="C6" s="3"/>
      <c r="D6" s="3"/>
      <c r="E6" s="3" t="s">
        <v>220</v>
      </c>
      <c r="F6" s="3" t="s">
        <v>212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" sqref="A1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201</v>
      </c>
      <c r="B4" s="14"/>
      <c r="C4" s="3" t="s">
        <v>405</v>
      </c>
      <c r="D4" s="3" t="s">
        <v>406</v>
      </c>
      <c r="E4" s="3"/>
      <c r="F4" s="3"/>
      <c r="G4" s="3"/>
      <c r="H4" s="3"/>
      <c r="I4" s="3"/>
      <c r="J4" s="3"/>
      <c r="K4" s="3"/>
      <c r="L4" s="3"/>
      <c r="M4" s="3"/>
      <c r="N4" s="3" t="s">
        <v>407</v>
      </c>
      <c r="O4" s="3"/>
    </row>
    <row r="5" ht="31.9" customHeight="1" spans="1:15">
      <c r="A5" s="3"/>
      <c r="B5" s="14"/>
      <c r="C5" s="3"/>
      <c r="D5" s="3" t="s">
        <v>408</v>
      </c>
      <c r="E5" s="3" t="s">
        <v>137</v>
      </c>
      <c r="F5" s="3"/>
      <c r="G5" s="3"/>
      <c r="H5" s="3"/>
      <c r="I5" s="3"/>
      <c r="J5" s="3"/>
      <c r="K5" s="3" t="s">
        <v>409</v>
      </c>
      <c r="L5" s="3" t="s">
        <v>139</v>
      </c>
      <c r="M5" s="3" t="s">
        <v>140</v>
      </c>
      <c r="N5" s="3" t="s">
        <v>410</v>
      </c>
      <c r="O5" s="3" t="s">
        <v>411</v>
      </c>
    </row>
    <row r="6" ht="44.85" customHeight="1" spans="1:15">
      <c r="A6" s="3"/>
      <c r="B6" s="14"/>
      <c r="C6" s="3"/>
      <c r="D6" s="3"/>
      <c r="E6" s="3" t="s">
        <v>412</v>
      </c>
      <c r="F6" s="3" t="s">
        <v>413</v>
      </c>
      <c r="G6" s="3" t="s">
        <v>414</v>
      </c>
      <c r="H6" s="3" t="s">
        <v>415</v>
      </c>
      <c r="I6" s="3" t="s">
        <v>416</v>
      </c>
      <c r="J6" s="3" t="s">
        <v>417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55.7</v>
      </c>
      <c r="E7" s="11">
        <v>55.7</v>
      </c>
      <c r="F7" s="11">
        <v>55.7</v>
      </c>
      <c r="G7" s="11"/>
      <c r="H7" s="11"/>
      <c r="I7" s="11"/>
      <c r="J7" s="11"/>
      <c r="K7" s="11"/>
      <c r="L7" s="11"/>
      <c r="M7" s="11"/>
      <c r="N7" s="11">
        <v>55.7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55.7</v>
      </c>
      <c r="E8" s="11">
        <v>55.7</v>
      </c>
      <c r="F8" s="11">
        <v>55.7</v>
      </c>
      <c r="G8" s="11"/>
      <c r="H8" s="11"/>
      <c r="I8" s="11"/>
      <c r="J8" s="11"/>
      <c r="K8" s="11"/>
      <c r="L8" s="11"/>
      <c r="M8" s="11"/>
      <c r="N8" s="11">
        <v>55.7</v>
      </c>
      <c r="O8" s="12"/>
    </row>
    <row r="9" ht="22.9" customHeight="1" spans="1:15">
      <c r="A9" s="17" t="s">
        <v>418</v>
      </c>
      <c r="B9" s="15" t="s">
        <v>419</v>
      </c>
      <c r="C9" s="17" t="s">
        <v>420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9" customHeight="1" spans="1:15">
      <c r="A10" s="17" t="s">
        <v>418</v>
      </c>
      <c r="B10" s="15" t="s">
        <v>421</v>
      </c>
      <c r="C10" s="17" t="s">
        <v>422</v>
      </c>
      <c r="D10" s="5">
        <v>53</v>
      </c>
      <c r="E10" s="5">
        <v>53</v>
      </c>
      <c r="F10" s="5">
        <v>53</v>
      </c>
      <c r="G10" s="5"/>
      <c r="H10" s="5"/>
      <c r="I10" s="5"/>
      <c r="J10" s="5"/>
      <c r="K10" s="5"/>
      <c r="L10" s="5"/>
      <c r="M10" s="5"/>
      <c r="N10" s="5">
        <v>53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13" workbookViewId="0">
      <selection activeCell="A1" sqref="A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201</v>
      </c>
      <c r="B4" s="3" t="s">
        <v>424</v>
      </c>
      <c r="C4" s="3" t="s">
        <v>425</v>
      </c>
      <c r="D4" s="3" t="s">
        <v>426</v>
      </c>
      <c r="E4" s="3" t="s">
        <v>427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428</v>
      </c>
      <c r="F5" s="3" t="s">
        <v>429</v>
      </c>
      <c r="G5" s="3" t="s">
        <v>430</v>
      </c>
      <c r="H5" s="3" t="s">
        <v>431</v>
      </c>
      <c r="I5" s="3" t="s">
        <v>432</v>
      </c>
      <c r="J5" s="3" t="s">
        <v>433</v>
      </c>
      <c r="K5" s="3" t="s">
        <v>434</v>
      </c>
      <c r="L5" s="3" t="s">
        <v>435</v>
      </c>
      <c r="M5" s="3" t="s">
        <v>436</v>
      </c>
    </row>
    <row r="6" ht="28.5" customHeight="1" spans="1:13">
      <c r="A6" s="10" t="s">
        <v>2</v>
      </c>
      <c r="B6" s="10" t="s">
        <v>4</v>
      </c>
      <c r="C6" s="11">
        <v>55.7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437</v>
      </c>
      <c r="C7" s="5">
        <v>53</v>
      </c>
      <c r="D7" s="4" t="s">
        <v>438</v>
      </c>
      <c r="E7" s="12" t="s">
        <v>439</v>
      </c>
      <c r="F7" s="4" t="s">
        <v>440</v>
      </c>
      <c r="G7" s="4" t="s">
        <v>441</v>
      </c>
      <c r="H7" s="4" t="s">
        <v>442</v>
      </c>
      <c r="I7" s="4" t="s">
        <v>441</v>
      </c>
      <c r="J7" s="4" t="s">
        <v>443</v>
      </c>
      <c r="K7" s="4" t="s">
        <v>444</v>
      </c>
      <c r="L7" s="4" t="s">
        <v>445</v>
      </c>
      <c r="M7" s="4"/>
    </row>
    <row r="8" ht="43.15" customHeight="1" spans="1:13">
      <c r="A8" s="4"/>
      <c r="B8" s="4"/>
      <c r="C8" s="5"/>
      <c r="D8" s="4"/>
      <c r="E8" s="12"/>
      <c r="F8" s="4" t="s">
        <v>446</v>
      </c>
      <c r="G8" s="4" t="s">
        <v>447</v>
      </c>
      <c r="H8" s="4" t="s">
        <v>448</v>
      </c>
      <c r="I8" s="4" t="s">
        <v>449</v>
      </c>
      <c r="J8" s="4" t="s">
        <v>443</v>
      </c>
      <c r="K8" s="4" t="s">
        <v>450</v>
      </c>
      <c r="L8" s="4" t="s">
        <v>445</v>
      </c>
      <c r="M8" s="4"/>
    </row>
    <row r="9" ht="43.15" customHeight="1" spans="1:13">
      <c r="A9" s="4"/>
      <c r="B9" s="4"/>
      <c r="C9" s="5"/>
      <c r="D9" s="4"/>
      <c r="E9" s="12"/>
      <c r="F9" s="4" t="s">
        <v>451</v>
      </c>
      <c r="G9" s="4" t="s">
        <v>452</v>
      </c>
      <c r="H9" s="4" t="s">
        <v>453</v>
      </c>
      <c r="I9" s="4" t="s">
        <v>454</v>
      </c>
      <c r="J9" s="4" t="s">
        <v>443</v>
      </c>
      <c r="K9" s="4" t="s">
        <v>455</v>
      </c>
      <c r="L9" s="4" t="s">
        <v>445</v>
      </c>
      <c r="M9" s="4"/>
    </row>
    <row r="10" ht="43.15" customHeight="1" spans="1:13">
      <c r="A10" s="4"/>
      <c r="B10" s="4"/>
      <c r="C10" s="5"/>
      <c r="D10" s="4"/>
      <c r="E10" s="12"/>
      <c r="F10" s="4" t="s">
        <v>456</v>
      </c>
      <c r="G10" s="4" t="s">
        <v>457</v>
      </c>
      <c r="H10" s="4" t="s">
        <v>458</v>
      </c>
      <c r="I10" s="4" t="s">
        <v>457</v>
      </c>
      <c r="J10" s="4" t="s">
        <v>443</v>
      </c>
      <c r="K10" s="4" t="s">
        <v>459</v>
      </c>
      <c r="L10" s="4" t="s">
        <v>460</v>
      </c>
      <c r="M10" s="4"/>
    </row>
    <row r="11" ht="43.15" customHeight="1" spans="1:13">
      <c r="A11" s="4"/>
      <c r="B11" s="4"/>
      <c r="C11" s="5"/>
      <c r="D11" s="4"/>
      <c r="E11" s="12"/>
      <c r="F11" s="4" t="s">
        <v>461</v>
      </c>
      <c r="G11" s="4" t="s">
        <v>462</v>
      </c>
      <c r="H11" s="4" t="s">
        <v>462</v>
      </c>
      <c r="I11" s="4" t="s">
        <v>462</v>
      </c>
      <c r="J11" s="4" t="s">
        <v>462</v>
      </c>
      <c r="K11" s="4" t="s">
        <v>462</v>
      </c>
      <c r="L11" s="4" t="s">
        <v>460</v>
      </c>
      <c r="M11" s="4"/>
    </row>
    <row r="12" ht="43.15" customHeight="1" spans="1:13">
      <c r="A12" s="4"/>
      <c r="B12" s="4"/>
      <c r="C12" s="5"/>
      <c r="D12" s="4"/>
      <c r="E12" s="12"/>
      <c r="F12" s="4" t="s">
        <v>463</v>
      </c>
      <c r="G12" s="4" t="s">
        <v>462</v>
      </c>
      <c r="H12" s="4" t="s">
        <v>462</v>
      </c>
      <c r="I12" s="4" t="s">
        <v>462</v>
      </c>
      <c r="J12" s="4" t="s">
        <v>443</v>
      </c>
      <c r="K12" s="4" t="s">
        <v>462</v>
      </c>
      <c r="L12" s="4" t="s">
        <v>445</v>
      </c>
      <c r="M12" s="4"/>
    </row>
    <row r="13" ht="43.15" customHeight="1" spans="1:13">
      <c r="A13" s="4"/>
      <c r="B13" s="4"/>
      <c r="C13" s="5"/>
      <c r="D13" s="4"/>
      <c r="E13" s="12" t="s">
        <v>464</v>
      </c>
      <c r="F13" s="4" t="s">
        <v>465</v>
      </c>
      <c r="G13" s="4" t="s">
        <v>466</v>
      </c>
      <c r="H13" s="4" t="s">
        <v>467</v>
      </c>
      <c r="I13" s="4" t="s">
        <v>466</v>
      </c>
      <c r="J13" s="4" t="s">
        <v>443</v>
      </c>
      <c r="K13" s="4" t="s">
        <v>468</v>
      </c>
      <c r="L13" s="4" t="s">
        <v>469</v>
      </c>
      <c r="M13" s="4"/>
    </row>
    <row r="14" ht="43.15" customHeight="1" spans="1:13">
      <c r="A14" s="4"/>
      <c r="B14" s="4"/>
      <c r="C14" s="5"/>
      <c r="D14" s="4"/>
      <c r="E14" s="12" t="s">
        <v>470</v>
      </c>
      <c r="F14" s="4" t="s">
        <v>471</v>
      </c>
      <c r="G14" s="4" t="s">
        <v>472</v>
      </c>
      <c r="H14" s="4" t="s">
        <v>442</v>
      </c>
      <c r="I14" s="4" t="s">
        <v>472</v>
      </c>
      <c r="J14" s="4" t="s">
        <v>443</v>
      </c>
      <c r="K14" s="4" t="s">
        <v>444</v>
      </c>
      <c r="L14" s="4" t="s">
        <v>445</v>
      </c>
      <c r="M14" s="4"/>
    </row>
    <row r="15" ht="43.15" customHeight="1" spans="1:13">
      <c r="A15" s="4"/>
      <c r="B15" s="4"/>
      <c r="C15" s="5"/>
      <c r="D15" s="4"/>
      <c r="E15" s="12"/>
      <c r="F15" s="4" t="s">
        <v>473</v>
      </c>
      <c r="G15" s="4" t="s">
        <v>474</v>
      </c>
      <c r="H15" s="4" t="s">
        <v>475</v>
      </c>
      <c r="I15" s="4" t="s">
        <v>476</v>
      </c>
      <c r="J15" s="4" t="s">
        <v>443</v>
      </c>
      <c r="K15" s="4" t="s">
        <v>462</v>
      </c>
      <c r="L15" s="4" t="s">
        <v>460</v>
      </c>
      <c r="M15" s="4"/>
    </row>
    <row r="16" ht="43.15" customHeight="1" spans="1:13">
      <c r="A16" s="4"/>
      <c r="B16" s="4"/>
      <c r="C16" s="5"/>
      <c r="D16" s="4"/>
      <c r="E16" s="12"/>
      <c r="F16" s="4" t="s">
        <v>477</v>
      </c>
      <c r="G16" s="4" t="s">
        <v>462</v>
      </c>
      <c r="H16" s="4" t="s">
        <v>462</v>
      </c>
      <c r="I16" s="4" t="s">
        <v>462</v>
      </c>
      <c r="J16" s="4" t="s">
        <v>462</v>
      </c>
      <c r="K16" s="4" t="s">
        <v>462</v>
      </c>
      <c r="L16" s="4" t="s">
        <v>460</v>
      </c>
      <c r="M16" s="4"/>
    </row>
    <row r="17" ht="43.15" customHeight="1" spans="1:13">
      <c r="A17" s="4" t="s">
        <v>153</v>
      </c>
      <c r="B17" s="4" t="s">
        <v>277</v>
      </c>
      <c r="C17" s="5">
        <v>2.7</v>
      </c>
      <c r="D17" s="4" t="s">
        <v>361</v>
      </c>
      <c r="E17" s="12" t="s">
        <v>470</v>
      </c>
      <c r="F17" s="4" t="s">
        <v>473</v>
      </c>
      <c r="G17" s="4" t="s">
        <v>478</v>
      </c>
      <c r="H17" s="4" t="s">
        <v>479</v>
      </c>
      <c r="I17" s="4" t="s">
        <v>480</v>
      </c>
      <c r="J17" s="4" t="s">
        <v>443</v>
      </c>
      <c r="K17" s="4" t="s">
        <v>468</v>
      </c>
      <c r="L17" s="4" t="s">
        <v>445</v>
      </c>
      <c r="M17" s="4"/>
    </row>
    <row r="18" ht="43.15" customHeight="1" spans="1:13">
      <c r="A18" s="4"/>
      <c r="B18" s="4"/>
      <c r="C18" s="5"/>
      <c r="D18" s="4"/>
      <c r="E18" s="12"/>
      <c r="F18" s="4" t="s">
        <v>471</v>
      </c>
      <c r="G18" s="4" t="s">
        <v>462</v>
      </c>
      <c r="H18" s="4" t="s">
        <v>462</v>
      </c>
      <c r="I18" s="4" t="s">
        <v>481</v>
      </c>
      <c r="J18" s="4" t="s">
        <v>462</v>
      </c>
      <c r="K18" s="4" t="s">
        <v>462</v>
      </c>
      <c r="L18" s="4" t="s">
        <v>460</v>
      </c>
      <c r="M18" s="4"/>
    </row>
    <row r="19" ht="43.15" customHeight="1" spans="1:13">
      <c r="A19" s="4"/>
      <c r="B19" s="4"/>
      <c r="C19" s="5"/>
      <c r="D19" s="4"/>
      <c r="E19" s="12"/>
      <c r="F19" s="4" t="s">
        <v>477</v>
      </c>
      <c r="G19" s="4" t="s">
        <v>462</v>
      </c>
      <c r="H19" s="4" t="s">
        <v>462</v>
      </c>
      <c r="I19" s="4" t="s">
        <v>462</v>
      </c>
      <c r="J19" s="4" t="s">
        <v>462</v>
      </c>
      <c r="K19" s="4" t="s">
        <v>462</v>
      </c>
      <c r="L19" s="4" t="s">
        <v>445</v>
      </c>
      <c r="M19" s="4"/>
    </row>
    <row r="20" ht="43.15" customHeight="1" spans="1:13">
      <c r="A20" s="4"/>
      <c r="B20" s="4"/>
      <c r="C20" s="5"/>
      <c r="D20" s="4"/>
      <c r="E20" s="12" t="s">
        <v>464</v>
      </c>
      <c r="F20" s="4" t="s">
        <v>465</v>
      </c>
      <c r="G20" s="4" t="s">
        <v>466</v>
      </c>
      <c r="H20" s="4" t="s">
        <v>482</v>
      </c>
      <c r="I20" s="4" t="s">
        <v>483</v>
      </c>
      <c r="J20" s="4" t="s">
        <v>443</v>
      </c>
      <c r="K20" s="4" t="s">
        <v>468</v>
      </c>
      <c r="L20" s="4" t="s">
        <v>469</v>
      </c>
      <c r="M20" s="4"/>
    </row>
    <row r="21" ht="43.15" customHeight="1" spans="1:13">
      <c r="A21" s="4"/>
      <c r="B21" s="4"/>
      <c r="C21" s="5"/>
      <c r="D21" s="4"/>
      <c r="E21" s="12" t="s">
        <v>439</v>
      </c>
      <c r="F21" s="4" t="s">
        <v>451</v>
      </c>
      <c r="G21" s="4" t="s">
        <v>484</v>
      </c>
      <c r="H21" s="4" t="s">
        <v>453</v>
      </c>
      <c r="I21" s="4" t="s">
        <v>485</v>
      </c>
      <c r="J21" s="4" t="s">
        <v>443</v>
      </c>
      <c r="K21" s="4" t="s">
        <v>455</v>
      </c>
      <c r="L21" s="4" t="s">
        <v>445</v>
      </c>
      <c r="M21" s="4"/>
    </row>
    <row r="22" ht="43.15" customHeight="1" spans="1:13">
      <c r="A22" s="4"/>
      <c r="B22" s="4"/>
      <c r="C22" s="5"/>
      <c r="D22" s="4"/>
      <c r="E22" s="12"/>
      <c r="F22" s="4" t="s">
        <v>440</v>
      </c>
      <c r="G22" s="4" t="s">
        <v>486</v>
      </c>
      <c r="H22" s="4" t="s">
        <v>487</v>
      </c>
      <c r="I22" s="4" t="s">
        <v>488</v>
      </c>
      <c r="J22" s="4" t="s">
        <v>443</v>
      </c>
      <c r="K22" s="4" t="s">
        <v>489</v>
      </c>
      <c r="L22" s="4" t="s">
        <v>445</v>
      </c>
      <c r="M22" s="4"/>
    </row>
    <row r="23" ht="43.15" customHeight="1" spans="1:13">
      <c r="A23" s="4"/>
      <c r="B23" s="4"/>
      <c r="C23" s="5"/>
      <c r="D23" s="4"/>
      <c r="E23" s="12"/>
      <c r="F23" s="4" t="s">
        <v>461</v>
      </c>
      <c r="G23" s="4" t="s">
        <v>462</v>
      </c>
      <c r="H23" s="4" t="s">
        <v>462</v>
      </c>
      <c r="I23" s="4" t="s">
        <v>462</v>
      </c>
      <c r="J23" s="4" t="s">
        <v>462</v>
      </c>
      <c r="K23" s="4" t="s">
        <v>462</v>
      </c>
      <c r="L23" s="4" t="s">
        <v>445</v>
      </c>
      <c r="M23" s="4"/>
    </row>
    <row r="24" ht="43.15" customHeight="1" spans="1:13">
      <c r="A24" s="4"/>
      <c r="B24" s="4"/>
      <c r="C24" s="5"/>
      <c r="D24" s="4"/>
      <c r="E24" s="12"/>
      <c r="F24" s="4" t="s">
        <v>463</v>
      </c>
      <c r="G24" s="4" t="s">
        <v>462</v>
      </c>
      <c r="H24" s="4" t="s">
        <v>462</v>
      </c>
      <c r="I24" s="4" t="s">
        <v>462</v>
      </c>
      <c r="J24" s="4" t="s">
        <v>462</v>
      </c>
      <c r="K24" s="4" t="s">
        <v>462</v>
      </c>
      <c r="L24" s="4" t="s">
        <v>445</v>
      </c>
      <c r="M24" s="4"/>
    </row>
    <row r="25" ht="43.15" customHeight="1" spans="1:13">
      <c r="A25" s="4"/>
      <c r="B25" s="4"/>
      <c r="C25" s="5"/>
      <c r="D25" s="4"/>
      <c r="E25" s="12"/>
      <c r="F25" s="4" t="s">
        <v>446</v>
      </c>
      <c r="G25" s="4" t="s">
        <v>361</v>
      </c>
      <c r="H25" s="4" t="s">
        <v>490</v>
      </c>
      <c r="I25" s="4" t="s">
        <v>361</v>
      </c>
      <c r="J25" s="4" t="s">
        <v>443</v>
      </c>
      <c r="K25" s="4" t="s">
        <v>450</v>
      </c>
      <c r="L25" s="4" t="s">
        <v>491</v>
      </c>
      <c r="M25" s="4"/>
    </row>
    <row r="26" ht="43.15" customHeight="1" spans="1:13">
      <c r="A26" s="4"/>
      <c r="B26" s="4"/>
      <c r="C26" s="5"/>
      <c r="D26" s="4"/>
      <c r="E26" s="12"/>
      <c r="F26" s="4" t="s">
        <v>456</v>
      </c>
      <c r="G26" s="4" t="s">
        <v>492</v>
      </c>
      <c r="H26" s="4" t="s">
        <v>493</v>
      </c>
      <c r="I26" s="4" t="s">
        <v>494</v>
      </c>
      <c r="J26" s="4" t="s">
        <v>443</v>
      </c>
      <c r="K26" s="4" t="s">
        <v>462</v>
      </c>
      <c r="L26" s="4" t="s">
        <v>460</v>
      </c>
      <c r="M26" s="4"/>
    </row>
  </sheetData>
  <mergeCells count="20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12"/>
    <mergeCell ref="E14:E16"/>
    <mergeCell ref="E17:E19"/>
    <mergeCell ref="E21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G6" sqref="G6:G17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390</v>
      </c>
      <c r="B3" s="3" t="s">
        <v>391</v>
      </c>
      <c r="C3" s="3" t="s">
        <v>497</v>
      </c>
      <c r="D3" s="3"/>
      <c r="E3" s="3"/>
      <c r="F3" s="3"/>
      <c r="G3" s="3"/>
      <c r="H3" s="3"/>
      <c r="I3" s="3"/>
      <c r="J3" s="3" t="s">
        <v>498</v>
      </c>
      <c r="K3" s="3" t="s">
        <v>499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425</v>
      </c>
      <c r="D4" s="3" t="s">
        <v>500</v>
      </c>
      <c r="E4" s="3"/>
      <c r="F4" s="3"/>
      <c r="G4" s="3"/>
      <c r="H4" s="3" t="s">
        <v>501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502</v>
      </c>
      <c r="F5" s="3" t="s">
        <v>141</v>
      </c>
      <c r="G5" s="3" t="s">
        <v>503</v>
      </c>
      <c r="H5" s="3" t="s">
        <v>158</v>
      </c>
      <c r="I5" s="3" t="s">
        <v>159</v>
      </c>
      <c r="J5" s="3"/>
      <c r="K5" s="3" t="s">
        <v>428</v>
      </c>
      <c r="L5" s="3" t="s">
        <v>429</v>
      </c>
      <c r="M5" s="3" t="s">
        <v>430</v>
      </c>
      <c r="N5" s="3" t="s">
        <v>435</v>
      </c>
      <c r="O5" s="3" t="s">
        <v>431</v>
      </c>
      <c r="P5" s="3" t="s">
        <v>504</v>
      </c>
      <c r="Q5" s="3" t="s">
        <v>505</v>
      </c>
      <c r="R5" s="3" t="s">
        <v>436</v>
      </c>
    </row>
    <row r="6" ht="19.9" customHeight="1" spans="1:18">
      <c r="A6" s="4" t="s">
        <v>2</v>
      </c>
      <c r="B6" s="4" t="s">
        <v>4</v>
      </c>
      <c r="C6" s="5">
        <v>279.96085</v>
      </c>
      <c r="D6" s="5">
        <v>279.96085</v>
      </c>
      <c r="E6" s="5"/>
      <c r="F6" s="5"/>
      <c r="G6" s="5"/>
      <c r="H6" s="5">
        <v>224.26085</v>
      </c>
      <c r="I6" s="5">
        <v>55.7</v>
      </c>
      <c r="J6" s="4" t="s">
        <v>506</v>
      </c>
      <c r="K6" s="6" t="s">
        <v>439</v>
      </c>
      <c r="L6" s="6" t="s">
        <v>507</v>
      </c>
      <c r="M6" s="6" t="s">
        <v>508</v>
      </c>
      <c r="N6" s="6" t="s">
        <v>469</v>
      </c>
      <c r="O6" s="6" t="s">
        <v>509</v>
      </c>
      <c r="P6" s="6" t="s">
        <v>510</v>
      </c>
      <c r="Q6" s="6" t="s">
        <v>508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511</v>
      </c>
      <c r="N7" s="6" t="s">
        <v>512</v>
      </c>
      <c r="O7" s="6" t="s">
        <v>442</v>
      </c>
      <c r="P7" s="6" t="s">
        <v>444</v>
      </c>
      <c r="Q7" s="6" t="s">
        <v>511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513</v>
      </c>
      <c r="N8" s="6" t="s">
        <v>512</v>
      </c>
      <c r="O8" s="6" t="s">
        <v>514</v>
      </c>
      <c r="P8" s="6" t="s">
        <v>444</v>
      </c>
      <c r="Q8" s="6" t="s">
        <v>513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515</v>
      </c>
      <c r="M9" s="6" t="s">
        <v>516</v>
      </c>
      <c r="N9" s="6" t="s">
        <v>460</v>
      </c>
      <c r="O9" s="6" t="s">
        <v>517</v>
      </c>
      <c r="P9" s="6"/>
      <c r="Q9" s="6" t="s">
        <v>516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518</v>
      </c>
      <c r="N10" s="6" t="s">
        <v>460</v>
      </c>
      <c r="O10" s="6" t="s">
        <v>519</v>
      </c>
      <c r="P10" s="6"/>
      <c r="Q10" s="6" t="s">
        <v>520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521</v>
      </c>
      <c r="N11" s="6" t="s">
        <v>460</v>
      </c>
      <c r="O11" s="6" t="s">
        <v>522</v>
      </c>
      <c r="P11" s="6"/>
      <c r="Q11" s="6" t="s">
        <v>523</v>
      </c>
      <c r="R11" s="6"/>
    </row>
    <row r="12" ht="22.3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524</v>
      </c>
      <c r="N12" s="6" t="s">
        <v>491</v>
      </c>
      <c r="O12" s="6" t="s">
        <v>525</v>
      </c>
      <c r="P12" s="6" t="s">
        <v>526</v>
      </c>
      <c r="Q12" s="6" t="s">
        <v>524</v>
      </c>
      <c r="R12" s="6"/>
    </row>
    <row r="13" ht="22.3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527</v>
      </c>
      <c r="N13" s="6" t="s">
        <v>512</v>
      </c>
      <c r="O13" s="6" t="s">
        <v>442</v>
      </c>
      <c r="P13" s="6" t="s">
        <v>444</v>
      </c>
      <c r="Q13" s="6" t="s">
        <v>527</v>
      </c>
      <c r="R13" s="6"/>
    </row>
    <row r="14" ht="18.9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 t="s">
        <v>470</v>
      </c>
      <c r="L14" s="6" t="s">
        <v>528</v>
      </c>
      <c r="M14" s="6" t="s">
        <v>529</v>
      </c>
      <c r="N14" s="6" t="s">
        <v>512</v>
      </c>
      <c r="O14" s="6" t="s">
        <v>442</v>
      </c>
      <c r="P14" s="6" t="s">
        <v>444</v>
      </c>
      <c r="Q14" s="6" t="s">
        <v>529</v>
      </c>
      <c r="R14" s="6"/>
    </row>
    <row r="15" ht="18.9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530</v>
      </c>
      <c r="N15" s="6" t="s">
        <v>469</v>
      </c>
      <c r="O15" s="6" t="s">
        <v>531</v>
      </c>
      <c r="P15" s="6" t="s">
        <v>468</v>
      </c>
      <c r="Q15" s="6" t="s">
        <v>530</v>
      </c>
      <c r="R15" s="6"/>
    </row>
    <row r="16" ht="19.9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6" t="s">
        <v>532</v>
      </c>
      <c r="N16" s="6" t="s">
        <v>512</v>
      </c>
      <c r="O16" s="6" t="s">
        <v>442</v>
      </c>
      <c r="P16" s="6" t="s">
        <v>444</v>
      </c>
      <c r="Q16" s="6" t="s">
        <v>532</v>
      </c>
      <c r="R16" s="6"/>
    </row>
    <row r="17" ht="21.6" customHeight="1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/>
      <c r="L17" s="6" t="s">
        <v>533</v>
      </c>
      <c r="M17" s="6" t="s">
        <v>466</v>
      </c>
      <c r="N17" s="6" t="s">
        <v>469</v>
      </c>
      <c r="O17" s="6" t="s">
        <v>534</v>
      </c>
      <c r="P17" s="6" t="s">
        <v>468</v>
      </c>
      <c r="Q17" s="6" t="s">
        <v>466</v>
      </c>
      <c r="R17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7"/>
    <mergeCell ref="B3:B5"/>
    <mergeCell ref="B6:B17"/>
    <mergeCell ref="C4:C5"/>
    <mergeCell ref="C6:C17"/>
    <mergeCell ref="D6:D17"/>
    <mergeCell ref="E6:E17"/>
    <mergeCell ref="F6:F17"/>
    <mergeCell ref="G6:G17"/>
    <mergeCell ref="H6:H17"/>
    <mergeCell ref="I6:I17"/>
    <mergeCell ref="J3:J5"/>
    <mergeCell ref="J6:J17"/>
    <mergeCell ref="K6:K13"/>
    <mergeCell ref="K14:K17"/>
    <mergeCell ref="L6:L8"/>
    <mergeCell ref="L9:L13"/>
    <mergeCell ref="L14:L16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C30" sqref="C30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3"/>
    </row>
    <row r="2" ht="24.2" customHeight="1" spans="1:8">
      <c r="A2" s="64" t="s">
        <v>7</v>
      </c>
      <c r="B2" s="64"/>
      <c r="C2" s="64"/>
      <c r="D2" s="64"/>
      <c r="E2" s="64"/>
      <c r="F2" s="64"/>
      <c r="G2" s="64"/>
      <c r="H2" s="64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279.96085</v>
      </c>
      <c r="C6" s="4" t="s">
        <v>40</v>
      </c>
      <c r="D6" s="19"/>
      <c r="E6" s="12" t="s">
        <v>41</v>
      </c>
      <c r="F6" s="11">
        <v>224.26085</v>
      </c>
      <c r="G6" s="4" t="s">
        <v>42</v>
      </c>
      <c r="H6" s="5"/>
    </row>
    <row r="7" ht="16.35" customHeight="1" spans="1:8">
      <c r="A7" s="4" t="s">
        <v>43</v>
      </c>
      <c r="B7" s="5">
        <v>279.96085</v>
      </c>
      <c r="C7" s="4" t="s">
        <v>44</v>
      </c>
      <c r="D7" s="19"/>
      <c r="E7" s="4" t="s">
        <v>45</v>
      </c>
      <c r="F7" s="5">
        <v>213.46085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10.8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55.7</v>
      </c>
      <c r="G10" s="4" t="s">
        <v>58</v>
      </c>
      <c r="H10" s="5">
        <v>279.96085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55.7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20.039124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10.019562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>
        <v>235.7569</v>
      </c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14.145264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279.96085</v>
      </c>
      <c r="C37" s="12" t="s">
        <v>127</v>
      </c>
      <c r="D37" s="11">
        <v>279.96085</v>
      </c>
      <c r="E37" s="12" t="s">
        <v>127</v>
      </c>
      <c r="F37" s="11">
        <v>279.96085</v>
      </c>
      <c r="G37" s="12" t="s">
        <v>127</v>
      </c>
      <c r="H37" s="11">
        <v>279.96085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279.96085</v>
      </c>
      <c r="C40" s="12" t="s">
        <v>131</v>
      </c>
      <c r="D40" s="11">
        <v>279.96085</v>
      </c>
      <c r="E40" s="12" t="s">
        <v>131</v>
      </c>
      <c r="F40" s="11">
        <v>279.96085</v>
      </c>
      <c r="G40" s="12" t="s">
        <v>131</v>
      </c>
      <c r="H40" s="11">
        <v>279.96085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279.96085</v>
      </c>
      <c r="D7" s="25">
        <v>279.96085</v>
      </c>
      <c r="E7" s="25">
        <v>279.96085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4</v>
      </c>
      <c r="C8" s="25">
        <v>279.96085</v>
      </c>
      <c r="D8" s="25">
        <v>279.96085</v>
      </c>
      <c r="E8" s="25">
        <v>279.96085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2" t="s">
        <v>153</v>
      </c>
      <c r="B9" s="62" t="s">
        <v>154</v>
      </c>
      <c r="C9" s="19">
        <v>279.96085</v>
      </c>
      <c r="D9" s="19">
        <v>279.96085</v>
      </c>
      <c r="E9" s="5">
        <v>279.96085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K19" sqref="K19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5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57" t="s">
        <v>134</v>
      </c>
      <c r="E6" s="57"/>
      <c r="F6" s="58">
        <v>279.96085</v>
      </c>
      <c r="G6" s="58">
        <v>224.26085</v>
      </c>
      <c r="H6" s="58">
        <v>55.7</v>
      </c>
      <c r="I6" s="58"/>
      <c r="J6" s="57"/>
      <c r="K6" s="57"/>
    </row>
    <row r="7" ht="22.9" customHeight="1" spans="1:11">
      <c r="A7" s="47"/>
      <c r="B7" s="47"/>
      <c r="C7" s="47"/>
      <c r="D7" s="59" t="s">
        <v>152</v>
      </c>
      <c r="E7" s="59" t="s">
        <v>4</v>
      </c>
      <c r="F7" s="60">
        <v>279.96085</v>
      </c>
      <c r="G7" s="60">
        <v>224.26085</v>
      </c>
      <c r="H7" s="60">
        <v>55.7</v>
      </c>
      <c r="I7" s="60"/>
      <c r="J7" s="61"/>
      <c r="K7" s="61"/>
    </row>
    <row r="8" ht="22.9" customHeight="1" spans="1:11">
      <c r="A8" s="47"/>
      <c r="B8" s="47"/>
      <c r="C8" s="47"/>
      <c r="D8" s="59" t="s">
        <v>153</v>
      </c>
      <c r="E8" s="59" t="s">
        <v>154</v>
      </c>
      <c r="F8" s="60">
        <v>279.96085</v>
      </c>
      <c r="G8" s="60">
        <v>224.26085</v>
      </c>
      <c r="H8" s="60">
        <v>55.7</v>
      </c>
      <c r="I8" s="60"/>
      <c r="J8" s="61"/>
      <c r="K8" s="61"/>
    </row>
    <row r="9" ht="22.9" customHeight="1" spans="1:11">
      <c r="A9" s="46">
        <v>208</v>
      </c>
      <c r="B9" s="46"/>
      <c r="C9" s="47"/>
      <c r="D9" s="48">
        <v>208</v>
      </c>
      <c r="E9" s="49" t="s">
        <v>166</v>
      </c>
      <c r="F9" s="50">
        <f>F10+F12</f>
        <v>20.039124</v>
      </c>
      <c r="G9" s="50">
        <f>G10+G12</f>
        <v>20.039124</v>
      </c>
      <c r="H9" s="60"/>
      <c r="I9" s="60"/>
      <c r="J9" s="61"/>
      <c r="K9" s="61"/>
    </row>
    <row r="10" ht="22.9" customHeight="1" spans="1:11">
      <c r="A10" s="46">
        <v>208</v>
      </c>
      <c r="B10" s="46" t="s">
        <v>167</v>
      </c>
      <c r="C10" s="47"/>
      <c r="D10" s="51" t="s">
        <v>168</v>
      </c>
      <c r="E10" s="49" t="s">
        <v>169</v>
      </c>
      <c r="F10" s="50">
        <v>18.860352</v>
      </c>
      <c r="G10" s="50">
        <v>18.860352</v>
      </c>
      <c r="H10" s="60"/>
      <c r="I10" s="60"/>
      <c r="J10" s="61"/>
      <c r="K10" s="61"/>
    </row>
    <row r="11" ht="22.9" customHeight="1" spans="1:11">
      <c r="A11" s="46" t="s">
        <v>170</v>
      </c>
      <c r="B11" s="46" t="s">
        <v>167</v>
      </c>
      <c r="C11" s="46" t="s">
        <v>167</v>
      </c>
      <c r="D11" s="48" t="s">
        <v>171</v>
      </c>
      <c r="E11" s="49" t="s">
        <v>172</v>
      </c>
      <c r="F11" s="50">
        <v>18.860352</v>
      </c>
      <c r="G11" s="50">
        <v>18.860352</v>
      </c>
      <c r="H11" s="50"/>
      <c r="I11" s="50"/>
      <c r="J11" s="49"/>
      <c r="K11" s="49"/>
    </row>
    <row r="12" ht="22.9" customHeight="1" spans="1:11">
      <c r="A12" s="46">
        <v>208</v>
      </c>
      <c r="B12" s="46">
        <v>99</v>
      </c>
      <c r="C12" s="46"/>
      <c r="D12" s="51" t="s">
        <v>173</v>
      </c>
      <c r="E12" s="49" t="s">
        <v>174</v>
      </c>
      <c r="F12" s="50">
        <v>1.178772</v>
      </c>
      <c r="G12" s="50">
        <v>1.178772</v>
      </c>
      <c r="H12" s="50"/>
      <c r="I12" s="50"/>
      <c r="J12" s="49"/>
      <c r="K12" s="49"/>
    </row>
    <row r="13" ht="22.9" customHeight="1" spans="1:11">
      <c r="A13" s="46" t="s">
        <v>170</v>
      </c>
      <c r="B13" s="46" t="s">
        <v>175</v>
      </c>
      <c r="C13" s="46" t="s">
        <v>175</v>
      </c>
      <c r="D13" s="48" t="s">
        <v>176</v>
      </c>
      <c r="E13" s="49" t="s">
        <v>174</v>
      </c>
      <c r="F13" s="50">
        <v>1.178772</v>
      </c>
      <c r="G13" s="50">
        <v>1.178772</v>
      </c>
      <c r="H13" s="50"/>
      <c r="I13" s="50"/>
      <c r="J13" s="49"/>
      <c r="K13" s="49"/>
    </row>
    <row r="14" ht="22.9" customHeight="1" spans="1:11">
      <c r="A14" s="46">
        <v>210</v>
      </c>
      <c r="B14" s="46"/>
      <c r="C14" s="46"/>
      <c r="D14" s="48">
        <v>210</v>
      </c>
      <c r="E14" s="49" t="s">
        <v>177</v>
      </c>
      <c r="F14" s="50">
        <v>10.019562</v>
      </c>
      <c r="G14" s="50">
        <v>10.019562</v>
      </c>
      <c r="H14" s="50"/>
      <c r="I14" s="50"/>
      <c r="J14" s="49"/>
      <c r="K14" s="49"/>
    </row>
    <row r="15" ht="22.9" customHeight="1" spans="1:11">
      <c r="A15" s="46">
        <v>210</v>
      </c>
      <c r="B15" s="46">
        <v>11</v>
      </c>
      <c r="C15" s="46"/>
      <c r="D15" s="51" t="s">
        <v>178</v>
      </c>
      <c r="E15" s="49" t="s">
        <v>179</v>
      </c>
      <c r="F15" s="50">
        <v>10.019562</v>
      </c>
      <c r="G15" s="50">
        <v>10.019562</v>
      </c>
      <c r="H15" s="50"/>
      <c r="I15" s="50"/>
      <c r="J15" s="49"/>
      <c r="K15" s="49"/>
    </row>
    <row r="16" ht="22.9" customHeight="1" spans="1:11">
      <c r="A16" s="46" t="s">
        <v>180</v>
      </c>
      <c r="B16" s="46" t="s">
        <v>181</v>
      </c>
      <c r="C16" s="46" t="s">
        <v>182</v>
      </c>
      <c r="D16" s="48" t="s">
        <v>183</v>
      </c>
      <c r="E16" s="49" t="s">
        <v>184</v>
      </c>
      <c r="F16" s="50">
        <v>10.019562</v>
      </c>
      <c r="G16" s="50">
        <v>10.019562</v>
      </c>
      <c r="H16" s="50"/>
      <c r="I16" s="50"/>
      <c r="J16" s="49"/>
      <c r="K16" s="49"/>
    </row>
    <row r="17" ht="22.9" customHeight="1" spans="1:11">
      <c r="A17" s="46">
        <v>213</v>
      </c>
      <c r="B17" s="46"/>
      <c r="C17" s="46"/>
      <c r="D17" s="48">
        <v>213</v>
      </c>
      <c r="E17" s="49" t="s">
        <v>185</v>
      </c>
      <c r="F17" s="50">
        <v>235.7569</v>
      </c>
      <c r="G17" s="50">
        <v>180.0569</v>
      </c>
      <c r="H17" s="50">
        <v>55.7</v>
      </c>
      <c r="I17" s="50"/>
      <c r="J17" s="49"/>
      <c r="K17" s="49"/>
    </row>
    <row r="18" ht="22.9" customHeight="1" spans="1:11">
      <c r="A18" s="46">
        <v>213</v>
      </c>
      <c r="B18" s="52" t="s">
        <v>182</v>
      </c>
      <c r="C18" s="46"/>
      <c r="D18" s="51" t="s">
        <v>186</v>
      </c>
      <c r="E18" s="49" t="s">
        <v>187</v>
      </c>
      <c r="F18" s="50">
        <f>F19+F20</f>
        <v>235.7569</v>
      </c>
      <c r="G18" s="50">
        <f>G19+G20</f>
        <v>180.0569</v>
      </c>
      <c r="H18" s="50">
        <f>H19+H20</f>
        <v>55.7</v>
      </c>
      <c r="I18" s="50"/>
      <c r="J18" s="49"/>
      <c r="K18" s="49"/>
    </row>
    <row r="19" ht="22.9" customHeight="1" spans="1:11">
      <c r="A19" s="46" t="s">
        <v>188</v>
      </c>
      <c r="B19" s="46" t="s">
        <v>182</v>
      </c>
      <c r="C19" s="46" t="s">
        <v>189</v>
      </c>
      <c r="D19" s="48" t="s">
        <v>190</v>
      </c>
      <c r="E19" s="49" t="s">
        <v>191</v>
      </c>
      <c r="F19" s="50">
        <v>182.7569</v>
      </c>
      <c r="G19" s="50">
        <v>180.0569</v>
      </c>
      <c r="H19" s="50">
        <v>2.7</v>
      </c>
      <c r="I19" s="50"/>
      <c r="J19" s="49"/>
      <c r="K19" s="49"/>
    </row>
    <row r="20" ht="22.9" customHeight="1" spans="1:11">
      <c r="A20" s="46" t="s">
        <v>188</v>
      </c>
      <c r="B20" s="46" t="s">
        <v>182</v>
      </c>
      <c r="C20" s="46" t="s">
        <v>192</v>
      </c>
      <c r="D20" s="48" t="s">
        <v>193</v>
      </c>
      <c r="E20" s="49" t="s">
        <v>194</v>
      </c>
      <c r="F20" s="50">
        <v>53</v>
      </c>
      <c r="G20" s="50"/>
      <c r="H20" s="50">
        <v>53</v>
      </c>
      <c r="I20" s="50"/>
      <c r="J20" s="49"/>
      <c r="K20" s="49"/>
    </row>
    <row r="21" ht="22.9" customHeight="1" spans="1:11">
      <c r="A21" s="46">
        <v>221</v>
      </c>
      <c r="B21" s="46"/>
      <c r="C21" s="46"/>
      <c r="D21" s="48">
        <v>221</v>
      </c>
      <c r="E21" s="49" t="s">
        <v>195</v>
      </c>
      <c r="F21" s="50">
        <v>14.145264</v>
      </c>
      <c r="G21" s="50">
        <v>14.145264</v>
      </c>
      <c r="H21" s="50"/>
      <c r="I21" s="50"/>
      <c r="J21" s="49"/>
      <c r="K21" s="49"/>
    </row>
    <row r="22" ht="22.9" customHeight="1" spans="1:11">
      <c r="A22" s="46">
        <v>221</v>
      </c>
      <c r="B22" s="52" t="s">
        <v>182</v>
      </c>
      <c r="C22" s="46"/>
      <c r="D22" s="51" t="s">
        <v>196</v>
      </c>
      <c r="E22" s="49" t="s">
        <v>197</v>
      </c>
      <c r="F22" s="50">
        <v>14.145264</v>
      </c>
      <c r="G22" s="50">
        <v>14.145264</v>
      </c>
      <c r="H22" s="50"/>
      <c r="I22" s="50"/>
      <c r="J22" s="49"/>
      <c r="K22" s="49"/>
    </row>
    <row r="23" ht="22.9" customHeight="1" spans="1:11">
      <c r="A23" s="46" t="s">
        <v>198</v>
      </c>
      <c r="B23" s="46" t="s">
        <v>182</v>
      </c>
      <c r="C23" s="46" t="s">
        <v>189</v>
      </c>
      <c r="D23" s="48" t="s">
        <v>199</v>
      </c>
      <c r="E23" s="49" t="s">
        <v>200</v>
      </c>
      <c r="F23" s="50">
        <v>14.145264</v>
      </c>
      <c r="G23" s="50">
        <v>14.145264</v>
      </c>
      <c r="H23" s="50"/>
      <c r="I23" s="50"/>
      <c r="J23" s="49"/>
      <c r="K23" s="49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G19" sqref="G19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201</v>
      </c>
      <c r="E4" s="16" t="s">
        <v>202</v>
      </c>
      <c r="F4" s="16" t="s">
        <v>203</v>
      </c>
      <c r="G4" s="16" t="s">
        <v>204</v>
      </c>
      <c r="H4" s="16" t="s">
        <v>205</v>
      </c>
      <c r="I4" s="16" t="s">
        <v>206</v>
      </c>
      <c r="J4" s="16" t="s">
        <v>207</v>
      </c>
      <c r="K4" s="16" t="s">
        <v>208</v>
      </c>
      <c r="L4" s="16" t="s">
        <v>209</v>
      </c>
      <c r="M4" s="16" t="s">
        <v>210</v>
      </c>
      <c r="N4" s="16" t="s">
        <v>211</v>
      </c>
      <c r="O4" s="16" t="s">
        <v>212</v>
      </c>
      <c r="P4" s="16" t="s">
        <v>213</v>
      </c>
      <c r="Q4" s="16" t="s">
        <v>214</v>
      </c>
      <c r="R4" s="16" t="s">
        <v>215</v>
      </c>
      <c r="S4" s="16" t="s">
        <v>216</v>
      </c>
      <c r="T4" s="16" t="s">
        <v>217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279.96085</v>
      </c>
      <c r="G6" s="11"/>
      <c r="H6" s="11"/>
      <c r="I6" s="11"/>
      <c r="J6" s="11"/>
      <c r="K6" s="11">
        <v>279.96085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279.96085</v>
      </c>
      <c r="G7" s="11"/>
      <c r="H7" s="11"/>
      <c r="I7" s="11"/>
      <c r="J7" s="11"/>
      <c r="K7" s="11">
        <v>279.96085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153</v>
      </c>
      <c r="E8" s="18" t="s">
        <v>154</v>
      </c>
      <c r="F8" s="54">
        <v>279.96085</v>
      </c>
      <c r="G8" s="54"/>
      <c r="H8" s="54"/>
      <c r="I8" s="54"/>
      <c r="J8" s="54"/>
      <c r="K8" s="54">
        <v>279.96085</v>
      </c>
      <c r="L8" s="54"/>
      <c r="M8" s="54"/>
      <c r="N8" s="54"/>
      <c r="O8" s="54"/>
      <c r="P8" s="54"/>
      <c r="Q8" s="54"/>
      <c r="R8" s="54"/>
      <c r="S8" s="54"/>
      <c r="T8" s="54"/>
    </row>
    <row r="9" ht="22.9" customHeight="1" spans="1:20">
      <c r="A9" s="21" t="s">
        <v>188</v>
      </c>
      <c r="B9" s="21" t="s">
        <v>182</v>
      </c>
      <c r="C9" s="21" t="s">
        <v>189</v>
      </c>
      <c r="D9" s="17" t="s">
        <v>218</v>
      </c>
      <c r="E9" s="22" t="s">
        <v>191</v>
      </c>
      <c r="F9" s="23">
        <v>182.7569</v>
      </c>
      <c r="G9" s="23"/>
      <c r="H9" s="23"/>
      <c r="I9" s="23"/>
      <c r="J9" s="23"/>
      <c r="K9" s="23">
        <v>182.7569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170</v>
      </c>
      <c r="B10" s="21" t="s">
        <v>167</v>
      </c>
      <c r="C10" s="21" t="s">
        <v>167</v>
      </c>
      <c r="D10" s="17" t="s">
        <v>218</v>
      </c>
      <c r="E10" s="22" t="s">
        <v>172</v>
      </c>
      <c r="F10" s="23">
        <v>18.860352</v>
      </c>
      <c r="G10" s="23"/>
      <c r="H10" s="23"/>
      <c r="I10" s="23"/>
      <c r="J10" s="23"/>
      <c r="K10" s="23">
        <v>18.860352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170</v>
      </c>
      <c r="B11" s="21" t="s">
        <v>175</v>
      </c>
      <c r="C11" s="21" t="s">
        <v>175</v>
      </c>
      <c r="D11" s="17" t="s">
        <v>218</v>
      </c>
      <c r="E11" s="22" t="s">
        <v>174</v>
      </c>
      <c r="F11" s="23">
        <v>1.178772</v>
      </c>
      <c r="G11" s="23"/>
      <c r="H11" s="23"/>
      <c r="I11" s="23"/>
      <c r="J11" s="23"/>
      <c r="K11" s="23">
        <v>1.178772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180</v>
      </c>
      <c r="B12" s="21" t="s">
        <v>181</v>
      </c>
      <c r="C12" s="21" t="s">
        <v>182</v>
      </c>
      <c r="D12" s="17" t="s">
        <v>218</v>
      </c>
      <c r="E12" s="22" t="s">
        <v>184</v>
      </c>
      <c r="F12" s="23">
        <v>10.019562</v>
      </c>
      <c r="G12" s="23"/>
      <c r="H12" s="23"/>
      <c r="I12" s="23"/>
      <c r="J12" s="23"/>
      <c r="K12" s="23">
        <v>10.019562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198</v>
      </c>
      <c r="B13" s="21" t="s">
        <v>182</v>
      </c>
      <c r="C13" s="21" t="s">
        <v>189</v>
      </c>
      <c r="D13" s="17" t="s">
        <v>218</v>
      </c>
      <c r="E13" s="22" t="s">
        <v>200</v>
      </c>
      <c r="F13" s="23">
        <v>14.145264</v>
      </c>
      <c r="G13" s="23"/>
      <c r="H13" s="23"/>
      <c r="I13" s="23"/>
      <c r="J13" s="23"/>
      <c r="K13" s="23">
        <v>14.145264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188</v>
      </c>
      <c r="B14" s="21" t="s">
        <v>182</v>
      </c>
      <c r="C14" s="21" t="s">
        <v>192</v>
      </c>
      <c r="D14" s="17" t="s">
        <v>218</v>
      </c>
      <c r="E14" s="22" t="s">
        <v>194</v>
      </c>
      <c r="F14" s="23">
        <v>53</v>
      </c>
      <c r="G14" s="23"/>
      <c r="H14" s="23"/>
      <c r="I14" s="23"/>
      <c r="J14" s="23"/>
      <c r="K14" s="23">
        <v>53</v>
      </c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M14" sqref="M14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201</v>
      </c>
      <c r="E4" s="16" t="s">
        <v>202</v>
      </c>
      <c r="F4" s="16" t="s">
        <v>219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220</v>
      </c>
      <c r="I5" s="16" t="s">
        <v>221</v>
      </c>
      <c r="J5" s="16" t="s">
        <v>212</v>
      </c>
      <c r="K5" s="16" t="s">
        <v>134</v>
      </c>
      <c r="L5" s="16" t="s">
        <v>222</v>
      </c>
      <c r="M5" s="16" t="s">
        <v>223</v>
      </c>
      <c r="N5" s="16" t="s">
        <v>224</v>
      </c>
      <c r="O5" s="16" t="s">
        <v>214</v>
      </c>
      <c r="P5" s="16" t="s">
        <v>225</v>
      </c>
      <c r="Q5" s="16" t="s">
        <v>226</v>
      </c>
      <c r="R5" s="16" t="s">
        <v>227</v>
      </c>
      <c r="S5" s="16" t="s">
        <v>210</v>
      </c>
      <c r="T5" s="16" t="s">
        <v>213</v>
      </c>
      <c r="U5" s="16" t="s">
        <v>217</v>
      </c>
    </row>
    <row r="6" ht="22.9" customHeight="1" spans="1:21">
      <c r="A6" s="12"/>
      <c r="B6" s="12"/>
      <c r="C6" s="12"/>
      <c r="D6" s="12"/>
      <c r="E6" s="12" t="s">
        <v>134</v>
      </c>
      <c r="F6" s="11">
        <v>279.96085</v>
      </c>
      <c r="G6" s="11">
        <v>224.26085</v>
      </c>
      <c r="H6" s="11">
        <v>213.46085</v>
      </c>
      <c r="I6" s="11">
        <v>10.8</v>
      </c>
      <c r="J6" s="11">
        <v>0</v>
      </c>
      <c r="K6" s="11">
        <v>55.7</v>
      </c>
      <c r="L6" s="11"/>
      <c r="M6" s="11">
        <v>55.7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5">
        <v>279.96085</v>
      </c>
      <c r="G7" s="11">
        <v>224.26085</v>
      </c>
      <c r="H7" s="11">
        <v>213.46085</v>
      </c>
      <c r="I7" s="11">
        <v>10.8</v>
      </c>
      <c r="J7" s="11">
        <v>0</v>
      </c>
      <c r="K7" s="11">
        <v>55.7</v>
      </c>
      <c r="L7" s="11">
        <v>0</v>
      </c>
      <c r="M7" s="11">
        <v>55.7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153</v>
      </c>
      <c r="E8" s="18" t="s">
        <v>154</v>
      </c>
      <c r="F8" s="25">
        <v>279.96085</v>
      </c>
      <c r="G8" s="11">
        <v>224.26085</v>
      </c>
      <c r="H8" s="11">
        <v>213.46085</v>
      </c>
      <c r="I8" s="11">
        <v>10.8</v>
      </c>
      <c r="J8" s="11">
        <v>0</v>
      </c>
      <c r="K8" s="11">
        <v>55.7</v>
      </c>
      <c r="L8" s="11">
        <v>0</v>
      </c>
      <c r="M8" s="11">
        <v>55.7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188</v>
      </c>
      <c r="B9" s="21" t="s">
        <v>182</v>
      </c>
      <c r="C9" s="21" t="s">
        <v>189</v>
      </c>
      <c r="D9" s="17" t="s">
        <v>218</v>
      </c>
      <c r="E9" s="22" t="s">
        <v>191</v>
      </c>
      <c r="F9" s="19">
        <v>182.7569</v>
      </c>
      <c r="G9" s="5">
        <v>180.0569</v>
      </c>
      <c r="H9" s="5">
        <v>169.2569</v>
      </c>
      <c r="I9" s="5">
        <v>10.8</v>
      </c>
      <c r="J9" s="5"/>
      <c r="K9" s="5">
        <v>2.7</v>
      </c>
      <c r="L9" s="5"/>
      <c r="M9" s="5">
        <v>2.7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170</v>
      </c>
      <c r="B10" s="21" t="s">
        <v>167</v>
      </c>
      <c r="C10" s="21" t="s">
        <v>167</v>
      </c>
      <c r="D10" s="17" t="s">
        <v>218</v>
      </c>
      <c r="E10" s="22" t="s">
        <v>172</v>
      </c>
      <c r="F10" s="19">
        <v>18.860352</v>
      </c>
      <c r="G10" s="5">
        <v>18.860352</v>
      </c>
      <c r="H10" s="5">
        <v>18.860352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170</v>
      </c>
      <c r="B11" s="21" t="s">
        <v>175</v>
      </c>
      <c r="C11" s="21" t="s">
        <v>175</v>
      </c>
      <c r="D11" s="17" t="s">
        <v>218</v>
      </c>
      <c r="E11" s="22" t="s">
        <v>174</v>
      </c>
      <c r="F11" s="19">
        <v>1.178772</v>
      </c>
      <c r="G11" s="5">
        <v>1.178772</v>
      </c>
      <c r="H11" s="5">
        <v>1.178772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180</v>
      </c>
      <c r="B12" s="21" t="s">
        <v>181</v>
      </c>
      <c r="C12" s="21" t="s">
        <v>182</v>
      </c>
      <c r="D12" s="17" t="s">
        <v>218</v>
      </c>
      <c r="E12" s="22" t="s">
        <v>184</v>
      </c>
      <c r="F12" s="19">
        <v>10.019562</v>
      </c>
      <c r="G12" s="5">
        <v>10.019562</v>
      </c>
      <c r="H12" s="5">
        <v>10.019562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198</v>
      </c>
      <c r="B13" s="21" t="s">
        <v>182</v>
      </c>
      <c r="C13" s="21" t="s">
        <v>189</v>
      </c>
      <c r="D13" s="17" t="s">
        <v>218</v>
      </c>
      <c r="E13" s="22" t="s">
        <v>200</v>
      </c>
      <c r="F13" s="19">
        <v>14.145264</v>
      </c>
      <c r="G13" s="5">
        <v>14.145264</v>
      </c>
      <c r="H13" s="5">
        <v>14.145264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188</v>
      </c>
      <c r="B14" s="21" t="s">
        <v>182</v>
      </c>
      <c r="C14" s="21" t="s">
        <v>192</v>
      </c>
      <c r="D14" s="17" t="s">
        <v>218</v>
      </c>
      <c r="E14" s="22" t="s">
        <v>194</v>
      </c>
      <c r="F14" s="19">
        <v>53</v>
      </c>
      <c r="G14" s="5"/>
      <c r="H14" s="5"/>
      <c r="I14" s="5"/>
      <c r="J14" s="5"/>
      <c r="K14" s="5">
        <v>53</v>
      </c>
      <c r="L14" s="5"/>
      <c r="M14" s="5">
        <v>53</v>
      </c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4" workbookViewId="0">
      <selection activeCell="D14" sqref="D14"/>
    </sheetView>
  </sheetViews>
  <sheetFormatPr defaultColWidth="10" defaultRowHeight="13.5" outlineLevelCol="4"/>
  <cols>
    <col min="1" max="1" width="24.625" customWidth="1"/>
    <col min="2" max="2" width="16" customWidth="1"/>
    <col min="3" max="3" width="22.25" customWidth="1"/>
    <col min="4" max="4" width="25.1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228</v>
      </c>
      <c r="B6" s="11">
        <v>279.96085</v>
      </c>
      <c r="C6" s="12" t="s">
        <v>229</v>
      </c>
      <c r="D6" s="25">
        <v>279.96085</v>
      </c>
      <c r="E6" s="15"/>
    </row>
    <row r="7" ht="20.25" customHeight="1" spans="1:5">
      <c r="A7" s="4" t="s">
        <v>230</v>
      </c>
      <c r="B7" s="5">
        <v>279.96085</v>
      </c>
      <c r="C7" s="4" t="s">
        <v>40</v>
      </c>
      <c r="D7" s="19"/>
      <c r="E7" s="15"/>
    </row>
    <row r="8" ht="20.25" customHeight="1" spans="1:5">
      <c r="A8" s="4" t="s">
        <v>231</v>
      </c>
      <c r="B8" s="5">
        <v>279.96085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232</v>
      </c>
      <c r="B10" s="5"/>
      <c r="C10" s="4" t="s">
        <v>52</v>
      </c>
      <c r="D10" s="19"/>
      <c r="E10" s="15"/>
    </row>
    <row r="11" ht="20.25" customHeight="1" spans="1:5">
      <c r="A11" s="4" t="s">
        <v>233</v>
      </c>
      <c r="B11" s="5"/>
      <c r="C11" s="4" t="s">
        <v>56</v>
      </c>
      <c r="D11" s="19"/>
      <c r="E11" s="15"/>
    </row>
    <row r="12" ht="20.25" customHeight="1" spans="1:5">
      <c r="A12" s="4" t="s">
        <v>234</v>
      </c>
      <c r="B12" s="5"/>
      <c r="C12" s="4" t="s">
        <v>60</v>
      </c>
      <c r="D12" s="19"/>
      <c r="E12" s="15"/>
    </row>
    <row r="13" ht="20.25" customHeight="1" spans="1:5">
      <c r="A13" s="12" t="s">
        <v>235</v>
      </c>
      <c r="B13" s="11"/>
      <c r="C13" s="4" t="s">
        <v>64</v>
      </c>
      <c r="D13" s="19"/>
      <c r="E13" s="15"/>
    </row>
    <row r="14" ht="20.25" customHeight="1" spans="1:5">
      <c r="A14" s="4" t="s">
        <v>230</v>
      </c>
      <c r="B14" s="5"/>
      <c r="C14" s="4" t="s">
        <v>68</v>
      </c>
      <c r="D14" s="19">
        <v>20.039124</v>
      </c>
      <c r="E14" s="15"/>
    </row>
    <row r="15" ht="20.25" customHeight="1" spans="1:5">
      <c r="A15" s="4" t="s">
        <v>232</v>
      </c>
      <c r="B15" s="5"/>
      <c r="C15" s="4" t="s">
        <v>72</v>
      </c>
      <c r="D15" s="19"/>
      <c r="E15" s="15"/>
    </row>
    <row r="16" ht="20.25" customHeight="1" spans="1:5">
      <c r="A16" s="4" t="s">
        <v>233</v>
      </c>
      <c r="B16" s="5"/>
      <c r="C16" s="4" t="s">
        <v>76</v>
      </c>
      <c r="D16" s="19">
        <v>10.019562</v>
      </c>
      <c r="E16" s="15"/>
    </row>
    <row r="17" ht="20.25" customHeight="1" spans="1:5">
      <c r="A17" s="4" t="s">
        <v>234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>
        <v>235.7569</v>
      </c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14.145264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236</v>
      </c>
      <c r="D38" s="11"/>
      <c r="E38" s="53"/>
    </row>
    <row r="39" ht="20.25" customHeight="1" spans="1:5">
      <c r="A39" s="12"/>
      <c r="B39" s="12"/>
      <c r="C39" s="12"/>
      <c r="D39" s="12"/>
      <c r="E39" s="53"/>
    </row>
    <row r="40" ht="20.25" customHeight="1" spans="1:5">
      <c r="A40" s="16" t="s">
        <v>237</v>
      </c>
      <c r="B40" s="11">
        <v>279.96085</v>
      </c>
      <c r="C40" s="16" t="s">
        <v>238</v>
      </c>
      <c r="D40" s="25">
        <v>279.96085</v>
      </c>
      <c r="E40" s="5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13" workbookViewId="0">
      <selection activeCell="M9" sqref="M9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</cols>
  <sheetData>
    <row r="1" ht="16.35" customHeight="1" spans="1:4">
      <c r="A1" s="8"/>
      <c r="D1" s="8"/>
    </row>
    <row r="2" ht="43.15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2" customHeight="1" spans="1:1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7" t="s">
        <v>31</v>
      </c>
      <c r="L3" s="7"/>
    </row>
    <row r="4" ht="24.95" customHeight="1" spans="1:12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/>
      <c r="L4" s="3" t="s">
        <v>159</v>
      </c>
    </row>
    <row r="5" ht="20.65" customHeight="1" spans="1:12">
      <c r="A5" s="3"/>
      <c r="B5" s="3"/>
      <c r="C5" s="3"/>
      <c r="D5" s="3"/>
      <c r="E5" s="3"/>
      <c r="F5" s="3"/>
      <c r="G5" s="3" t="s">
        <v>136</v>
      </c>
      <c r="H5" s="3" t="s">
        <v>239</v>
      </c>
      <c r="I5" s="3"/>
      <c r="J5" s="3"/>
      <c r="K5" s="3" t="s">
        <v>240</v>
      </c>
      <c r="L5" s="3"/>
    </row>
    <row r="6" ht="28.5" customHeight="1" spans="1:12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220</v>
      </c>
      <c r="I6" s="3" t="s">
        <v>241</v>
      </c>
      <c r="J6" s="3" t="s">
        <v>212</v>
      </c>
      <c r="K6" s="3"/>
      <c r="L6" s="3"/>
    </row>
    <row r="7" ht="22.9" customHeight="1" spans="1:12">
      <c r="A7" s="4"/>
      <c r="B7" s="4"/>
      <c r="C7" s="4"/>
      <c r="D7" s="12"/>
      <c r="E7" s="12" t="s">
        <v>134</v>
      </c>
      <c r="F7" s="11">
        <v>279.96085</v>
      </c>
      <c r="G7" s="11">
        <v>224.26085</v>
      </c>
      <c r="H7" s="11">
        <v>213.46085</v>
      </c>
      <c r="I7" s="11"/>
      <c r="J7" s="11"/>
      <c r="K7" s="11">
        <v>10.8</v>
      </c>
      <c r="L7" s="11">
        <v>55.7</v>
      </c>
    </row>
    <row r="8" ht="22.9" customHeight="1" spans="1:12">
      <c r="A8" s="4"/>
      <c r="B8" s="4"/>
      <c r="C8" s="4"/>
      <c r="D8" s="10" t="s">
        <v>152</v>
      </c>
      <c r="E8" s="10" t="s">
        <v>4</v>
      </c>
      <c r="F8" s="11">
        <v>279.96085</v>
      </c>
      <c r="G8" s="11">
        <v>224.26085</v>
      </c>
      <c r="H8" s="11">
        <v>213.46085</v>
      </c>
      <c r="I8" s="11"/>
      <c r="J8" s="11"/>
      <c r="K8" s="11">
        <v>10.8</v>
      </c>
      <c r="L8" s="11">
        <v>55.7</v>
      </c>
    </row>
    <row r="9" ht="22.9" customHeight="1" spans="1:12">
      <c r="A9" s="4"/>
      <c r="B9" s="4"/>
      <c r="C9" s="4"/>
      <c r="D9" s="18" t="s">
        <v>153</v>
      </c>
      <c r="E9" s="18" t="s">
        <v>154</v>
      </c>
      <c r="F9" s="11">
        <v>279.96085</v>
      </c>
      <c r="G9" s="11">
        <v>224.26085</v>
      </c>
      <c r="H9" s="11">
        <v>213.46085</v>
      </c>
      <c r="I9" s="11"/>
      <c r="J9" s="11"/>
      <c r="K9" s="11">
        <v>10.8</v>
      </c>
      <c r="L9" s="11">
        <v>55.7</v>
      </c>
    </row>
    <row r="10" ht="22.9" customHeight="1" spans="1:12">
      <c r="A10" s="46">
        <v>208</v>
      </c>
      <c r="B10" s="46"/>
      <c r="C10" s="47"/>
      <c r="D10" s="48">
        <v>208</v>
      </c>
      <c r="E10" s="49" t="s">
        <v>166</v>
      </c>
      <c r="F10" s="50">
        <f t="shared" ref="F10:H10" si="0">F11+F14</f>
        <v>20.039124</v>
      </c>
      <c r="G10" s="50">
        <f t="shared" si="0"/>
        <v>20.039124</v>
      </c>
      <c r="H10" s="50">
        <f t="shared" si="0"/>
        <v>20.039124</v>
      </c>
      <c r="I10" s="11"/>
      <c r="J10" s="11"/>
      <c r="K10" s="11"/>
      <c r="L10" s="11"/>
    </row>
    <row r="11" ht="22.9" customHeight="1" spans="1:12">
      <c r="A11" s="46">
        <v>208</v>
      </c>
      <c r="B11" s="46" t="s">
        <v>167</v>
      </c>
      <c r="C11" s="47"/>
      <c r="D11" s="51" t="s">
        <v>168</v>
      </c>
      <c r="E11" s="49" t="s">
        <v>169</v>
      </c>
      <c r="F11" s="50">
        <v>18.860352</v>
      </c>
      <c r="G11" s="50">
        <v>18.860352</v>
      </c>
      <c r="H11" s="50">
        <v>18.860352</v>
      </c>
      <c r="I11" s="11"/>
      <c r="J11" s="11"/>
      <c r="K11" s="11"/>
      <c r="L11" s="11"/>
    </row>
    <row r="12" ht="22.9" customHeight="1" spans="1:12">
      <c r="A12" s="21" t="s">
        <v>170</v>
      </c>
      <c r="B12" s="21" t="s">
        <v>167</v>
      </c>
      <c r="C12" s="21" t="s">
        <v>167</v>
      </c>
      <c r="D12" s="17" t="s">
        <v>242</v>
      </c>
      <c r="E12" s="4" t="s">
        <v>172</v>
      </c>
      <c r="F12" s="5">
        <v>18.860352</v>
      </c>
      <c r="G12" s="5">
        <v>18.860352</v>
      </c>
      <c r="H12" s="19">
        <v>18.860352</v>
      </c>
      <c r="I12" s="19"/>
      <c r="J12" s="19"/>
      <c r="K12" s="19"/>
      <c r="L12" s="19"/>
    </row>
    <row r="13" ht="22.9" customHeight="1" spans="1:12">
      <c r="A13" s="46">
        <v>208</v>
      </c>
      <c r="B13" s="46">
        <v>99</v>
      </c>
      <c r="C13" s="46"/>
      <c r="D13" s="51" t="s">
        <v>173</v>
      </c>
      <c r="E13" s="49" t="s">
        <v>243</v>
      </c>
      <c r="F13" s="50">
        <v>1.178772</v>
      </c>
      <c r="G13" s="50">
        <v>1.178772</v>
      </c>
      <c r="H13" s="50">
        <v>1.178772</v>
      </c>
      <c r="I13" s="19"/>
      <c r="J13" s="19"/>
      <c r="K13" s="19"/>
      <c r="L13" s="19"/>
    </row>
    <row r="14" ht="22.9" customHeight="1" spans="1:12">
      <c r="A14" s="21">
        <v>208</v>
      </c>
      <c r="B14" s="21" t="s">
        <v>175</v>
      </c>
      <c r="C14" s="21" t="s">
        <v>175</v>
      </c>
      <c r="D14" s="17" t="s">
        <v>244</v>
      </c>
      <c r="E14" s="4" t="s">
        <v>174</v>
      </c>
      <c r="F14" s="5">
        <v>1.178772</v>
      </c>
      <c r="G14" s="5">
        <v>1.178772</v>
      </c>
      <c r="H14" s="19">
        <v>1.178772</v>
      </c>
      <c r="I14" s="19"/>
      <c r="J14" s="19"/>
      <c r="K14" s="19"/>
      <c r="L14" s="19"/>
    </row>
    <row r="15" ht="22.9" customHeight="1" spans="1:12">
      <c r="A15" s="46">
        <v>210</v>
      </c>
      <c r="B15" s="46"/>
      <c r="C15" s="46"/>
      <c r="D15" s="48">
        <v>210</v>
      </c>
      <c r="E15" s="49" t="s">
        <v>177</v>
      </c>
      <c r="F15" s="50">
        <v>10.019562</v>
      </c>
      <c r="G15" s="50">
        <v>10.019562</v>
      </c>
      <c r="H15" s="50">
        <v>10.019562</v>
      </c>
      <c r="I15" s="50"/>
      <c r="J15" s="19"/>
      <c r="K15" s="19"/>
      <c r="L15" s="19"/>
    </row>
    <row r="16" ht="22.9" customHeight="1" spans="1:12">
      <c r="A16" s="46">
        <v>210</v>
      </c>
      <c r="B16" s="46">
        <v>11</v>
      </c>
      <c r="C16" s="46"/>
      <c r="D16" s="51" t="s">
        <v>178</v>
      </c>
      <c r="E16" s="49" t="s">
        <v>179</v>
      </c>
      <c r="F16" s="50">
        <v>10.019562</v>
      </c>
      <c r="G16" s="50">
        <v>10.019562</v>
      </c>
      <c r="H16" s="50">
        <v>10.019562</v>
      </c>
      <c r="I16" s="50"/>
      <c r="J16" s="19"/>
      <c r="K16" s="19"/>
      <c r="L16" s="19"/>
    </row>
    <row r="17" ht="22.9" customHeight="1" spans="1:12">
      <c r="A17" s="21" t="s">
        <v>180</v>
      </c>
      <c r="B17" s="21" t="s">
        <v>181</v>
      </c>
      <c r="C17" s="21" t="s">
        <v>182</v>
      </c>
      <c r="D17" s="17" t="s">
        <v>245</v>
      </c>
      <c r="E17" s="4" t="s">
        <v>184</v>
      </c>
      <c r="F17" s="5">
        <v>10.019562</v>
      </c>
      <c r="G17" s="5">
        <v>10.019562</v>
      </c>
      <c r="H17" s="19">
        <v>10.019562</v>
      </c>
      <c r="I17" s="19"/>
      <c r="J17" s="19"/>
      <c r="K17" s="19"/>
      <c r="L17" s="19"/>
    </row>
    <row r="18" ht="22.9" customHeight="1" spans="1:12">
      <c r="A18" s="46">
        <v>213</v>
      </c>
      <c r="B18" s="46"/>
      <c r="C18" s="46"/>
      <c r="D18" s="48">
        <v>213</v>
      </c>
      <c r="E18" s="49" t="s">
        <v>185</v>
      </c>
      <c r="F18" s="50">
        <v>235.7569</v>
      </c>
      <c r="G18" s="50">
        <v>180.0569</v>
      </c>
      <c r="H18" s="50">
        <f>H19</f>
        <v>169.2569</v>
      </c>
      <c r="I18" s="19"/>
      <c r="J18" s="19"/>
      <c r="K18" s="19">
        <v>10.8</v>
      </c>
      <c r="L18" s="19">
        <v>55.7</v>
      </c>
    </row>
    <row r="19" ht="22.9" customHeight="1" spans="1:12">
      <c r="A19" s="46">
        <v>213</v>
      </c>
      <c r="B19" s="52" t="s">
        <v>182</v>
      </c>
      <c r="C19" s="46"/>
      <c r="D19" s="51" t="s">
        <v>186</v>
      </c>
      <c r="E19" s="49" t="s">
        <v>187</v>
      </c>
      <c r="F19" s="50">
        <f t="shared" ref="F19:H19" si="1">F20+F21</f>
        <v>235.7569</v>
      </c>
      <c r="G19" s="50">
        <f t="shared" si="1"/>
        <v>180.0569</v>
      </c>
      <c r="H19" s="50">
        <f t="shared" si="1"/>
        <v>169.2569</v>
      </c>
      <c r="I19" s="19"/>
      <c r="J19" s="19"/>
      <c r="K19" s="19">
        <v>10.8</v>
      </c>
      <c r="L19" s="19">
        <v>55.7</v>
      </c>
    </row>
    <row r="20" ht="22.9" customHeight="1" spans="1:12">
      <c r="A20" s="21" t="s">
        <v>188</v>
      </c>
      <c r="B20" s="21" t="s">
        <v>182</v>
      </c>
      <c r="C20" s="21" t="s">
        <v>189</v>
      </c>
      <c r="D20" s="17" t="s">
        <v>246</v>
      </c>
      <c r="E20" s="4" t="s">
        <v>191</v>
      </c>
      <c r="F20" s="5">
        <v>182.7569</v>
      </c>
      <c r="G20" s="5">
        <v>180.0569</v>
      </c>
      <c r="H20" s="19">
        <v>169.2569</v>
      </c>
      <c r="I20" s="19"/>
      <c r="J20" s="19"/>
      <c r="K20" s="19">
        <v>10.8</v>
      </c>
      <c r="L20" s="19">
        <v>2.7</v>
      </c>
    </row>
    <row r="21" ht="22.9" customHeight="1" spans="1:12">
      <c r="A21" s="21" t="s">
        <v>188</v>
      </c>
      <c r="B21" s="21" t="s">
        <v>182</v>
      </c>
      <c r="C21" s="21" t="s">
        <v>192</v>
      </c>
      <c r="D21" s="17" t="s">
        <v>247</v>
      </c>
      <c r="E21" s="4" t="s">
        <v>194</v>
      </c>
      <c r="F21" s="5">
        <v>53</v>
      </c>
      <c r="G21" s="5"/>
      <c r="H21" s="19"/>
      <c r="I21" s="19"/>
      <c r="J21" s="19"/>
      <c r="K21" s="19"/>
      <c r="L21" s="19">
        <v>53</v>
      </c>
    </row>
    <row r="22" ht="22.9" customHeight="1" spans="1:12">
      <c r="A22" s="46">
        <v>221</v>
      </c>
      <c r="B22" s="46"/>
      <c r="C22" s="46"/>
      <c r="D22" s="48">
        <v>221</v>
      </c>
      <c r="E22" s="49" t="s">
        <v>195</v>
      </c>
      <c r="F22" s="50">
        <v>14.145264</v>
      </c>
      <c r="G22" s="50">
        <v>14.145264</v>
      </c>
      <c r="H22" s="50">
        <v>14.145264</v>
      </c>
      <c r="I22" s="50"/>
      <c r="J22" s="49"/>
      <c r="K22" s="49"/>
      <c r="L22" s="19"/>
    </row>
    <row r="23" ht="22.9" customHeight="1" spans="1:12">
      <c r="A23" s="46">
        <v>221</v>
      </c>
      <c r="B23" s="52" t="s">
        <v>182</v>
      </c>
      <c r="C23" s="46"/>
      <c r="D23" s="51" t="s">
        <v>196</v>
      </c>
      <c r="E23" s="49" t="s">
        <v>197</v>
      </c>
      <c r="F23" s="50">
        <v>14.145264</v>
      </c>
      <c r="G23" s="50">
        <v>14.145264</v>
      </c>
      <c r="H23" s="50">
        <v>14.145264</v>
      </c>
      <c r="I23" s="50"/>
      <c r="J23" s="49"/>
      <c r="K23" s="49"/>
      <c r="L23" s="19"/>
    </row>
    <row r="24" ht="22.9" customHeight="1" spans="1:12">
      <c r="A24" s="21" t="s">
        <v>198</v>
      </c>
      <c r="B24" s="21" t="s">
        <v>182</v>
      </c>
      <c r="C24" s="21" t="s">
        <v>189</v>
      </c>
      <c r="D24" s="17" t="s">
        <v>248</v>
      </c>
      <c r="E24" s="4" t="s">
        <v>200</v>
      </c>
      <c r="F24" s="5">
        <v>14.145264</v>
      </c>
      <c r="G24" s="5">
        <v>14.145264</v>
      </c>
      <c r="H24" s="19">
        <v>14.145264</v>
      </c>
      <c r="I24" s="19"/>
      <c r="J24" s="19"/>
      <c r="K24" s="19"/>
      <c r="L24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路人甲°</cp:lastModifiedBy>
  <dcterms:created xsi:type="dcterms:W3CDTF">2022-04-12T12:45:00Z</dcterms:created>
  <dcterms:modified xsi:type="dcterms:W3CDTF">2023-09-14T02:57:59Z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18AC8D2A27DF4ACE995F0A1EB195F666</vt:lpwstr>
  </property>
  <property fmtid="{D5CDD505-2E9C-101B-9397-08002B2CF9AE}" pid="3" name="KSOProductBuildVer">
    <vt:lpwstr>2052-11.8.2.8875</vt:lpwstr>
  </property>
</Properties>
</file>