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00" windowHeight="11820" tabRatio="919" firstSheet="8" activeTab="9"/>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工资福利(政府预算)" sheetId="10" r:id="rId11"/>
    <sheet name="10工资福利" sheetId="11" r:id="rId12"/>
    <sheet name="11个人家庭(政府预算)" sheetId="12" r:id="rId13"/>
    <sheet name="12个人家庭" sheetId="13" r:id="rId14"/>
    <sheet name="13商品服务(政府预算)" sheetId="14" r:id="rId15"/>
    <sheet name="14商品服务" sheetId="15" r:id="rId16"/>
    <sheet name="15三公" sheetId="16" r:id="rId17"/>
    <sheet name="16政府性基金" sheetId="17" r:id="rId18"/>
    <sheet name="17政府性基金(政府预算)" sheetId="18" r:id="rId19"/>
    <sheet name="18政府性基金（部门预算）" sheetId="19" r:id="rId20"/>
    <sheet name="19国有资本经营预算" sheetId="20" r:id="rId21"/>
    <sheet name="20财政专户管理资金" sheetId="21" r:id="rId22"/>
    <sheet name="21专项清单" sheetId="22" r:id="rId23"/>
    <sheet name="22项目支出绩效目标表" sheetId="23" r:id="rId24"/>
    <sheet name="23整体支出绩效目标表" sheetId="24" r:id="rId25"/>
  </sheets>
  <definedNames>
    <definedName name="_xlnm._FilterDatabase" localSheetId="23" hidden="1">'22项目支出绩效目标表'!$A$5:$M$115</definedName>
    <definedName name="_xlnm.Print_Titles" localSheetId="23">'22项目支出绩效目标表'!$1:$4</definedName>
  </definedNames>
  <calcPr calcId="144525"/>
</workbook>
</file>

<file path=xl/sharedStrings.xml><?xml version="1.0" encoding="utf-8"?>
<sst xmlns="http://schemas.openxmlformats.org/spreadsheetml/2006/main" count="1931" uniqueCount="622">
  <si>
    <t>2022年部门预算公开表</t>
  </si>
  <si>
    <t>单位编码：</t>
  </si>
  <si>
    <t>436002</t>
  </si>
  <si>
    <t>单位名称：</t>
  </si>
  <si>
    <t>岳阳县人力资源和社会保障局机关</t>
  </si>
  <si>
    <t>部门预算公开表</t>
  </si>
  <si>
    <t>一、部门预算报表目录</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</si>
  <si>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</si>
  <si>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</si>
  <si>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</si>
  <si>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</si>
  <si>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</si>
  <si>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</si>
  <si>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</si>
  <si>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</si>
  <si>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</si>
  <si>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</si>
  <si>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</si>
  <si>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</si>
  <si>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</si>
  <si>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</si>
  <si>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</si>
  <si>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</si>
  <si>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</si>
  <si>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</si>
  <si>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</si>
  <si>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</si>
  <si>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</si>
  <si>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</si>
  <si>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</si>
  <si>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岳阳县人力资源和社会保障局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</si>
  <si>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</si>
  <si>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</si>
  <si>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</si>
  <si>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</si>
  <si>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</si>
  <si>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</si>
  <si>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</si>
  <si>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</si>
  <si>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</si>
  <si>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</si>
  <si>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</si>
  <si>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</si>
  <si>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</si>
  <si>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</si>
  <si>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</si>
  <si>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</si>
  <si>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</si>
  <si>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</si>
  <si>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</si>
  <si>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</si>
  <si>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</si>
  <si>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</si>
  <si>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</si>
  <si>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</si>
  <si>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</si>
  <si>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</si>
  <si>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</si>
  <si>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</si>
  <si>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</si>
  <si>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</si>
  <si>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</si>
  <si>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</si>
  <si>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</si>
  <si>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</si>
  <si>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</si>
  <si>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</si>
  <si>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</si>
  <si>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</si>
  <si>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</si>
  <si>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</si>
  <si>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</si>
  <si>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</si>
  <si>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</si>
  <si>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</si>
  <si>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</si>
  <si>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</si>
  <si>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</si>
  <si>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</si>
  <si>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</si>
  <si>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</si>
  <si>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</si>
  <si>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</si>
  <si>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</si>
  <si>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</si>
  <si>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</si>
  <si>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</si>
  <si>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</si>
  <si>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</si>
  <si>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</si>
  <si>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</si>
  <si>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</si>
  <si>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</si>
  <si>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</si>
  <si>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</si>
  <si>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</si>
  <si>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</si>
  <si>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</si>
  <si>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</si>
  <si>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</si>
  <si>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</si>
  <si>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</si>
  <si>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</si>
  <si>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</si>
  <si>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</si>
  <si>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</si>
  <si>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</si>
  <si>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</si>
  <si>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</si>
  <si>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</si>
  <si>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</si>
  <si>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</si>
  <si>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</si>
  <si>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</si>
  <si>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</si>
  <si>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</si>
  <si>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</si>
  <si>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</si>
  <si>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</si>
  <si>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</si>
  <si>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</si>
  <si>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</si>
  <si>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</si>
  <si>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</si>
  <si>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</si>
  <si>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</si>
  <si>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</si>
  <si>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</si>
  <si>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</si>
  <si>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</si>
  <si>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</si>
  <si>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</si>
  <si>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</si>
  <si>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</si>
  <si>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</si>
  <si>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</si>
  <si>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</si>
  <si>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</si>
  <si>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</si>
  <si>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</si>
  <si>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</si>
  <si>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</si>
  <si>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</si>
  <si>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</si>
  <si>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</si>
  <si>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</si>
  <si>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</si>
  <si>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</si>
  <si>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</si>
  <si>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</si>
  <si>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</si>
  <si>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</si>
  <si>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436</t>
  </si>
  <si>
    <t>功能科目</t>
  </si>
  <si>
    <t>科目编码</t>
  </si>
  <si>
    <t>科目名称</t>
  </si>
  <si>
    <t>基本支出</t>
  </si>
  <si>
    <t>项目支出</t>
  </si>
  <si>
    <t>事业单位经营支出</t>
  </si>
  <si>
    <t>上缴上级支出</t>
  </si>
  <si>
    <t>对附属单位补助支出</t>
  </si>
  <si>
    <t>类</t>
  </si>
  <si>
    <t>款</t>
  </si>
  <si>
    <t>项</t>
  </si>
  <si>
    <t xml:space="preserve">  岳阳县人力资源和社会保障局机关</t>
  </si>
  <si>
    <t>社会保障和就业支出</t>
  </si>
  <si>
    <t>01</t>
  </si>
  <si>
    <t>人力资源和社会保障管理事务</t>
  </si>
  <si>
    <t xml:space="preserve">    行政运行</t>
  </si>
  <si>
    <t>02</t>
  </si>
  <si>
    <t xml:space="preserve">    一般行政管理事务</t>
  </si>
  <si>
    <t>05</t>
  </si>
  <si>
    <t>行政事籽单位养老支出</t>
  </si>
  <si>
    <t xml:space="preserve">    机关事业单位基本养老保险缴费支出</t>
  </si>
  <si>
    <t xml:space="preserve">    其他社会保障和就业支出</t>
  </si>
  <si>
    <t>卫生健康支出</t>
  </si>
  <si>
    <t>行政事业单位医疗</t>
  </si>
  <si>
    <t xml:space="preserve">    行政单位医疗</t>
  </si>
  <si>
    <t xml:space="preserve">    事业单位医疗</t>
  </si>
  <si>
    <t>住房保障支出</t>
  </si>
  <si>
    <t>住房改革支出</t>
  </si>
  <si>
    <t xml:space="preserve">    住房公积金</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</si>
  <si>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</si>
  <si>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</si>
  <si>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</si>
  <si>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</si>
  <si>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</si>
  <si>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</si>
  <si>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</si>
  <si>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</si>
  <si>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</si>
  <si>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</si>
  <si>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</si>
  <si>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</si>
  <si>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</si>
  <si>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</si>
  <si>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</si>
  <si>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</si>
  <si>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</si>
  <si>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436002</t>
  </si>
  <si>
    <t>208</t>
  </si>
  <si>
    <t xml:space="preserve">    436002</t>
  </si>
  <si>
    <t>99</t>
  </si>
  <si>
    <t>210</t>
  </si>
  <si>
    <t>11</t>
  </si>
  <si>
    <t xml:space="preserve">    436003</t>
  </si>
  <si>
    <t>221</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</si>
  <si>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</si>
  <si>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</si>
  <si>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</si>
  <si>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</si>
  <si>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</si>
  <si>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</si>
  <si>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</si>
  <si>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</si>
  <si>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</si>
  <si>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</si>
  <si>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</si>
  <si>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</si>
  <si>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</si>
  <si>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</si>
  <si>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</si>
  <si>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</si>
  <si>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</si>
  <si>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</si>
  <si>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</si>
  <si>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</si>
  <si>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</si>
  <si>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</si>
  <si>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 xml:space="preserve">     2080101</t>
  </si>
  <si>
    <t xml:space="preserve">     2080102</t>
  </si>
  <si>
    <t>行政事业单位养老支出</t>
  </si>
  <si>
    <t xml:space="preserve">     2080505</t>
  </si>
  <si>
    <t xml:space="preserve">     2089999</t>
  </si>
  <si>
    <t xml:space="preserve">     2101101</t>
  </si>
  <si>
    <t xml:space="preserve">     2101102</t>
  </si>
  <si>
    <t xml:space="preserve">     2210201</t>
  </si>
  <si>
    <t>单位：岳阳县人力资源和社会保障局</t>
  </si>
  <si>
    <t>部门预算支出经济分类科目</t>
  </si>
  <si>
    <t>本年一般公共预算基本支出</t>
  </si>
  <si>
    <t xml:space="preserve">  基本工资</t>
  </si>
  <si>
    <t xml:space="preserve">  津贴补贴</t>
  </si>
  <si>
    <t xml:space="preserve">  奖金</t>
  </si>
  <si>
    <t xml:space="preserve">  伙食补助费</t>
  </si>
  <si>
    <t xml:space="preserve">  绩效工资</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</si>
  <si>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</si>
  <si>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</si>
  <si>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</si>
  <si>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</si>
  <si>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</si>
  <si>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</si>
  <si>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医疗费</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</si>
  <si>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</si>
  <si>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</si>
  <si>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</si>
  <si>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</si>
  <si>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</si>
  <si>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</si>
  <si>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</si>
  <si>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</si>
  <si>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</si>
  <si>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</si>
  <si>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</si>
  <si>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</si>
  <si>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</si>
  <si>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</si>
  <si>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</si>
  <si>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</si>
  <si>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</si>
  <si>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</si>
  <si>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专用材料费</t>
  </si>
  <si>
    <t xml:space="preserve">  被装购置费</t>
  </si>
  <si>
    <t xml:space="preserve">  专用燃料费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</si>
  <si>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</si>
  <si>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</si>
  <si>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</si>
  <si>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</si>
  <si>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</si>
  <si>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</si>
  <si>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</si>
  <si>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</si>
  <si>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</si>
  <si>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</si>
  <si>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</si>
  <si>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</si>
  <si>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</si>
  <si>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</si>
  <si>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</si>
  <si>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</si>
  <si>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</si>
  <si>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</si>
  <si>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代缴社会保险费</t>
  </si>
  <si>
    <t xml:space="preserve">  其他对个人和家庭的补助</t>
  </si>
  <si>
    <t xml:space="preserve">  国内债务付息</t>
  </si>
  <si>
    <t xml:space="preserve">  国外债务付息</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</si>
  <si>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</si>
  <si>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</si>
  <si>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</si>
  <si>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</si>
  <si>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</si>
  <si>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</si>
  <si>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</si>
  <si>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</si>
  <si>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</si>
  <si>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</si>
  <si>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</si>
  <si>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</si>
  <si>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</si>
  <si>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</si>
  <si>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</si>
  <si>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</si>
  <si>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赠与</t>
  </si>
  <si>
    <t xml:space="preserve">  国家赔偿费用支出</t>
  </si>
  <si>
    <t xml:space="preserve">  对民间非营利组织和群众性自治组织补贴</t>
  </si>
  <si>
    <t xml:space="preserve">  其他支出</t>
  </si>
  <si>
    <t>表8</t>
  </si>
  <si>
    <t>工资奖金津补贴</t>
  </si>
  <si>
    <t>社会保障缴费</t>
  </si>
  <si>
    <t>住房公积金</t>
  </si>
  <si>
    <t>其他工资福利支出</t>
  </si>
  <si>
    <t>其他对事业单位补助</t>
  </si>
  <si>
    <t xml:space="preserve">    436005</t>
  </si>
  <si>
    <t>表9</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</si>
  <si>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</si>
  <si>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</si>
  <si>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</si>
  <si>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</si>
  <si>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</si>
  <si>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</si>
  <si>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</si>
  <si>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</si>
  <si>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</si>
  <si>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</si>
  <si>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</si>
  <si>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</si>
  <si>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</si>
  <si>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</si>
  <si>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表10</t>
  </si>
  <si>
    <t>总计</t>
  </si>
  <si>
    <t>社会福利和救济</t>
  </si>
  <si>
    <t>助学金</t>
  </si>
  <si>
    <t>个人农业生产补贴</t>
  </si>
  <si>
    <t>离退休费</t>
  </si>
  <si>
    <t>其他对个人和家庭的补助</t>
  </si>
  <si>
    <t>表11</t>
  </si>
  <si>
    <t>离休费</t>
  </si>
  <si>
    <t>退休费</t>
  </si>
  <si>
    <t>退职（役）费</t>
  </si>
  <si>
    <t>抚恤金</t>
  </si>
  <si>
    <t>生活补助</t>
  </si>
  <si>
    <t>救济费</t>
  </si>
  <si>
    <t>医疗费补助</t>
  </si>
  <si>
    <t>奖励金</t>
  </si>
  <si>
    <t>代缴社会保险费</t>
  </si>
  <si>
    <t>表12</t>
  </si>
  <si>
    <t>办公经费</t>
  </si>
  <si>
    <t>会议费</t>
  </si>
  <si>
    <t>培训费</t>
  </si>
  <si>
    <t>专用材料购置费</t>
  </si>
  <si>
    <t>委托业务费</t>
  </si>
  <si>
    <t>公务接待费</t>
  </si>
  <si>
    <t>因公出国（境）费用</t>
  </si>
  <si>
    <t>公务用车运行维护费</t>
  </si>
  <si>
    <t>维修(护)费</t>
  </si>
  <si>
    <t>其他商品和服务支出</t>
  </si>
  <si>
    <t>表13</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</si>
  <si>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</si>
  <si>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</si>
  <si>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</si>
  <si>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</si>
  <si>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</si>
  <si>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</si>
  <si>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</si>
  <si>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</si>
  <si>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</si>
  <si>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</si>
  <si>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</si>
  <si>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</si>
  <si>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</si>
  <si>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</si>
  <si>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</si>
  <si>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</si>
  <si>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</si>
  <si>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</si>
  <si>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</si>
  <si>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</si>
  <si>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表14</t>
  </si>
  <si>
    <t>单位编码</t>
  </si>
  <si>
    <t>单位名称</t>
  </si>
  <si>
    <t>“三公”经费合计</t>
  </si>
  <si>
    <t>因公出国（境）费</t>
  </si>
  <si>
    <t>公务用车购置及运行费</t>
  </si>
  <si>
    <t xml:space="preserve">公务接待费  </t>
  </si>
  <si>
    <t>公务用车购置费</t>
  </si>
  <si>
    <t>公务用车运行费</t>
  </si>
  <si>
    <t>表15</t>
  </si>
  <si>
    <t>本年政府性基金预算支出</t>
  </si>
  <si>
    <t>本单位本年度无政府性基金预算支出，故为空表。</t>
  </si>
  <si>
    <t>国有资本经营预算支出表</t>
  </si>
  <si>
    <t>本年国有资本经营预算支出</t>
  </si>
  <si>
    <t>本单位本年度无国有资本经营预算支出，故为空表。</t>
  </si>
  <si>
    <t>本年财政专户管理资金预算支出</t>
  </si>
  <si>
    <t>本单位本年度无财政专户管理资金预算，故为空表。</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</si>
  <si>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</si>
  <si>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</si>
  <si>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</si>
  <si>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</si>
  <si>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</si>
  <si>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</si>
  <si>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</si>
  <si>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</si>
  <si>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</si>
  <si>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</si>
  <si>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</si>
  <si>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</si>
  <si>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</si>
  <si>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436002</t>
  </si>
  <si>
    <t>运转其他类公用经费</t>
  </si>
  <si>
    <t xml:space="preserve">   公用经费</t>
  </si>
  <si>
    <t>特定目标类工资年报</t>
  </si>
  <si>
    <t xml:space="preserve">   工资年报</t>
  </si>
  <si>
    <t>特定目标类劳动保障监察</t>
  </si>
  <si>
    <t xml:space="preserve">   劳动保障监察</t>
  </si>
  <si>
    <t xml:space="preserve">特定目标类人力资源 </t>
  </si>
  <si>
    <t xml:space="preserve">   人力资源 </t>
  </si>
  <si>
    <t>特定目标类事业单位公开招聘及培训</t>
  </si>
  <si>
    <t xml:space="preserve">   事业单位公开招聘及培训</t>
  </si>
  <si>
    <t>特定目标类执法仲裁</t>
  </si>
  <si>
    <t xml:space="preserve">   执法仲裁</t>
  </si>
  <si>
    <t xml:space="preserve">   436005</t>
  </si>
  <si>
    <t>特定目标类工伤保险专项经费</t>
  </si>
  <si>
    <t xml:space="preserve">   工伤保险专项经费</t>
  </si>
  <si>
    <t xml:space="preserve">   436003</t>
  </si>
  <si>
    <t>特定目标类社保中心工作经费</t>
  </si>
  <si>
    <t xml:space="preserve">   社保中心工作经费</t>
  </si>
  <si>
    <t xml:space="preserve">   436007</t>
  </si>
  <si>
    <t>特定目标类档案管理经费</t>
  </si>
  <si>
    <t xml:space="preserve">   档案管理经费</t>
  </si>
  <si>
    <t xml:space="preserve">   436004</t>
  </si>
  <si>
    <t>特定目标类就业专项经费</t>
  </si>
  <si>
    <t xml:space="preserve">   就业专项经费</t>
  </si>
  <si>
    <t xml:space="preserve">   436006</t>
  </si>
  <si>
    <t>特定目标类退休人员生存认证和网络维护</t>
  </si>
  <si>
    <t xml:space="preserve">   退休人员生存认证和网络维护</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</si>
  <si>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</si>
  <si>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</si>
  <si>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</si>
  <si>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</si>
  <si>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</si>
  <si>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</si>
  <si>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</si>
  <si>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</si>
  <si>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</si>
  <si>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</si>
  <si>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</si>
  <si>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</si>
  <si>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</si>
  <si>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</si>
  <si>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工资年报</t>
  </si>
  <si>
    <t>工资年报完善完成</t>
  </si>
  <si>
    <t>效益指标</t>
  </si>
  <si>
    <t>生态效益指标</t>
  </si>
  <si>
    <t>无</t>
  </si>
  <si>
    <t>定性</t>
  </si>
  <si>
    <t>社会效益指标</t>
  </si>
  <si>
    <t>经济效益指标</t>
  </si>
  <si>
    <t>产出指标</t>
  </si>
  <si>
    <t>时效指标</t>
  </si>
  <si>
    <t>全年按时完成任务</t>
  </si>
  <si>
    <t>12月前</t>
  </si>
  <si>
    <t>未达指标值酌情扣分</t>
  </si>
  <si>
    <t>年</t>
  </si>
  <si>
    <t>定量</t>
  </si>
  <si>
    <t>数量指标</t>
  </si>
  <si>
    <t>完成单位所有工资调整</t>
  </si>
  <si>
    <t>全年</t>
  </si>
  <si>
    <t>生态环境成本指标</t>
  </si>
  <si>
    <t>社会成本指标</t>
  </si>
  <si>
    <t>无负面影响</t>
  </si>
  <si>
    <t>经济成本指标</t>
  </si>
  <si>
    <t>预算控制数</t>
  </si>
  <si>
    <t>30000</t>
  </si>
  <si>
    <t>工资年报</t>
  </si>
  <si>
    <t>元</t>
  </si>
  <si>
    <t>质量指标</t>
  </si>
  <si>
    <t>满意度指标</t>
  </si>
  <si>
    <t>服务对象满意度指标</t>
  </si>
  <si>
    <t>服务对象满意度</t>
  </si>
  <si>
    <t>≥98</t>
  </si>
  <si>
    <t>%</t>
  </si>
  <si>
    <t>≥</t>
  </si>
  <si>
    <t xml:space="preserve">  公用经费</t>
  </si>
  <si>
    <t>公用会议经费</t>
  </si>
  <si>
    <t>会议务</t>
  </si>
  <si>
    <t>≤45000</t>
  </si>
  <si>
    <t>≤</t>
  </si>
  <si>
    <t>0</t>
  </si>
  <si>
    <t>招开会议次数</t>
  </si>
  <si>
    <t>不少于3次</t>
  </si>
  <si>
    <t>年内招开会议次数</t>
  </si>
  <si>
    <t>次</t>
  </si>
  <si>
    <t>会议高质量高标准完成</t>
  </si>
  <si>
    <t>100%</t>
  </si>
  <si>
    <t>会议贯彻落实程度</t>
  </si>
  <si>
    <t>年内完成</t>
  </si>
  <si>
    <t>1-12月</t>
  </si>
  <si>
    <t>月</t>
  </si>
  <si>
    <t>会议精神贯彻落实</t>
  </si>
  <si>
    <t>95%</t>
  </si>
  <si>
    <t>影响深远</t>
  </si>
  <si>
    <t xml:space="preserve">  劳动保障监察</t>
  </si>
  <si>
    <t>劳动保障监察</t>
  </si>
  <si>
    <t>200000</t>
  </si>
  <si>
    <t>劳动保障全部实施</t>
  </si>
  <si>
    <t>挽回经济损失</t>
  </si>
  <si>
    <t>2022年12月31日前</t>
  </si>
  <si>
    <t>保障农民工工资</t>
  </si>
  <si>
    <t xml:space="preserve">  人力资源 </t>
  </si>
  <si>
    <t xml:space="preserve">人力资源 </t>
  </si>
  <si>
    <t>50000</t>
  </si>
  <si>
    <t>人力资源</t>
  </si>
  <si>
    <t>满意度提高</t>
  </si>
  <si>
    <t xml:space="preserve">  事业单位公开招聘及培训</t>
  </si>
  <si>
    <t>事业单位公开招聘及培训</t>
  </si>
  <si>
    <t>93%</t>
  </si>
  <si>
    <t>解决就业</t>
  </si>
  <si>
    <t>完成全年两次单位招聘</t>
  </si>
  <si>
    <t>不少于2次</t>
  </si>
  <si>
    <t>1440000</t>
  </si>
  <si>
    <t xml:space="preserve">  执法仲裁</t>
  </si>
  <si>
    <t>执法仲裁社会满意度提高</t>
  </si>
  <si>
    <t>执法仲裁无投诉</t>
  </si>
  <si>
    <t>180000</t>
  </si>
  <si>
    <t>执法仲裁</t>
  </si>
  <si>
    <t>依法仲裁</t>
  </si>
  <si>
    <t xml:space="preserve">  436005</t>
  </si>
  <si>
    <t xml:space="preserve">  工伤保险专项经费</t>
  </si>
  <si>
    <t>≤150000元</t>
  </si>
  <si>
    <t>工伤保险专项经费</t>
  </si>
  <si>
    <t>未达指标值按标准扣分</t>
  </si>
  <si>
    <t>参保单位</t>
  </si>
  <si>
    <t>670个</t>
  </si>
  <si>
    <t>个</t>
  </si>
  <si>
    <t>2022年</t>
  </si>
  <si>
    <t>1-12</t>
  </si>
  <si>
    <t>保障工伤工作正常运行</t>
  </si>
  <si>
    <t>所有企业、行政事业单位</t>
  </si>
  <si>
    <t>受益对象的满意度</t>
  </si>
  <si>
    <t>群众满意度</t>
  </si>
  <si>
    <t>保障工伤保险人员参与全覆盖</t>
  </si>
  <si>
    <t>社会效益</t>
  </si>
  <si>
    <t xml:space="preserve">  436007</t>
  </si>
  <si>
    <t xml:space="preserve">  档案管理经费</t>
  </si>
  <si>
    <t>档案资料收集、整理、存档等。</t>
  </si>
  <si>
    <t>档案保管对象的满意度</t>
  </si>
  <si>
    <t>未达指标值，按标准扣分</t>
  </si>
  <si>
    <t>≤200000元</t>
  </si>
  <si>
    <t>档案管理</t>
  </si>
  <si>
    <t>档案收集、整理及合理利用</t>
  </si>
  <si>
    <t>所有行政事业单位</t>
  </si>
  <si>
    <t>档案保管单位</t>
  </si>
  <si>
    <t>166个</t>
  </si>
  <si>
    <t>行政事业单位</t>
  </si>
  <si>
    <t>档案的有效利用</t>
  </si>
  <si>
    <t xml:space="preserve">  436003</t>
  </si>
  <si>
    <t xml:space="preserve">  社保中心工作经费</t>
  </si>
  <si>
    <t>退休人员认证、网给维护、农保工作经费</t>
  </si>
  <si>
    <t>&lt;=740000</t>
  </si>
  <si>
    <t>社保中心工作经费</t>
  </si>
  <si>
    <t>对社会发展可能造成的负面影响 无 无负面影响 未达指标值酌情扣分 无 定性对社会发展可能造成的负面影响</t>
  </si>
  <si>
    <t>按文件标准使用</t>
  </si>
  <si>
    <t>群众满意</t>
  </si>
  <si>
    <t>对干部工作评价</t>
  </si>
  <si>
    <t>保证社保中心正常运转</t>
  </si>
  <si>
    <t>及时完成项目计划任务</t>
  </si>
  <si>
    <t xml:space="preserve">  436004</t>
  </si>
  <si>
    <t xml:space="preserve">  就业专项经费</t>
  </si>
  <si>
    <t>就业人员</t>
  </si>
  <si>
    <t>15000个</t>
  </si>
  <si>
    <t>保障就业工作的正常运行</t>
  </si>
  <si>
    <t>全县就业工作</t>
  </si>
  <si>
    <t>成本指标</t>
  </si>
  <si>
    <t xml:space="preserve">	 ≤250000 </t>
  </si>
  <si>
    <t>就业专项经费</t>
  </si>
  <si>
    <t>良好</t>
  </si>
  <si>
    <t>经济效益</t>
  </si>
  <si>
    <t>保障就业人员全覆盖</t>
  </si>
  <si>
    <t xml:space="preserve">  436006</t>
  </si>
  <si>
    <t xml:space="preserve">  退休人员生存认证和网络维护</t>
  </si>
  <si>
    <t>退休人员生存认证和网络维护</t>
  </si>
  <si>
    <t>≤180000元</t>
  </si>
  <si>
    <t>未达到指标值按标准扣分</t>
  </si>
  <si>
    <t>210个</t>
  </si>
  <si>
    <t>退休人员生存认证</t>
  </si>
  <si>
    <t>受益对象胡满意度</t>
  </si>
  <si>
    <t>保障事业单位人员退休费正常发放</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</si>
  <si>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</si>
  <si>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</si>
  <si>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</si>
  <si>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</si>
  <si>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</si>
  <si>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</si>
  <si>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</si>
  <si>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</si>
  <si>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</si>
  <si>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</si>
  <si>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目标1：拟定人力资源市场发展规划，规范人力资源市场建设
目标2：综合管理事业单位工资福利工作
目标3：综合管理政府人才工作
目标4：综合管理和指导劳动人事争议调解仲裁工作
目标5：负责促进就业工作
目标6：实施事业单位工作人员流动调配政策
目标7：组织实施劳动关系政策
目标8：退休老干部及职工的社会化管理
目标9:工伤保险费的征缴、管理、和支付。
目标10:检查用人单位的工资总额，确定用人单位工伤保险费费率。
目标11:负责工伤事项申报受理、调查取证。                            目标12:企业职工养老保险金征缴和退休人员待遇发放。                   目标13:管理政府人才工作，实施事业单位预算工作人员流动调配政策，清理事业单位人事档案。                 目标14:负责促进就业工作，提供就业岗位                              目标15:负责促进就业工作，提供就业岗位                                     目标16:机关事业单位养老保险和职业年金征缴管理及退休老干部及职工的社会化发放</t>
  </si>
  <si>
    <t>重点工作任务完成</t>
  </si>
  <si>
    <t xml:space="preserve"> 完成预算目标</t>
  </si>
  <si>
    <t>=</t>
  </si>
  <si>
    <t>100</t>
  </si>
  <si>
    <t>完成各项工作任务</t>
  </si>
  <si>
    <t>履职目标实现</t>
  </si>
  <si>
    <t xml:space="preserve"> 完成预算</t>
  </si>
  <si>
    <t>目标达成</t>
  </si>
  <si>
    <t>履职效益</t>
  </si>
  <si>
    <t>完成目标任务</t>
  </si>
  <si>
    <t>1</t>
  </si>
  <si>
    <t>完成任务</t>
  </si>
  <si>
    <t>满意度</t>
  </si>
  <si>
    <t>95</t>
  </si>
  <si>
    <t>提高满意度</t>
  </si>
</sst>
</file>

<file path=xl/styles.xml><?xml version="1.0" encoding="utf-8"?>
<styleSheet xmlns="http://schemas.openxmlformats.org/spreadsheetml/2006/main">
  <numFmts count="5">
    <numFmt numFmtId="176" formatCode="0.00_);[Red]\(0.00\)"/>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46">
    <font>
      <sz val="11"/>
      <color indexed="8"/>
      <name val="宋体"/>
      <charset val="1"/>
      <scheme val="minor"/>
    </font>
    <font>
      <b/>
      <sz val="17"/>
      <name val="SimSun"/>
      <charset val="134"/>
    </font>
    <font>
      <b/>
      <sz val="9"/>
      <name val="SimSun"/>
      <charset val="134"/>
    </font>
    <font>
      <b/>
      <sz val="8"/>
      <name val="SimSun"/>
      <charset val="134"/>
    </font>
    <font>
      <sz val="11"/>
      <name val="SimSun"/>
      <charset val="134"/>
    </font>
    <font>
      <sz val="9"/>
      <name val="SimSun"/>
      <charset val="134"/>
    </font>
    <font>
      <b/>
      <sz val="19"/>
      <name val="SimSun"/>
      <charset val="134"/>
    </font>
    <font>
      <b/>
      <sz val="11"/>
      <name val="SimSun"/>
      <charset val="134"/>
    </font>
    <font>
      <b/>
      <sz val="7"/>
      <name val="SimSun"/>
      <charset val="134"/>
    </font>
    <font>
      <sz val="10"/>
      <name val="SimSun"/>
      <charset val="134"/>
    </font>
    <font>
      <sz val="7"/>
      <name val="SimSun"/>
      <charset val="134"/>
    </font>
    <font>
      <b/>
      <sz val="10"/>
      <name val="SimSun"/>
      <charset val="134"/>
    </font>
    <font>
      <b/>
      <sz val="11"/>
      <color theme="1"/>
      <name val="SimSun"/>
      <charset val="134"/>
    </font>
    <font>
      <sz val="8"/>
      <name val="SimSun"/>
      <charset val="134"/>
    </font>
    <font>
      <sz val="9"/>
      <color indexed="8"/>
      <name val="宋体"/>
      <charset val="1"/>
      <scheme val="minor"/>
    </font>
    <font>
      <b/>
      <sz val="7"/>
      <color rgb="FFFF0000"/>
      <name val="SimSun"/>
      <charset val="134"/>
    </font>
    <font>
      <sz val="7"/>
      <color rgb="FFFF0000"/>
      <name val="SimSun"/>
      <charset val="134"/>
    </font>
    <font>
      <b/>
      <sz val="12"/>
      <name val="SimSun"/>
      <charset val="134"/>
    </font>
    <font>
      <b/>
      <sz val="11"/>
      <color indexed="8"/>
      <name val="宋体"/>
      <charset val="134"/>
      <scheme val="minor"/>
    </font>
    <font>
      <sz val="11"/>
      <color theme="1"/>
      <name val="宋体"/>
      <charset val="134"/>
      <scheme val="minor"/>
    </font>
    <font>
      <b/>
      <sz val="10"/>
      <color theme="1"/>
      <name val="宋体"/>
      <charset val="134"/>
      <scheme val="minor"/>
    </font>
    <font>
      <sz val="10"/>
      <color theme="1"/>
      <name val="宋体"/>
      <charset val="134"/>
      <scheme val="minor"/>
    </font>
    <font>
      <sz val="11"/>
      <name val="宋体"/>
      <charset val="1"/>
      <scheme val="minor"/>
    </font>
    <font>
      <sz val="11"/>
      <color theme="1"/>
      <name val="SimSun"/>
      <charset val="134"/>
    </font>
    <font>
      <b/>
      <sz val="11"/>
      <color indexed="8"/>
      <name val="宋体"/>
      <charset val="1"/>
      <scheme val="minor"/>
    </font>
    <font>
      <b/>
      <sz val="15"/>
      <name val="SimSun"/>
      <charset val="134"/>
    </font>
    <font>
      <b/>
      <sz val="20"/>
      <name val="SimSun"/>
      <charset val="134"/>
    </font>
    <font>
      <sz val="11"/>
      <color rgb="FFFA7D00"/>
      <name val="宋体"/>
      <charset val="0"/>
      <scheme val="minor"/>
    </font>
    <font>
      <sz val="11"/>
      <color theme="1"/>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b/>
      <sz val="11"/>
      <color theme="3"/>
      <name val="宋体"/>
      <charset val="134"/>
      <scheme val="minor"/>
    </font>
    <font>
      <sz val="11"/>
      <color theme="0"/>
      <name val="宋体"/>
      <charset val="0"/>
      <scheme val="minor"/>
    </font>
    <font>
      <b/>
      <sz val="11"/>
      <color rgb="FFFA7D00"/>
      <name val="宋体"/>
      <charset val="0"/>
      <scheme val="minor"/>
    </font>
    <font>
      <b/>
      <sz val="11"/>
      <color rgb="FFFFFFFF"/>
      <name val="宋体"/>
      <charset val="0"/>
      <scheme val="minor"/>
    </font>
    <font>
      <sz val="11"/>
      <color rgb="FF3F3F76"/>
      <name val="宋体"/>
      <charset val="0"/>
      <scheme val="minor"/>
    </font>
    <font>
      <b/>
      <sz val="11"/>
      <color theme="1"/>
      <name val="宋体"/>
      <charset val="0"/>
      <scheme val="minor"/>
    </font>
    <font>
      <sz val="11"/>
      <color rgb="FFFF0000"/>
      <name val="宋体"/>
      <charset val="0"/>
      <scheme val="minor"/>
    </font>
    <font>
      <b/>
      <sz val="13"/>
      <color theme="3"/>
      <name val="宋体"/>
      <charset val="134"/>
      <scheme val="minor"/>
    </font>
    <font>
      <u/>
      <sz val="11"/>
      <color rgb="FF0000FF"/>
      <name val="宋体"/>
      <charset val="0"/>
      <scheme val="minor"/>
    </font>
    <font>
      <b/>
      <sz val="18"/>
      <color theme="3"/>
      <name val="宋体"/>
      <charset val="134"/>
      <scheme val="minor"/>
    </font>
    <font>
      <u/>
      <sz val="11"/>
      <color rgb="FF800080"/>
      <name val="宋体"/>
      <charset val="0"/>
      <scheme val="minor"/>
    </font>
    <font>
      <sz val="11"/>
      <color rgb="FF9C0006"/>
      <name val="宋体"/>
      <charset val="0"/>
      <scheme val="minor"/>
    </font>
    <font>
      <i/>
      <sz val="11"/>
      <color rgb="FF7F7F7F"/>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9" tint="0.599993896298105"/>
        <bgColor indexed="64"/>
      </patternFill>
    </fill>
    <fill>
      <patternFill patternType="solid">
        <fgColor theme="8" tint="0.599993896298105"/>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rgb="FFFFCC9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7"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theme="4" tint="0.399975585192419"/>
        <bgColor indexed="64"/>
      </patternFill>
    </fill>
    <fill>
      <patternFill patternType="solid">
        <fgColor theme="9"/>
        <bgColor indexed="64"/>
      </patternFill>
    </fill>
    <fill>
      <patternFill patternType="solid">
        <fgColor theme="8"/>
        <bgColor indexed="64"/>
      </patternFill>
    </fill>
    <fill>
      <patternFill patternType="solid">
        <fgColor rgb="FFFFC7CE"/>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67">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2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9" fillId="0" borderId="10"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2" fillId="0" borderId="0" applyNumberFormat="0" applyFill="0" applyBorder="0" applyAlignment="0" applyProtection="0">
      <alignment vertical="center"/>
    </xf>
    <xf numFmtId="0" fontId="0" fillId="0" borderId="0">
      <alignment vertical="center"/>
    </xf>
    <xf numFmtId="0" fontId="37" fillId="0" borderId="16" applyNumberFormat="0" applyFill="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3" fillId="2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33" borderId="0" applyNumberFormat="0" applyBorder="0" applyAlignment="0" applyProtection="0">
      <alignment vertical="center"/>
    </xf>
    <xf numFmtId="44" fontId="19" fillId="0" borderId="0" applyFon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19" fillId="25" borderId="15"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23" borderId="0" applyNumberFormat="0" applyBorder="0" applyAlignment="0" applyProtection="0">
      <alignment vertical="center"/>
    </xf>
    <xf numFmtId="0" fontId="28" fillId="31" borderId="0" applyNumberFormat="0" applyBorder="0" applyAlignment="0" applyProtection="0">
      <alignment vertical="center"/>
    </xf>
    <xf numFmtId="0" fontId="28" fillId="22" borderId="0" applyNumberFormat="0" applyBorder="0" applyAlignment="0" applyProtection="0">
      <alignment vertical="center"/>
    </xf>
    <xf numFmtId="0" fontId="33" fillId="21" borderId="0" applyNumberFormat="0" applyBorder="0" applyAlignment="0" applyProtection="0">
      <alignment vertical="center"/>
    </xf>
    <xf numFmtId="0" fontId="0" fillId="0" borderId="0">
      <alignment vertical="center"/>
    </xf>
    <xf numFmtId="0" fontId="0" fillId="0" borderId="0">
      <alignment vertical="center"/>
    </xf>
    <xf numFmtId="0" fontId="33" fillId="19" borderId="0" applyNumberFormat="0" applyBorder="0" applyAlignment="0" applyProtection="0">
      <alignment vertical="center"/>
    </xf>
    <xf numFmtId="0" fontId="36" fillId="18" borderId="13" applyNumberFormat="0" applyAlignment="0" applyProtection="0">
      <alignment vertical="center"/>
    </xf>
    <xf numFmtId="0" fontId="33" fillId="17" borderId="0" applyNumberFormat="0" applyBorder="0" applyAlignment="0" applyProtection="0">
      <alignment vertical="center"/>
    </xf>
    <xf numFmtId="0" fontId="28" fillId="16" borderId="0" applyNumberFormat="0" applyBorder="0" applyAlignment="0" applyProtection="0">
      <alignment vertical="center"/>
    </xf>
    <xf numFmtId="0" fontId="28" fillId="24" borderId="0" applyNumberFormat="0" applyBorder="0" applyAlignment="0" applyProtection="0">
      <alignment vertical="center"/>
    </xf>
    <xf numFmtId="0" fontId="0" fillId="0" borderId="0">
      <alignment vertical="center"/>
    </xf>
    <xf numFmtId="9" fontId="19" fillId="0" borderId="0" applyFont="0" applyFill="0" applyBorder="0" applyAlignment="0" applyProtection="0">
      <alignment vertical="center"/>
    </xf>
    <xf numFmtId="0" fontId="0" fillId="0" borderId="0">
      <alignment vertical="center"/>
    </xf>
    <xf numFmtId="0" fontId="0" fillId="0" borderId="0">
      <alignment vertical="center"/>
    </xf>
    <xf numFmtId="43" fontId="19" fillId="0" borderId="0" applyFont="0" applyFill="0" applyBorder="0" applyAlignment="0" applyProtection="0">
      <alignment vertical="center"/>
    </xf>
    <xf numFmtId="0" fontId="33" fillId="14" borderId="0" applyNumberFormat="0" applyBorder="0" applyAlignment="0" applyProtection="0">
      <alignment vertical="center"/>
    </xf>
    <xf numFmtId="0" fontId="35" fillId="13" borderId="14" applyNumberForma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12" borderId="0" applyNumberFormat="0" applyBorder="0" applyAlignment="0" applyProtection="0">
      <alignment vertical="center"/>
    </xf>
    <xf numFmtId="0" fontId="28" fillId="11" borderId="0" applyNumberFormat="0" applyBorder="0" applyAlignment="0" applyProtection="0">
      <alignment vertical="center"/>
    </xf>
    <xf numFmtId="0" fontId="33" fillId="1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9" borderId="0" applyNumberFormat="0" applyBorder="0" applyAlignment="0" applyProtection="0">
      <alignment vertical="center"/>
    </xf>
    <xf numFmtId="0" fontId="34" fillId="5" borderId="13" applyNumberFormat="0" applyAlignment="0" applyProtection="0">
      <alignment vertical="center"/>
    </xf>
    <xf numFmtId="0" fontId="28" fillId="8" borderId="0" applyNumberFormat="0" applyBorder="0" applyAlignment="0" applyProtection="0">
      <alignment vertical="center"/>
    </xf>
    <xf numFmtId="0" fontId="33" fillId="7" borderId="0" applyNumberFormat="0" applyBorder="0" applyAlignment="0" applyProtection="0">
      <alignment vertical="center"/>
    </xf>
    <xf numFmtId="0" fontId="0" fillId="0" borderId="0">
      <alignment vertical="center"/>
    </xf>
    <xf numFmtId="0" fontId="32" fillId="0" borderId="12" applyNumberFormat="0" applyFill="0" applyAlignment="0" applyProtection="0">
      <alignment vertical="center"/>
    </xf>
    <xf numFmtId="0" fontId="31" fillId="6" borderId="0" applyNumberFormat="0" applyBorder="0" applyAlignment="0" applyProtection="0">
      <alignment vertical="center"/>
    </xf>
    <xf numFmtId="0" fontId="30" fillId="5" borderId="11" applyNumberFormat="0" applyAlignment="0" applyProtection="0">
      <alignment vertical="center"/>
    </xf>
    <xf numFmtId="0" fontId="28" fillId="30" borderId="0" applyNumberFormat="0" applyBorder="0" applyAlignment="0" applyProtection="0">
      <alignment vertical="center"/>
    </xf>
    <xf numFmtId="0" fontId="0" fillId="0" borderId="0">
      <alignment vertical="center"/>
    </xf>
    <xf numFmtId="0" fontId="0" fillId="0" borderId="0">
      <alignment vertical="center"/>
    </xf>
    <xf numFmtId="0" fontId="28" fillId="32" borderId="0" applyNumberFormat="0" applyBorder="0" applyAlignment="0" applyProtection="0">
      <alignment vertical="center"/>
    </xf>
    <xf numFmtId="0" fontId="29" fillId="0" borderId="10" applyNumberFormat="0" applyFill="0" applyAlignment="0" applyProtection="0">
      <alignment vertical="center"/>
    </xf>
    <xf numFmtId="0" fontId="44" fillId="0" borderId="0" applyNumberFormat="0" applyFill="0" applyBorder="0" applyAlignment="0" applyProtection="0">
      <alignment vertical="center"/>
    </xf>
    <xf numFmtId="0" fontId="28" fillId="15" borderId="0" applyNumberFormat="0" applyBorder="0" applyAlignment="0" applyProtection="0">
      <alignment vertical="center"/>
    </xf>
    <xf numFmtId="0" fontId="0" fillId="0" borderId="0">
      <alignment vertical="center"/>
    </xf>
    <xf numFmtId="0" fontId="32" fillId="0" borderId="0" applyNumberFormat="0" applyFill="0" applyBorder="0" applyAlignment="0" applyProtection="0">
      <alignment vertical="center"/>
    </xf>
    <xf numFmtId="0" fontId="0" fillId="0" borderId="0">
      <alignment vertical="center"/>
    </xf>
    <xf numFmtId="0" fontId="0" fillId="0" borderId="0">
      <alignment vertical="center"/>
    </xf>
    <xf numFmtId="42" fontId="19" fillId="0" borderId="0" applyFont="0" applyFill="0" applyBorder="0" applyAlignment="0" applyProtection="0">
      <alignment vertical="center"/>
    </xf>
    <xf numFmtId="0" fontId="4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0" fillId="0" borderId="0">
      <alignment vertical="center"/>
    </xf>
    <xf numFmtId="0" fontId="28" fillId="20" borderId="0" applyNumberFormat="0" applyBorder="0" applyAlignment="0" applyProtection="0">
      <alignment vertical="center"/>
    </xf>
    <xf numFmtId="0" fontId="28" fillId="4" borderId="0" applyNumberFormat="0" applyBorder="0" applyAlignment="0" applyProtection="0">
      <alignment vertical="center"/>
    </xf>
    <xf numFmtId="0" fontId="33" fillId="28" borderId="0" applyNumberFormat="0" applyBorder="0" applyAlignment="0" applyProtection="0">
      <alignment vertical="center"/>
    </xf>
    <xf numFmtId="0" fontId="33" fillId="27" borderId="0" applyNumberFormat="0" applyBorder="0" applyAlignment="0" applyProtection="0">
      <alignment vertical="center"/>
    </xf>
    <xf numFmtId="0" fontId="28" fillId="3" borderId="0" applyNumberFormat="0" applyBorder="0" applyAlignment="0" applyProtection="0">
      <alignment vertical="center"/>
    </xf>
    <xf numFmtId="0" fontId="40" fillId="0" borderId="0" applyNumberFormat="0" applyFill="0" applyBorder="0" applyAlignment="0" applyProtection="0">
      <alignment vertical="center"/>
    </xf>
    <xf numFmtId="41" fontId="19" fillId="0" borderId="0" applyFont="0" applyFill="0" applyBorder="0" applyAlignment="0" applyProtection="0">
      <alignment vertical="center"/>
    </xf>
    <xf numFmtId="0" fontId="0" fillId="0" borderId="0">
      <alignment vertical="center"/>
    </xf>
    <xf numFmtId="0" fontId="0" fillId="0" borderId="0">
      <alignment vertical="center"/>
    </xf>
    <xf numFmtId="0" fontId="27" fillId="0" borderId="9" applyNumberFormat="0" applyFill="0" applyAlignment="0" applyProtection="0">
      <alignment vertical="center"/>
    </xf>
  </cellStyleXfs>
  <cellXfs count="277">
    <xf numFmtId="0" fontId="0" fillId="0" borderId="0" xfId="0">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1" xfId="0" applyFont="1" applyBorder="1" applyAlignment="1">
      <alignment horizontal="center" vertical="center" wrapText="1"/>
    </xf>
    <xf numFmtId="0" fontId="4" fillId="0" borderId="1" xfId="67" applyFont="1" applyBorder="1" applyAlignment="1">
      <alignment vertical="center" wrapText="1"/>
    </xf>
    <xf numFmtId="4" fontId="4" fillId="0" borderId="1" xfId="67" applyNumberFormat="1" applyFont="1" applyBorder="1" applyAlignment="1">
      <alignment vertical="center" wrapText="1"/>
    </xf>
    <xf numFmtId="0" fontId="4" fillId="0" borderId="1" xfId="67" applyFont="1" applyBorder="1" applyAlignment="1">
      <alignment horizontal="center" vertical="center" wrapText="1"/>
    </xf>
    <xf numFmtId="0" fontId="2" fillId="0" borderId="0" xfId="0" applyFont="1" applyBorder="1" applyAlignment="1">
      <alignment horizontal="right" vertical="center" wrapText="1"/>
    </xf>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7" fillId="0" borderId="1" xfId="69" applyFont="1" applyBorder="1" applyAlignment="1">
      <alignment horizontal="left" vertical="center" wrapText="1"/>
    </xf>
    <xf numFmtId="4" fontId="7" fillId="0" borderId="1" xfId="69" applyNumberFormat="1" applyFont="1" applyBorder="1" applyAlignment="1">
      <alignment vertical="center" wrapText="1"/>
    </xf>
    <xf numFmtId="0" fontId="8" fillId="0" borderId="1" xfId="69" applyFont="1" applyBorder="1" applyAlignment="1">
      <alignment vertical="center" wrapText="1"/>
    </xf>
    <xf numFmtId="0" fontId="4" fillId="0" borderId="1" xfId="69" applyFont="1" applyBorder="1" applyAlignment="1">
      <alignment vertical="center" wrapText="1"/>
    </xf>
    <xf numFmtId="4" fontId="4" fillId="0" borderId="1" xfId="69" applyNumberFormat="1" applyFont="1" applyBorder="1" applyAlignment="1">
      <alignment vertical="center" wrapText="1"/>
    </xf>
    <xf numFmtId="0" fontId="7" fillId="0" borderId="1" xfId="69" applyFont="1" applyBorder="1" applyAlignment="1">
      <alignment vertical="center" wrapText="1"/>
    </xf>
    <xf numFmtId="0" fontId="9" fillId="0" borderId="1" xfId="97" applyFont="1" applyBorder="1" applyAlignment="1">
      <alignment vertical="center" wrapText="1"/>
    </xf>
    <xf numFmtId="4" fontId="9" fillId="0" borderId="1" xfId="97" applyNumberFormat="1" applyFont="1" applyBorder="1" applyAlignment="1">
      <alignment vertical="center" wrapText="1"/>
    </xf>
    <xf numFmtId="0" fontId="10" fillId="0" borderId="1" xfId="129" applyFont="1" applyBorder="1" applyAlignment="1">
      <alignment vertical="center" wrapText="1"/>
    </xf>
    <xf numFmtId="4" fontId="10" fillId="0" borderId="1" xfId="129" applyNumberFormat="1" applyFont="1" applyBorder="1" applyAlignment="1">
      <alignment vertical="center" wrapText="1"/>
    </xf>
    <xf numFmtId="0" fontId="4" fillId="0" borderId="1" xfId="156" applyFont="1" applyBorder="1" applyAlignment="1">
      <alignment vertical="center" wrapText="1"/>
    </xf>
    <xf numFmtId="4" fontId="4" fillId="0" borderId="1" xfId="156" applyNumberFormat="1" applyFont="1" applyBorder="1" applyAlignment="1">
      <alignment vertical="center" wrapText="1"/>
    </xf>
    <xf numFmtId="0" fontId="4" fillId="0" borderId="1" xfId="123" applyFont="1" applyBorder="1" applyAlignment="1">
      <alignment vertical="center" wrapText="1"/>
    </xf>
    <xf numFmtId="4" fontId="4" fillId="0" borderId="1" xfId="123" applyNumberFormat="1" applyFont="1" applyBorder="1" applyAlignment="1">
      <alignment vertical="center" wrapText="1"/>
    </xf>
    <xf numFmtId="0" fontId="4" fillId="0" borderId="1" xfId="94" applyFont="1" applyBorder="1" applyAlignment="1">
      <alignment vertical="center" wrapText="1"/>
    </xf>
    <xf numFmtId="4" fontId="4" fillId="0" borderId="1" xfId="94" applyNumberFormat="1" applyFont="1" applyBorder="1" applyAlignment="1">
      <alignment vertical="center" wrapText="1"/>
    </xf>
    <xf numFmtId="0" fontId="11" fillId="0" borderId="1" xfId="97" applyFont="1" applyBorder="1" applyAlignment="1">
      <alignment vertical="center" wrapText="1"/>
    </xf>
    <xf numFmtId="0" fontId="8" fillId="0" borderId="1" xfId="129" applyFont="1" applyBorder="1" applyAlignment="1">
      <alignment vertical="center" wrapText="1"/>
    </xf>
    <xf numFmtId="0" fontId="7" fillId="0" borderId="1" xfId="156" applyFont="1" applyBorder="1" applyAlignment="1">
      <alignment vertical="center" wrapText="1"/>
    </xf>
    <xf numFmtId="0" fontId="7" fillId="0" borderId="1" xfId="123" applyFont="1" applyBorder="1" applyAlignment="1">
      <alignment vertical="center" wrapText="1"/>
    </xf>
    <xf numFmtId="0" fontId="7" fillId="0" borderId="1" xfId="94" applyFont="1" applyBorder="1" applyAlignment="1">
      <alignment vertical="center" wrapText="1"/>
    </xf>
    <xf numFmtId="0" fontId="0" fillId="0" borderId="0" xfId="0" applyFill="1">
      <alignment vertical="center"/>
    </xf>
    <xf numFmtId="0" fontId="1" fillId="0" borderId="0" xfId="0" applyFont="1" applyFill="1" applyBorder="1" applyAlignment="1">
      <alignment horizontal="center" vertical="center" wrapText="1"/>
    </xf>
    <xf numFmtId="0" fontId="12" fillId="0" borderId="0" xfId="0" applyFont="1" applyFill="1" applyBorder="1" applyAlignment="1">
      <alignment vertical="center" wrapText="1"/>
    </xf>
    <xf numFmtId="0" fontId="3" fillId="0" borderId="1" xfId="0" applyFont="1" applyFill="1" applyBorder="1" applyAlignment="1">
      <alignment horizontal="center" vertical="center" wrapText="1"/>
    </xf>
    <xf numFmtId="0" fontId="13" fillId="0" borderId="0" xfId="0" applyFont="1" applyFill="1" applyBorder="1" applyAlignment="1">
      <alignment vertical="center" wrapText="1"/>
    </xf>
    <xf numFmtId="0" fontId="8" fillId="0" borderId="1" xfId="71" applyFont="1" applyFill="1" applyBorder="1" applyAlignment="1">
      <alignment vertical="center" wrapText="1"/>
    </xf>
    <xf numFmtId="0" fontId="10" fillId="0" borderId="0" xfId="71" applyFont="1" applyFill="1" applyBorder="1" applyAlignment="1">
      <alignment vertical="center" wrapText="1"/>
    </xf>
    <xf numFmtId="0" fontId="8" fillId="0" borderId="1" xfId="71" applyFont="1" applyFill="1" applyBorder="1" applyAlignment="1">
      <alignment horizontal="center" vertical="center" wrapText="1"/>
    </xf>
    <xf numFmtId="4" fontId="7" fillId="0" borderId="1" xfId="71" applyNumberFormat="1" applyFont="1" applyFill="1" applyBorder="1" applyAlignment="1">
      <alignment vertical="center" wrapText="1"/>
    </xf>
    <xf numFmtId="0" fontId="7" fillId="0" borderId="1" xfId="71" applyFont="1" applyFill="1" applyBorder="1" applyAlignment="1">
      <alignment horizontal="left" vertical="center" wrapText="1"/>
    </xf>
    <xf numFmtId="0" fontId="4" fillId="0" borderId="0" xfId="71" applyFont="1" applyFill="1" applyBorder="1" applyAlignment="1">
      <alignment vertical="center" wrapText="1"/>
    </xf>
    <xf numFmtId="0" fontId="4" fillId="0" borderId="1" xfId="71" applyFont="1" applyFill="1" applyBorder="1" applyAlignment="1">
      <alignment horizontal="left" vertical="center" wrapText="1"/>
    </xf>
    <xf numFmtId="4" fontId="4" fillId="0" borderId="1" xfId="71" applyNumberFormat="1" applyFont="1" applyFill="1" applyBorder="1" applyAlignment="1">
      <alignment vertical="center" wrapText="1"/>
    </xf>
    <xf numFmtId="0" fontId="4" fillId="0" borderId="2" xfId="8" applyFont="1" applyFill="1" applyBorder="1" applyAlignment="1">
      <alignment horizontal="left" vertical="center" wrapText="1"/>
    </xf>
    <xf numFmtId="0" fontId="4" fillId="0" borderId="2" xfId="8" applyFont="1" applyFill="1" applyBorder="1" applyAlignment="1">
      <alignment vertical="center" wrapText="1"/>
    </xf>
    <xf numFmtId="4" fontId="4" fillId="0" borderId="2" xfId="8" applyNumberFormat="1" applyFont="1" applyFill="1" applyBorder="1" applyAlignment="1">
      <alignment vertical="center" wrapText="1"/>
    </xf>
    <xf numFmtId="0" fontId="4" fillId="0" borderId="2" xfId="5" applyFont="1" applyFill="1" applyBorder="1" applyAlignment="1">
      <alignment horizontal="left" vertical="center" wrapText="1"/>
    </xf>
    <xf numFmtId="0" fontId="4" fillId="0" borderId="2" xfId="5" applyFont="1" applyFill="1" applyBorder="1" applyAlignment="1">
      <alignment vertical="center" wrapText="1"/>
    </xf>
    <xf numFmtId="4" fontId="4" fillId="0" borderId="2" xfId="5" applyNumberFormat="1" applyFont="1" applyFill="1" applyBorder="1" applyAlignment="1">
      <alignment vertical="center" wrapText="1"/>
    </xf>
    <xf numFmtId="0" fontId="4" fillId="0" borderId="2" xfId="4" applyFont="1" applyFill="1" applyBorder="1" applyAlignment="1">
      <alignment horizontal="left" vertical="center" wrapText="1"/>
    </xf>
    <xf numFmtId="0" fontId="4" fillId="0" borderId="2" xfId="4" applyFont="1" applyFill="1" applyBorder="1" applyAlignment="1">
      <alignment vertical="center" wrapText="1"/>
    </xf>
    <xf numFmtId="4" fontId="4" fillId="0" borderId="2" xfId="4" applyNumberFormat="1" applyFont="1" applyFill="1" applyBorder="1" applyAlignment="1">
      <alignment vertical="center" wrapText="1"/>
    </xf>
    <xf numFmtId="0" fontId="4" fillId="0" borderId="2" xfId="3" applyFont="1" applyFill="1" applyBorder="1" applyAlignment="1">
      <alignment horizontal="left" vertical="center" wrapText="1"/>
    </xf>
    <xf numFmtId="0" fontId="4" fillId="0" borderId="2" xfId="3" applyFont="1" applyFill="1" applyBorder="1" applyAlignment="1">
      <alignment vertical="center" wrapText="1"/>
    </xf>
    <xf numFmtId="4" fontId="4" fillId="0" borderId="2" xfId="3" applyNumberFormat="1" applyFont="1" applyFill="1" applyBorder="1" applyAlignment="1">
      <alignment vertical="center" wrapText="1"/>
    </xf>
    <xf numFmtId="0" fontId="4" fillId="0" borderId="2" xfId="2" applyFont="1" applyFill="1" applyBorder="1" applyAlignment="1">
      <alignment horizontal="left" vertical="center" wrapText="1"/>
    </xf>
    <xf numFmtId="0" fontId="4" fillId="0" borderId="2" xfId="2" applyFont="1" applyFill="1" applyBorder="1" applyAlignment="1">
      <alignment vertical="center" wrapText="1"/>
    </xf>
    <xf numFmtId="4" fontId="4" fillId="0" borderId="2" xfId="2" applyNumberFormat="1" applyFont="1" applyFill="1" applyBorder="1" applyAlignment="1">
      <alignment vertical="center" wrapText="1"/>
    </xf>
    <xf numFmtId="0" fontId="2" fillId="0" borderId="0" xfId="0" applyFont="1" applyFill="1" applyBorder="1" applyAlignment="1">
      <alignment horizontal="right" vertical="center" wrapText="1"/>
    </xf>
    <xf numFmtId="0" fontId="7" fillId="0" borderId="1" xfId="71" applyFont="1" applyFill="1" applyBorder="1" applyAlignment="1">
      <alignment vertical="center" wrapText="1"/>
    </xf>
    <xf numFmtId="0" fontId="4" fillId="0" borderId="1" xfId="71" applyFont="1" applyFill="1" applyBorder="1" applyAlignment="1">
      <alignment vertical="center" wrapText="1"/>
    </xf>
    <xf numFmtId="0" fontId="0" fillId="0" borderId="2" xfId="0" applyFill="1" applyBorder="1">
      <alignment vertical="center"/>
    </xf>
    <xf numFmtId="0" fontId="2" fillId="0" borderId="0" xfId="0" applyFont="1" applyFill="1" applyBorder="1" applyAlignment="1">
      <alignment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vertical="center" wrapText="1"/>
    </xf>
    <xf numFmtId="4" fontId="8" fillId="0" borderId="1" xfId="0" applyNumberFormat="1" applyFont="1" applyFill="1" applyBorder="1" applyAlignment="1">
      <alignment vertical="center" wrapText="1"/>
    </xf>
    <xf numFmtId="0" fontId="8"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4" fontId="10" fillId="0" borderId="1" xfId="0" applyNumberFormat="1" applyFont="1" applyFill="1" applyBorder="1" applyAlignment="1">
      <alignment vertical="center" wrapText="1"/>
    </xf>
    <xf numFmtId="4" fontId="10" fillId="0" borderId="1" xfId="0" applyNumberFormat="1" applyFont="1" applyFill="1" applyBorder="1" applyAlignment="1">
      <alignment horizontal="righ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5" fillId="0" borderId="0" xfId="0" applyFont="1" applyFill="1" applyBorder="1" applyAlignment="1">
      <alignment vertical="center" wrapText="1"/>
    </xf>
    <xf numFmtId="0" fontId="14" fillId="0" borderId="0" xfId="0" applyFont="1" applyFill="1" applyAlignment="1">
      <alignment horizontal="right" vertical="center"/>
    </xf>
    <xf numFmtId="0" fontId="7" fillId="0" borderId="1" xfId="73" applyFont="1" applyBorder="1" applyAlignment="1">
      <alignment vertical="center" wrapText="1"/>
    </xf>
    <xf numFmtId="4" fontId="7" fillId="0" borderId="1" xfId="73" applyNumberFormat="1" applyFont="1" applyBorder="1" applyAlignment="1">
      <alignment vertical="center" wrapText="1"/>
    </xf>
    <xf numFmtId="0" fontId="7" fillId="0" borderId="1" xfId="73" applyFont="1" applyBorder="1" applyAlignment="1">
      <alignment horizontal="left" vertical="center" wrapText="1"/>
    </xf>
    <xf numFmtId="4" fontId="4" fillId="0" borderId="1" xfId="73" applyNumberFormat="1" applyFont="1" applyBorder="1" applyAlignment="1">
      <alignment horizontal="right" vertical="center" wrapText="1"/>
    </xf>
    <xf numFmtId="0" fontId="4" fillId="0" borderId="1" xfId="73" applyFont="1" applyFill="1" applyBorder="1" applyAlignment="1">
      <alignment horizontal="left" vertical="center" wrapText="1"/>
    </xf>
    <xf numFmtId="4" fontId="4" fillId="0" borderId="1" xfId="73" applyNumberFormat="1" applyFont="1" applyFill="1" applyBorder="1" applyAlignment="1">
      <alignment horizontal="right" vertical="center" wrapText="1"/>
    </xf>
    <xf numFmtId="0" fontId="14" fillId="0" borderId="0" xfId="0" applyFont="1" applyAlignment="1">
      <alignment horizontal="right" vertical="center"/>
    </xf>
    <xf numFmtId="0" fontId="0" fillId="0" borderId="0" xfId="0" applyFont="1">
      <alignment vertical="center"/>
    </xf>
    <xf numFmtId="0" fontId="2" fillId="0" borderId="3" xfId="0" applyFont="1" applyBorder="1" applyAlignment="1">
      <alignment horizontal="center" vertical="center" wrapText="1"/>
    </xf>
    <xf numFmtId="0" fontId="7" fillId="0" borderId="1" xfId="76" applyFont="1" applyBorder="1" applyAlignment="1">
      <alignment horizontal="center" vertical="center" wrapText="1"/>
    </xf>
    <xf numFmtId="0" fontId="4" fillId="0" borderId="1" xfId="76" applyFont="1" applyBorder="1" applyAlignment="1">
      <alignment vertical="center" wrapText="1"/>
    </xf>
    <xf numFmtId="0" fontId="7" fillId="0" borderId="1" xfId="76" applyFont="1" applyBorder="1" applyAlignment="1">
      <alignment vertical="center" wrapText="1"/>
    </xf>
    <xf numFmtId="0" fontId="7" fillId="0" borderId="1" xfId="76" applyFont="1" applyBorder="1" applyAlignment="1">
      <alignment horizontal="left" vertical="center" wrapText="1"/>
    </xf>
    <xf numFmtId="0" fontId="7" fillId="2" borderId="1" xfId="76" applyFont="1" applyFill="1" applyBorder="1" applyAlignment="1">
      <alignment horizontal="left" vertical="center" wrapText="1"/>
    </xf>
    <xf numFmtId="49" fontId="4" fillId="0" borderId="1" xfId="76" applyNumberFormat="1" applyFont="1" applyBorder="1" applyAlignment="1">
      <alignment vertical="center" wrapText="1"/>
    </xf>
    <xf numFmtId="49" fontId="4" fillId="2" borderId="1" xfId="76" applyNumberFormat="1" applyFont="1" applyFill="1" applyBorder="1" applyAlignment="1">
      <alignment horizontal="left" vertical="center" wrapText="1"/>
    </xf>
    <xf numFmtId="49" fontId="4" fillId="2" borderId="1" xfId="76" applyNumberFormat="1" applyFont="1" applyFill="1" applyBorder="1" applyAlignment="1">
      <alignment horizontal="center" vertical="center" wrapText="1"/>
    </xf>
    <xf numFmtId="0" fontId="2" fillId="0" borderId="3" xfId="0" applyFont="1" applyBorder="1" applyAlignment="1">
      <alignment vertical="center" wrapText="1"/>
    </xf>
    <xf numFmtId="4" fontId="4" fillId="0" borderId="1" xfId="76" applyNumberFormat="1" applyFont="1" applyBorder="1" applyAlignment="1">
      <alignment horizontal="right" vertical="center" wrapText="1"/>
    </xf>
    <xf numFmtId="0" fontId="7" fillId="2" borderId="1" xfId="152" applyFont="1" applyFill="1" applyBorder="1" applyAlignment="1">
      <alignment horizontal="left" vertical="center" wrapText="1"/>
    </xf>
    <xf numFmtId="0" fontId="2" fillId="0" borderId="3" xfId="0" applyFont="1" applyBorder="1" applyAlignment="1">
      <alignment horizontal="left" vertical="center" wrapText="1"/>
    </xf>
    <xf numFmtId="0" fontId="7" fillId="0" borderId="1" xfId="78" applyFont="1" applyBorder="1" applyAlignment="1">
      <alignment vertical="center" wrapText="1"/>
    </xf>
    <xf numFmtId="0" fontId="7" fillId="0" borderId="1" xfId="78" applyFont="1" applyBorder="1" applyAlignment="1">
      <alignment horizontal="left" vertical="center" wrapText="1"/>
    </xf>
    <xf numFmtId="0" fontId="7" fillId="2" borderId="1" xfId="78" applyFont="1" applyFill="1" applyBorder="1" applyAlignment="1">
      <alignment horizontal="left" vertical="center" wrapText="1"/>
    </xf>
    <xf numFmtId="49" fontId="4" fillId="0" borderId="1" xfId="78" applyNumberFormat="1" applyFont="1" applyBorder="1" applyAlignment="1">
      <alignment vertical="center" wrapText="1"/>
    </xf>
    <xf numFmtId="49" fontId="4" fillId="2" borderId="1" xfId="78" applyNumberFormat="1" applyFont="1" applyFill="1" applyBorder="1" applyAlignment="1">
      <alignment horizontal="left" vertical="center" wrapText="1"/>
    </xf>
    <xf numFmtId="49" fontId="4" fillId="2" borderId="1" xfId="78" applyNumberFormat="1" applyFont="1" applyFill="1" applyBorder="1" applyAlignment="1">
      <alignment horizontal="center" vertical="center" wrapText="1"/>
    </xf>
    <xf numFmtId="4" fontId="4" fillId="0" borderId="1" xfId="78" applyNumberFormat="1" applyFont="1" applyBorder="1" applyAlignment="1">
      <alignment horizontal="right" vertical="center" wrapText="1"/>
    </xf>
    <xf numFmtId="0" fontId="4" fillId="0" borderId="1" xfId="78" applyFont="1" applyBorder="1" applyAlignment="1">
      <alignment vertical="center" wrapText="1"/>
    </xf>
    <xf numFmtId="4" fontId="7" fillId="0" borderId="1" xfId="78" applyNumberFormat="1" applyFont="1" applyBorder="1" applyAlignment="1">
      <alignment horizontal="right"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4" fontId="10" fillId="0" borderId="1" xfId="0" applyNumberFormat="1" applyFont="1" applyBorder="1" applyAlignment="1">
      <alignment vertical="center" wrapText="1"/>
    </xf>
    <xf numFmtId="4" fontId="10" fillId="0" borderId="1" xfId="0" applyNumberFormat="1" applyFont="1" applyBorder="1" applyAlignment="1">
      <alignment horizontal="right" vertical="center" wrapText="1"/>
    </xf>
    <xf numFmtId="0" fontId="7" fillId="0" borderId="0" xfId="0" applyFont="1" applyBorder="1" applyAlignment="1">
      <alignment vertical="center" wrapText="1"/>
    </xf>
    <xf numFmtId="0" fontId="15" fillId="0" borderId="1" xfId="0" applyFont="1" applyBorder="1" applyAlignment="1">
      <alignment vertical="center" wrapText="1"/>
    </xf>
    <xf numFmtId="0" fontId="15" fillId="0" borderId="1" xfId="0" applyFont="1" applyBorder="1" applyAlignment="1">
      <alignment horizontal="left" vertical="center" wrapText="1"/>
    </xf>
    <xf numFmtId="0" fontId="15" fillId="2" borderId="1" xfId="0" applyFont="1" applyFill="1" applyBorder="1" applyAlignment="1">
      <alignment horizontal="left" vertical="center" wrapText="1"/>
    </xf>
    <xf numFmtId="0" fontId="16" fillId="2" borderId="1" xfId="0" applyFont="1" applyFill="1" applyBorder="1" applyAlignment="1">
      <alignment horizontal="left" vertical="center" wrapText="1"/>
    </xf>
    <xf numFmtId="4" fontId="15" fillId="0" borderId="1" xfId="0" applyNumberFormat="1" applyFont="1" applyBorder="1" applyAlignment="1">
      <alignment vertical="center" wrapText="1"/>
    </xf>
    <xf numFmtId="0" fontId="16" fillId="0" borderId="1" xfId="0" applyFont="1" applyBorder="1" applyAlignment="1">
      <alignment vertical="center" wrapText="1"/>
    </xf>
    <xf numFmtId="4" fontId="16" fillId="0" borderId="1" xfId="0" applyNumberFormat="1" applyFont="1" applyBorder="1" applyAlignment="1">
      <alignment vertical="center" wrapText="1"/>
    </xf>
    <xf numFmtId="4" fontId="16" fillId="0" borderId="1" xfId="0" applyNumberFormat="1" applyFont="1" applyBorder="1" applyAlignment="1">
      <alignment horizontal="right" vertical="center" wrapText="1"/>
    </xf>
    <xf numFmtId="0" fontId="7" fillId="0" borderId="3" xfId="0" applyFont="1" applyBorder="1" applyAlignment="1">
      <alignment horizontal="left" vertical="center" wrapText="1"/>
    </xf>
    <xf numFmtId="0" fontId="8" fillId="0" borderId="1" xfId="79" applyFont="1" applyBorder="1" applyAlignment="1">
      <alignment vertical="center" wrapText="1"/>
    </xf>
    <xf numFmtId="0" fontId="7" fillId="0" borderId="1" xfId="79" applyFont="1" applyBorder="1" applyAlignment="1">
      <alignment vertical="center" wrapText="1"/>
    </xf>
    <xf numFmtId="0" fontId="7" fillId="0" borderId="1" xfId="79" applyFont="1" applyBorder="1" applyAlignment="1">
      <alignment horizontal="left" vertical="center" wrapText="1"/>
    </xf>
    <xf numFmtId="0" fontId="7" fillId="2" borderId="1" xfId="79" applyFont="1" applyFill="1" applyBorder="1" applyAlignment="1">
      <alignment horizontal="left" vertical="center" wrapText="1"/>
    </xf>
    <xf numFmtId="0" fontId="4" fillId="2" borderId="1" xfId="79" applyFont="1" applyFill="1" applyBorder="1" applyAlignment="1">
      <alignment horizontal="center" vertical="center" wrapText="1"/>
    </xf>
    <xf numFmtId="0" fontId="4" fillId="2" borderId="1" xfId="79" applyFont="1" applyFill="1" applyBorder="1" applyAlignment="1">
      <alignment horizontal="left" vertical="center" wrapText="1"/>
    </xf>
    <xf numFmtId="0" fontId="4" fillId="2" borderId="1" xfId="30" applyFont="1" applyFill="1" applyBorder="1" applyAlignment="1">
      <alignment horizontal="center" vertical="center" wrapText="1"/>
    </xf>
    <xf numFmtId="0" fontId="4" fillId="2" borderId="1" xfId="30" applyFont="1" applyFill="1" applyBorder="1" applyAlignment="1">
      <alignment horizontal="left" vertical="center" wrapText="1"/>
    </xf>
    <xf numFmtId="0" fontId="7" fillId="0" borderId="3" xfId="0" applyFont="1" applyBorder="1" applyAlignment="1">
      <alignment vertical="center" wrapText="1"/>
    </xf>
    <xf numFmtId="0" fontId="17" fillId="0" borderId="1" xfId="79" applyFont="1" applyBorder="1" applyAlignment="1">
      <alignment vertical="center" wrapText="1"/>
    </xf>
    <xf numFmtId="4" fontId="4" fillId="0" borderId="1" xfId="79" applyNumberFormat="1" applyFont="1" applyBorder="1" applyAlignment="1">
      <alignment vertical="center" wrapText="1"/>
    </xf>
    <xf numFmtId="0" fontId="4" fillId="0" borderId="1" xfId="79" applyFont="1" applyBorder="1" applyAlignment="1">
      <alignment vertical="center" wrapText="1"/>
    </xf>
    <xf numFmtId="0" fontId="12" fillId="0" borderId="1" xfId="152" applyFont="1" applyBorder="1" applyAlignment="1">
      <alignment vertical="center" wrapText="1"/>
    </xf>
    <xf numFmtId="0" fontId="7" fillId="0" borderId="1" xfId="152" applyFont="1" applyBorder="1" applyAlignment="1">
      <alignment vertical="center" wrapText="1"/>
    </xf>
    <xf numFmtId="0" fontId="4" fillId="0" borderId="1" xfId="30" applyFont="1" applyBorder="1" applyAlignment="1">
      <alignment vertical="center" wrapText="1"/>
    </xf>
    <xf numFmtId="0" fontId="7" fillId="0" borderId="1" xfId="40" applyFont="1" applyBorder="1" applyAlignment="1">
      <alignment vertical="center" wrapText="1"/>
    </xf>
    <xf numFmtId="4" fontId="8" fillId="0" borderId="1" xfId="79" applyNumberFormat="1" applyFont="1" applyBorder="1" applyAlignment="1">
      <alignment vertical="center" wrapText="1"/>
    </xf>
    <xf numFmtId="4" fontId="7" fillId="0" borderId="1" xfId="79" applyNumberFormat="1" applyFont="1" applyBorder="1" applyAlignment="1">
      <alignment vertical="center" wrapText="1"/>
    </xf>
    <xf numFmtId="4" fontId="4" fillId="0" borderId="1" xfId="79" applyNumberFormat="1" applyFont="1" applyBorder="1" applyAlignment="1">
      <alignment horizontal="right" vertical="center" wrapText="1"/>
    </xf>
    <xf numFmtId="0" fontId="14" fillId="0" borderId="0" xfId="0" applyFont="1" applyBorder="1" applyAlignment="1">
      <alignment horizontal="center" vertical="center"/>
    </xf>
    <xf numFmtId="0" fontId="7" fillId="0" borderId="1" xfId="84" applyFont="1" applyBorder="1" applyAlignment="1">
      <alignment vertical="center" wrapText="1"/>
    </xf>
    <xf numFmtId="0" fontId="7" fillId="0" borderId="4" xfId="84" applyFont="1" applyBorder="1" applyAlignment="1">
      <alignment horizontal="left" vertical="center" wrapText="1"/>
    </xf>
    <xf numFmtId="0" fontId="7" fillId="0" borderId="5" xfId="84" applyFont="1" applyBorder="1" applyAlignment="1">
      <alignment vertical="center" wrapText="1"/>
    </xf>
    <xf numFmtId="0" fontId="7" fillId="2" borderId="2" xfId="84" applyFont="1" applyFill="1" applyBorder="1" applyAlignment="1">
      <alignment horizontal="left" vertical="center" wrapText="1"/>
    </xf>
    <xf numFmtId="49" fontId="7" fillId="0" borderId="1" xfId="84" applyNumberFormat="1" applyFont="1" applyBorder="1" applyAlignment="1">
      <alignment vertical="center" wrapText="1"/>
    </xf>
    <xf numFmtId="0" fontId="4" fillId="2" borderId="1" xfId="84" applyFont="1" applyFill="1" applyBorder="1" applyAlignment="1">
      <alignment horizontal="center" vertical="center" wrapText="1"/>
    </xf>
    <xf numFmtId="0" fontId="4" fillId="2" borderId="5" xfId="84" applyFont="1" applyFill="1" applyBorder="1" applyAlignment="1">
      <alignment horizontal="center" vertical="center" wrapText="1"/>
    </xf>
    <xf numFmtId="0" fontId="4" fillId="2" borderId="2" xfId="84" applyFont="1" applyFill="1" applyBorder="1" applyAlignment="1">
      <alignment horizontal="left" vertical="center" wrapText="1"/>
    </xf>
    <xf numFmtId="0" fontId="4" fillId="2" borderId="1" xfId="29" applyFont="1" applyFill="1" applyBorder="1" applyAlignment="1">
      <alignment horizontal="center" vertical="center" wrapText="1"/>
    </xf>
    <xf numFmtId="0" fontId="4" fillId="2" borderId="5" xfId="29" applyFont="1" applyFill="1" applyBorder="1" applyAlignment="1">
      <alignment horizontal="center" vertical="center" wrapText="1"/>
    </xf>
    <xf numFmtId="0" fontId="4" fillId="2" borderId="2" xfId="29" applyFont="1" applyFill="1" applyBorder="1" applyAlignment="1">
      <alignment horizontal="left" vertical="center" wrapText="1"/>
    </xf>
    <xf numFmtId="4" fontId="7" fillId="0" borderId="1" xfId="84" applyNumberFormat="1" applyFont="1" applyBorder="1" applyAlignment="1">
      <alignment horizontal="right" vertical="center" wrapText="1"/>
    </xf>
    <xf numFmtId="4" fontId="7" fillId="0" borderId="4" xfId="84" applyNumberFormat="1" applyFont="1" applyBorder="1" applyAlignment="1">
      <alignment horizontal="right" vertical="center" wrapText="1"/>
    </xf>
    <xf numFmtId="4" fontId="7" fillId="0" borderId="2" xfId="84" applyNumberFormat="1" applyFont="1" applyBorder="1" applyAlignment="1">
      <alignment horizontal="right" vertical="center" wrapText="1"/>
    </xf>
    <xf numFmtId="0" fontId="4" fillId="0" borderId="2" xfId="84" applyFont="1" applyBorder="1" applyAlignment="1">
      <alignment vertical="center" wrapText="1"/>
    </xf>
    <xf numFmtId="4" fontId="4" fillId="0" borderId="2" xfId="84" applyNumberFormat="1" applyFont="1" applyBorder="1" applyAlignment="1">
      <alignment vertical="center" wrapText="1"/>
    </xf>
    <xf numFmtId="0" fontId="4" fillId="0" borderId="2" xfId="29" applyFont="1" applyBorder="1" applyAlignment="1">
      <alignment vertical="center" wrapText="1"/>
    </xf>
    <xf numFmtId="0" fontId="18" fillId="0" borderId="0" xfId="0" applyFont="1" applyFill="1" applyAlignment="1">
      <alignment horizontal="center" vertical="center"/>
    </xf>
    <xf numFmtId="0" fontId="18" fillId="0" borderId="0" xfId="0" applyFont="1" applyFill="1" applyAlignment="1">
      <alignment vertical="center"/>
    </xf>
    <xf numFmtId="0" fontId="19" fillId="0" borderId="0" xfId="0" applyFont="1" applyFill="1" applyAlignment="1">
      <alignment vertical="center"/>
    </xf>
    <xf numFmtId="0" fontId="2" fillId="0" borderId="0" xfId="0" applyFont="1" applyFill="1" applyBorder="1" applyAlignment="1">
      <alignment vertical="center"/>
    </xf>
    <xf numFmtId="0" fontId="20" fillId="0" borderId="6"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18" fillId="0" borderId="2" xfId="0" applyFont="1" applyFill="1" applyBorder="1" applyAlignment="1">
      <alignment horizontal="center" vertical="center"/>
    </xf>
    <xf numFmtId="0" fontId="20" fillId="0" borderId="2" xfId="0" applyFont="1" applyFill="1" applyBorder="1" applyAlignment="1">
      <alignment horizontal="left" vertical="center"/>
    </xf>
    <xf numFmtId="0" fontId="20" fillId="0" borderId="2" xfId="0" applyFont="1" applyFill="1" applyBorder="1" applyAlignment="1">
      <alignment vertical="center"/>
    </xf>
    <xf numFmtId="43" fontId="19" fillId="0" borderId="2" xfId="119" applyFont="1" applyBorder="1">
      <alignment vertical="center"/>
    </xf>
    <xf numFmtId="0" fontId="21" fillId="0" borderId="2" xfId="0" applyFont="1" applyFill="1" applyBorder="1" applyAlignment="1">
      <alignment horizontal="left" vertical="center"/>
    </xf>
    <xf numFmtId="0" fontId="21" fillId="0" borderId="2" xfId="0" applyFont="1" applyFill="1" applyBorder="1" applyAlignment="1">
      <alignment vertical="center"/>
    </xf>
    <xf numFmtId="0" fontId="1" fillId="0" borderId="0" xfId="0" applyFont="1" applyFill="1" applyBorder="1" applyAlignment="1">
      <alignment vertical="center" wrapText="1"/>
    </xf>
    <xf numFmtId="43" fontId="18" fillId="0" borderId="2" xfId="0" applyNumberFormat="1" applyFont="1" applyFill="1" applyBorder="1" applyAlignment="1">
      <alignment vertical="center"/>
    </xf>
    <xf numFmtId="43" fontId="18" fillId="0" borderId="2" xfId="119" applyFont="1" applyBorder="1">
      <alignment vertical="center"/>
    </xf>
    <xf numFmtId="0" fontId="22" fillId="0" borderId="0" xfId="0" applyFont="1" applyFill="1">
      <alignment vertical="center"/>
    </xf>
    <xf numFmtId="0" fontId="4" fillId="0" borderId="1" xfId="152" applyFont="1" applyFill="1" applyBorder="1" applyAlignment="1">
      <alignment vertical="center" wrapText="1"/>
    </xf>
    <xf numFmtId="0" fontId="7" fillId="0" borderId="1" xfId="152" applyFont="1" applyFill="1" applyBorder="1" applyAlignment="1">
      <alignment vertical="center" wrapText="1"/>
    </xf>
    <xf numFmtId="0" fontId="7" fillId="0" borderId="1" xfId="152" applyFont="1" applyFill="1" applyBorder="1" applyAlignment="1">
      <alignment horizontal="left" vertical="center" wrapText="1"/>
    </xf>
    <xf numFmtId="0" fontId="23" fillId="0" borderId="1" xfId="152" applyFont="1" applyFill="1" applyBorder="1" applyAlignment="1">
      <alignment horizontal="center" vertical="center" wrapText="1"/>
    </xf>
    <xf numFmtId="0" fontId="23" fillId="0" borderId="1" xfId="152" applyFont="1" applyFill="1" applyBorder="1" applyAlignment="1">
      <alignment horizontal="left" vertical="center" wrapText="1"/>
    </xf>
    <xf numFmtId="0" fontId="4" fillId="0" borderId="1" xfId="152" applyFont="1" applyFill="1" applyBorder="1" applyAlignment="1">
      <alignment horizontal="center" vertical="center" wrapText="1"/>
    </xf>
    <xf numFmtId="0" fontId="4" fillId="0" borderId="1" xfId="152" applyFont="1" applyFill="1" applyBorder="1" applyAlignment="1">
      <alignment horizontal="left" vertical="center" wrapText="1"/>
    </xf>
    <xf numFmtId="0" fontId="4" fillId="0" borderId="1" xfId="40" applyFont="1" applyFill="1" applyBorder="1" applyAlignment="1">
      <alignment horizontal="center" vertical="center" wrapText="1"/>
    </xf>
    <xf numFmtId="0" fontId="4" fillId="0" borderId="1" xfId="40" applyFont="1" applyFill="1" applyBorder="1" applyAlignment="1">
      <alignment horizontal="left" vertical="center" wrapText="1"/>
    </xf>
    <xf numFmtId="4" fontId="7" fillId="0" borderId="1" xfId="152" applyNumberFormat="1" applyFont="1" applyFill="1" applyBorder="1" applyAlignment="1">
      <alignment vertical="center" wrapText="1"/>
    </xf>
    <xf numFmtId="0" fontId="23" fillId="0" borderId="1" xfId="152" applyFont="1" applyFill="1" applyBorder="1" applyAlignment="1">
      <alignment vertical="center" wrapText="1"/>
    </xf>
    <xf numFmtId="4" fontId="4" fillId="0" borderId="1" xfId="152" applyNumberFormat="1" applyFont="1" applyFill="1" applyBorder="1" applyAlignment="1">
      <alignment vertical="center" wrapText="1"/>
    </xf>
    <xf numFmtId="0" fontId="12" fillId="0" borderId="1" xfId="152" applyFont="1" applyFill="1" applyBorder="1" applyAlignment="1">
      <alignment vertical="center" wrapText="1"/>
    </xf>
    <xf numFmtId="0" fontId="4" fillId="0" borderId="1" xfId="40" applyFont="1" applyFill="1" applyBorder="1" applyAlignment="1">
      <alignment vertical="center" wrapText="1"/>
    </xf>
    <xf numFmtId="0" fontId="7" fillId="0" borderId="1" xfId="40" applyFont="1" applyFill="1" applyBorder="1" applyAlignment="1">
      <alignment vertical="center" wrapText="1"/>
    </xf>
    <xf numFmtId="4" fontId="4" fillId="0" borderId="1" xfId="152" applyNumberFormat="1" applyFont="1" applyFill="1" applyBorder="1" applyAlignment="1">
      <alignment horizontal="right" vertical="center" wrapText="1"/>
    </xf>
    <xf numFmtId="0" fontId="3" fillId="0" borderId="2" xfId="0" applyFont="1" applyBorder="1" applyAlignment="1">
      <alignment horizontal="center" vertical="center" wrapText="1"/>
    </xf>
    <xf numFmtId="0" fontId="8" fillId="0" borderId="2" xfId="0" applyFont="1" applyBorder="1" applyAlignment="1">
      <alignment vertical="center" wrapText="1"/>
    </xf>
    <xf numFmtId="4" fontId="8" fillId="0" borderId="2" xfId="15" applyNumberFormat="1" applyFont="1" applyBorder="1" applyAlignment="1">
      <alignment vertical="center" wrapText="1"/>
    </xf>
    <xf numFmtId="4" fontId="8" fillId="0" borderId="2" xfId="6" applyNumberFormat="1" applyFont="1" applyBorder="1" applyAlignment="1">
      <alignment horizontal="right" vertical="center" wrapText="1"/>
    </xf>
    <xf numFmtId="0" fontId="10" fillId="0" borderId="2" xfId="0" applyFont="1" applyBorder="1" applyAlignment="1">
      <alignment vertical="center" wrapText="1"/>
    </xf>
    <xf numFmtId="4" fontId="10" fillId="0" borderId="2" xfId="15" applyNumberFormat="1" applyFont="1" applyBorder="1" applyAlignment="1">
      <alignment vertical="center" wrapText="1"/>
    </xf>
    <xf numFmtId="4" fontId="10" fillId="0" borderId="2" xfId="0" applyNumberFormat="1" applyFont="1" applyBorder="1" applyAlignment="1">
      <alignment vertical="center" wrapText="1"/>
    </xf>
    <xf numFmtId="4" fontId="8" fillId="0" borderId="2" xfId="0" applyNumberFormat="1" applyFont="1" applyBorder="1" applyAlignment="1">
      <alignment vertical="center" wrapText="1"/>
    </xf>
    <xf numFmtId="0" fontId="8" fillId="0" borderId="2" xfId="0" applyFont="1" applyBorder="1" applyAlignment="1">
      <alignment horizontal="center" vertical="center" wrapText="1"/>
    </xf>
    <xf numFmtId="4" fontId="8" fillId="0" borderId="2" xfId="0" applyNumberFormat="1" applyFont="1" applyBorder="1" applyAlignment="1">
      <alignment horizontal="right" vertical="center" wrapText="1"/>
    </xf>
    <xf numFmtId="0" fontId="13" fillId="0" borderId="0" xfId="0" applyFont="1" applyBorder="1" applyAlignment="1">
      <alignment vertical="center" wrapText="1"/>
    </xf>
    <xf numFmtId="0" fontId="10" fillId="0" borderId="0" xfId="0" applyFont="1" applyBorder="1" applyAlignment="1">
      <alignment vertical="center" wrapText="1"/>
    </xf>
    <xf numFmtId="0" fontId="8" fillId="0" borderId="0" xfId="0" applyFont="1" applyBorder="1" applyAlignment="1">
      <alignment vertical="center" wrapText="1"/>
    </xf>
    <xf numFmtId="0" fontId="2" fillId="0" borderId="3" xfId="0" applyFont="1" applyFill="1" applyBorder="1" applyAlignment="1">
      <alignment horizontal="left" vertical="center" wrapText="1"/>
    </xf>
    <xf numFmtId="0" fontId="7" fillId="0" borderId="1" xfId="26" applyFont="1" applyFill="1" applyBorder="1" applyAlignment="1">
      <alignment vertical="center" wrapText="1"/>
    </xf>
    <xf numFmtId="0" fontId="7" fillId="0" borderId="1" xfId="26" applyFont="1" applyFill="1" applyBorder="1" applyAlignment="1">
      <alignment horizontal="left" vertical="center" wrapText="1"/>
    </xf>
    <xf numFmtId="0" fontId="4" fillId="0" borderId="1" xfId="26" applyFont="1" applyFill="1" applyBorder="1" applyAlignment="1">
      <alignment horizontal="center" vertical="center" wrapText="1"/>
    </xf>
    <xf numFmtId="0" fontId="4" fillId="0" borderId="1" xfId="26" applyFont="1" applyFill="1" applyBorder="1" applyAlignment="1">
      <alignment horizontal="left" vertical="center" wrapText="1"/>
    </xf>
    <xf numFmtId="0" fontId="4" fillId="0" borderId="1" xfId="50" applyFont="1" applyFill="1" applyBorder="1" applyAlignment="1">
      <alignment horizontal="center" vertical="center" wrapText="1"/>
    </xf>
    <xf numFmtId="0" fontId="2" fillId="0" borderId="3" xfId="0" applyFont="1" applyFill="1" applyBorder="1" applyAlignment="1">
      <alignment vertical="center" wrapText="1"/>
    </xf>
    <xf numFmtId="4" fontId="7" fillId="0" borderId="1" xfId="26" applyNumberFormat="1" applyFont="1" applyFill="1" applyBorder="1" applyAlignment="1">
      <alignment vertical="center" wrapText="1"/>
    </xf>
    <xf numFmtId="4" fontId="7" fillId="0" borderId="1" xfId="26" applyNumberFormat="1" applyFont="1" applyFill="1" applyBorder="1" applyAlignment="1">
      <alignment horizontal="right" vertical="center" wrapText="1"/>
    </xf>
    <xf numFmtId="0" fontId="4" fillId="0" borderId="1" xfId="26" applyFont="1" applyFill="1" applyBorder="1" applyAlignment="1">
      <alignment vertical="center" wrapText="1"/>
    </xf>
    <xf numFmtId="4" fontId="4" fillId="0" borderId="1" xfId="26" applyNumberFormat="1" applyFont="1" applyFill="1" applyBorder="1" applyAlignment="1">
      <alignment horizontal="right" vertical="center" wrapText="1"/>
    </xf>
    <xf numFmtId="0" fontId="4" fillId="0" borderId="1" xfId="50" applyFont="1" applyFill="1" applyBorder="1" applyAlignment="1">
      <alignment vertical="center" wrapText="1"/>
    </xf>
    <xf numFmtId="4" fontId="4" fillId="0" borderId="1" xfId="26" applyNumberFormat="1" applyFont="1" applyFill="1" applyBorder="1" applyAlignment="1">
      <alignment vertical="center" wrapText="1"/>
    </xf>
    <xf numFmtId="0" fontId="2" fillId="0" borderId="3" xfId="0" applyFont="1" applyFill="1" applyBorder="1" applyAlignment="1">
      <alignment horizontal="center" vertical="center" wrapText="1"/>
    </xf>
    <xf numFmtId="4" fontId="8" fillId="0" borderId="1" xfId="26" applyNumberFormat="1" applyFont="1" applyFill="1" applyBorder="1" applyAlignment="1">
      <alignment vertical="center" wrapText="1"/>
    </xf>
    <xf numFmtId="4" fontId="10" fillId="0" borderId="1" xfId="26" applyNumberFormat="1" applyFont="1" applyFill="1" applyBorder="1" applyAlignment="1">
      <alignment vertical="center" wrapText="1"/>
    </xf>
    <xf numFmtId="0" fontId="8" fillId="0" borderId="2" xfId="0" applyFont="1" applyFill="1" applyBorder="1" applyAlignment="1">
      <alignment horizontal="center" vertical="center" wrapText="1"/>
    </xf>
    <xf numFmtId="0" fontId="7" fillId="0" borderId="2" xfId="93" applyFont="1" applyFill="1" applyBorder="1" applyAlignment="1">
      <alignment vertical="center" wrapText="1"/>
    </xf>
    <xf numFmtId="0" fontId="7" fillId="0" borderId="2" xfId="93" applyFont="1" applyFill="1" applyBorder="1" applyAlignment="1">
      <alignment horizontal="left" vertical="center" wrapText="1"/>
    </xf>
    <xf numFmtId="0" fontId="4" fillId="0" borderId="2" xfId="93" applyFont="1" applyFill="1" applyBorder="1" applyAlignment="1">
      <alignment horizontal="center" vertical="center" wrapText="1"/>
    </xf>
    <xf numFmtId="0" fontId="4" fillId="0" borderId="2" xfId="93" applyFont="1" applyFill="1" applyBorder="1" applyAlignment="1">
      <alignment horizontal="left" vertical="center" wrapText="1"/>
    </xf>
    <xf numFmtId="0" fontId="4" fillId="0" borderId="2" xfId="99" applyFont="1" applyFill="1" applyBorder="1" applyAlignment="1">
      <alignment horizontal="center" vertical="center" wrapText="1"/>
    </xf>
    <xf numFmtId="0" fontId="4" fillId="0" borderId="2" xfId="99" applyFont="1" applyFill="1" applyBorder="1" applyAlignment="1">
      <alignment horizontal="left" vertical="center" wrapText="1"/>
    </xf>
    <xf numFmtId="4" fontId="4" fillId="0" borderId="2" xfId="93" applyNumberFormat="1" applyFont="1" applyFill="1" applyBorder="1" applyAlignment="1">
      <alignment vertical="center" wrapText="1"/>
    </xf>
    <xf numFmtId="0" fontId="4" fillId="0" borderId="2" xfId="93" applyFont="1" applyFill="1" applyBorder="1" applyAlignment="1">
      <alignment vertical="center" wrapText="1"/>
    </xf>
    <xf numFmtId="0" fontId="4" fillId="0" borderId="2" xfId="99" applyFont="1" applyFill="1" applyBorder="1" applyAlignment="1">
      <alignment vertical="center" wrapText="1"/>
    </xf>
    <xf numFmtId="4" fontId="8" fillId="0" borderId="2" xfId="93" applyNumberFormat="1" applyFont="1" applyFill="1" applyBorder="1" applyAlignment="1">
      <alignment vertical="center" wrapText="1"/>
    </xf>
    <xf numFmtId="4" fontId="10" fillId="0" borderId="2" xfId="93" applyNumberFormat="1" applyFont="1" applyFill="1" applyBorder="1" applyAlignment="1">
      <alignment vertical="center" wrapText="1"/>
    </xf>
    <xf numFmtId="0" fontId="0" fillId="0" borderId="0" xfId="0" applyFont="1" applyFill="1">
      <alignment vertical="center"/>
    </xf>
    <xf numFmtId="176" fontId="0" fillId="0" borderId="0" xfId="0" applyNumberFormat="1" applyFill="1">
      <alignment vertical="center"/>
    </xf>
    <xf numFmtId="0" fontId="2" fillId="0" borderId="0"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5" fillId="0" borderId="2" xfId="47" applyFont="1" applyFill="1" applyBorder="1" applyAlignment="1">
      <alignment vertical="center" wrapText="1"/>
    </xf>
    <xf numFmtId="0" fontId="3" fillId="0" borderId="2" xfId="47" applyFont="1" applyFill="1" applyBorder="1" applyAlignment="1">
      <alignment vertical="center" wrapText="1"/>
    </xf>
    <xf numFmtId="0" fontId="7" fillId="0" borderId="1" xfId="152" applyNumberFormat="1" applyFont="1" applyFill="1" applyBorder="1" applyAlignment="1">
      <alignment horizontal="left" vertical="center" wrapText="1"/>
    </xf>
    <xf numFmtId="49" fontId="4" fillId="0" borderId="1" xfId="152" applyNumberFormat="1" applyFont="1" applyFill="1" applyBorder="1" applyAlignment="1">
      <alignment horizontal="center" vertical="center" wrapText="1"/>
    </xf>
    <xf numFmtId="49" fontId="7" fillId="0" borderId="1" xfId="152" applyNumberFormat="1" applyFont="1" applyFill="1" applyBorder="1" applyAlignment="1">
      <alignment horizontal="center" vertical="center" wrapText="1"/>
    </xf>
    <xf numFmtId="49" fontId="23" fillId="0" borderId="1" xfId="152" applyNumberFormat="1" applyFont="1" applyFill="1" applyBorder="1" applyAlignment="1">
      <alignment horizontal="center" vertical="center" wrapText="1"/>
    </xf>
    <xf numFmtId="49" fontId="4" fillId="0" borderId="1" xfId="40" applyNumberFormat="1" applyFont="1" applyFill="1" applyBorder="1" applyAlignment="1">
      <alignment horizontal="center" vertical="center" wrapText="1"/>
    </xf>
    <xf numFmtId="4" fontId="7" fillId="0" borderId="2" xfId="47" applyNumberFormat="1" applyFont="1" applyFill="1" applyBorder="1" applyAlignment="1">
      <alignment vertical="center" wrapText="1"/>
    </xf>
    <xf numFmtId="4" fontId="4" fillId="0" borderId="2" xfId="47" applyNumberFormat="1" applyFont="1" applyFill="1" applyBorder="1" applyAlignment="1">
      <alignment vertical="center" wrapText="1"/>
    </xf>
    <xf numFmtId="4" fontId="3" fillId="0" borderId="2" xfId="0" applyNumberFormat="1" applyFont="1" applyFill="1" applyBorder="1" applyAlignment="1">
      <alignment vertical="center" wrapText="1"/>
    </xf>
    <xf numFmtId="0" fontId="3" fillId="0" borderId="2" xfId="0" applyFont="1" applyFill="1" applyBorder="1" applyAlignment="1">
      <alignment vertical="center" wrapText="1"/>
    </xf>
    <xf numFmtId="4" fontId="7" fillId="0" borderId="2" xfId="0" applyNumberFormat="1" applyFont="1" applyFill="1" applyBorder="1" applyAlignment="1">
      <alignment vertical="center" wrapText="1"/>
    </xf>
    <xf numFmtId="0" fontId="7" fillId="0" borderId="2" xfId="0" applyFont="1" applyFill="1" applyBorder="1" applyAlignment="1">
      <alignment vertical="center" wrapText="1"/>
    </xf>
    <xf numFmtId="176" fontId="0" fillId="0" borderId="0" xfId="0" applyNumberFormat="1" applyFont="1" applyFill="1">
      <alignment vertical="center"/>
    </xf>
    <xf numFmtId="4" fontId="4" fillId="0" borderId="2" xfId="0" applyNumberFormat="1" applyFont="1" applyFill="1" applyBorder="1" applyAlignment="1">
      <alignment vertical="center" wrapText="1"/>
    </xf>
    <xf numFmtId="0" fontId="4" fillId="0" borderId="2" xfId="0" applyFont="1" applyFill="1" applyBorder="1" applyAlignment="1">
      <alignment vertical="center" wrapText="1"/>
    </xf>
    <xf numFmtId="0" fontId="0" fillId="0" borderId="2" xfId="0" applyFont="1" applyFill="1" applyBorder="1">
      <alignment vertical="center"/>
    </xf>
    <xf numFmtId="0" fontId="24" fillId="0" borderId="0" xfId="0" applyFont="1">
      <alignment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7" fillId="0" borderId="2" xfId="138" applyFont="1" applyBorder="1" applyAlignment="1">
      <alignment vertical="center" wrapText="1"/>
    </xf>
    <xf numFmtId="4" fontId="7" fillId="0" borderId="2" xfId="138" applyNumberFormat="1" applyFont="1" applyBorder="1" applyAlignment="1">
      <alignment horizontal="right" vertical="center" wrapText="1"/>
    </xf>
    <xf numFmtId="0" fontId="4" fillId="0" borderId="2" xfId="138" applyFont="1" applyBorder="1" applyAlignment="1">
      <alignment horizontal="left" vertical="center" wrapText="1"/>
    </xf>
    <xf numFmtId="4" fontId="4" fillId="0" borderId="2" xfId="138" applyNumberFormat="1" applyFont="1" applyBorder="1" applyAlignment="1">
      <alignment horizontal="right" vertical="center" wrapText="1"/>
    </xf>
    <xf numFmtId="4" fontId="10" fillId="0" borderId="2" xfId="0" applyNumberFormat="1" applyFont="1" applyBorder="1" applyAlignment="1">
      <alignment horizontal="right" vertical="center" wrapText="1"/>
    </xf>
    <xf numFmtId="0" fontId="25" fillId="0" borderId="0" xfId="0" applyFont="1" applyBorder="1" applyAlignment="1">
      <alignment horizontal="center" vertical="center" wrapText="1"/>
    </xf>
    <xf numFmtId="4" fontId="4" fillId="0" borderId="1" xfId="0" applyNumberFormat="1" applyFont="1" applyBorder="1" applyAlignment="1">
      <alignment vertical="center" wrapText="1"/>
    </xf>
    <xf numFmtId="4" fontId="4" fillId="0" borderId="1" xfId="0" applyNumberFormat="1" applyFont="1" applyBorder="1" applyAlignment="1">
      <alignment horizontal="right" vertical="center" wrapText="1"/>
    </xf>
    <xf numFmtId="4" fontId="7" fillId="0" borderId="1" xfId="0" applyNumberFormat="1" applyFont="1" applyBorder="1" applyAlignment="1">
      <alignment vertical="center" wrapText="1"/>
    </xf>
    <xf numFmtId="0" fontId="4" fillId="0" borderId="1" xfId="0" applyFont="1" applyBorder="1" applyAlignment="1">
      <alignment vertical="center" wrapText="1"/>
    </xf>
    <xf numFmtId="0" fontId="7"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26" fillId="0" borderId="0" xfId="0" applyFont="1" applyBorder="1" applyAlignment="1">
      <alignment horizontal="center" vertical="center" wrapText="1"/>
    </xf>
    <xf numFmtId="0" fontId="25" fillId="0" borderId="0" xfId="0" applyFont="1" applyBorder="1" applyAlignment="1">
      <alignment vertical="center" wrapText="1"/>
    </xf>
    <xf numFmtId="0" fontId="25" fillId="0" borderId="0" xfId="0" applyFont="1" applyBorder="1" applyAlignment="1">
      <alignment horizontal="left" vertical="center" wrapText="1"/>
    </xf>
    <xf numFmtId="0" fontId="25" fillId="0" borderId="0" xfId="66" applyFont="1" applyBorder="1" applyAlignment="1">
      <alignment horizontal="left" vertical="center" wrapText="1"/>
    </xf>
  </cellXfs>
  <cellStyles count="167">
    <cellStyle name="常规" xfId="0" builtinId="0"/>
    <cellStyle name="常规 99" xfId="1"/>
    <cellStyle name="常规 98" xfId="2"/>
    <cellStyle name="常规 97" xfId="3"/>
    <cellStyle name="常规 96" xfId="4"/>
    <cellStyle name="常规 95" xfId="5"/>
    <cellStyle name="常规 9" xfId="6"/>
    <cellStyle name="常规 89" xfId="7"/>
    <cellStyle name="常规 94" xfId="8"/>
    <cellStyle name="常规 88" xfId="9"/>
    <cellStyle name="常规 93" xfId="10"/>
    <cellStyle name="常规 87" xfId="11"/>
    <cellStyle name="常规 92" xfId="12"/>
    <cellStyle name="常规 86" xfId="13"/>
    <cellStyle name="常规 91" xfId="14"/>
    <cellStyle name="常规 8" xfId="15"/>
    <cellStyle name="常规 79" xfId="16"/>
    <cellStyle name="常规 84" xfId="17"/>
    <cellStyle name="常规 78" xfId="18"/>
    <cellStyle name="常规 83" xfId="19"/>
    <cellStyle name="常规 77" xfId="20"/>
    <cellStyle name="常规 82" xfId="21"/>
    <cellStyle name="常规 76" xfId="22"/>
    <cellStyle name="常规 81" xfId="23"/>
    <cellStyle name="常规 75" xfId="24"/>
    <cellStyle name="常规 80" xfId="25"/>
    <cellStyle name="常规 7" xfId="26"/>
    <cellStyle name="常规 69" xfId="27"/>
    <cellStyle name="常规 74" xfId="28"/>
    <cellStyle name="常规 68" xfId="29"/>
    <cellStyle name="常规 73" xfId="30"/>
    <cellStyle name="常规 67" xfId="31"/>
    <cellStyle name="常规 72" xfId="32"/>
    <cellStyle name="常规 66" xfId="33"/>
    <cellStyle name="常规 71" xfId="34"/>
    <cellStyle name="常规 65" xfId="35"/>
    <cellStyle name="常规 70" xfId="36"/>
    <cellStyle name="常规 59" xfId="37"/>
    <cellStyle name="常规 64" xfId="38"/>
    <cellStyle name="常规 58" xfId="39"/>
    <cellStyle name="常规 63" xfId="40"/>
    <cellStyle name="常规 57" xfId="41"/>
    <cellStyle name="常规 62" xfId="42"/>
    <cellStyle name="常规 56" xfId="43"/>
    <cellStyle name="常规 61" xfId="44"/>
    <cellStyle name="常规 55" xfId="45"/>
    <cellStyle name="常规 60" xfId="46"/>
    <cellStyle name="常规 5" xfId="47"/>
    <cellStyle name="常规 49" xfId="48"/>
    <cellStyle name="常规 54" xfId="49"/>
    <cellStyle name="常规 48" xfId="50"/>
    <cellStyle name="常规 53" xfId="51"/>
    <cellStyle name="常规 47" xfId="52"/>
    <cellStyle name="常规 52" xfId="53"/>
    <cellStyle name="常规 46" xfId="54"/>
    <cellStyle name="常规 51" xfId="55"/>
    <cellStyle name="常规 45" xfId="56"/>
    <cellStyle name="常规 50" xfId="57"/>
    <cellStyle name="常规 28" xfId="58"/>
    <cellStyle name="60% - 强调文字颜色 1" xfId="59" builtinId="32"/>
    <cellStyle name="常规 33" xfId="60"/>
    <cellStyle name="常规 27" xfId="61"/>
    <cellStyle name="常规 32" xfId="62"/>
    <cellStyle name="常规 25" xfId="63"/>
    <cellStyle name="常规 30" xfId="64"/>
    <cellStyle name="标题 2" xfId="65" builtinId="17"/>
    <cellStyle name="常规 2" xfId="66"/>
    <cellStyle name="常规 19" xfId="67"/>
    <cellStyle name="常规 24" xfId="68"/>
    <cellStyle name="常规 17" xfId="69"/>
    <cellStyle name="常规 22" xfId="70"/>
    <cellStyle name="常规 16" xfId="71"/>
    <cellStyle name="常规 21" xfId="72"/>
    <cellStyle name="常规 15" xfId="73"/>
    <cellStyle name="常规 20" xfId="74"/>
    <cellStyle name="已访问的超链接" xfId="75" builtinId="9"/>
    <cellStyle name="常规 14" xfId="76"/>
    <cellStyle name="汇总" xfId="77" builtinId="25"/>
    <cellStyle name="常规 13" xfId="78"/>
    <cellStyle name="常规 12" xfId="79"/>
    <cellStyle name="常规 117" xfId="80"/>
    <cellStyle name="常规 116" xfId="81"/>
    <cellStyle name="常规 115" xfId="82"/>
    <cellStyle name="常规 119" xfId="83"/>
    <cellStyle name="常规 11" xfId="84"/>
    <cellStyle name="差" xfId="85" builtinId="27"/>
    <cellStyle name="常规 100" xfId="86"/>
    <cellStyle name="常规 108" xfId="87"/>
    <cellStyle name="常规 113" xfId="88"/>
    <cellStyle name="常规 26" xfId="89"/>
    <cellStyle name="常规 31" xfId="90"/>
    <cellStyle name="好" xfId="91" builtinId="26"/>
    <cellStyle name="货币" xfId="92" builtinId="4"/>
    <cellStyle name="常规 6" xfId="93"/>
    <cellStyle name="常规 109" xfId="94"/>
    <cellStyle name="常规 114" xfId="95"/>
    <cellStyle name="注释" xfId="96" builtinId="10"/>
    <cellStyle name="常规 101" xfId="97"/>
    <cellStyle name="常规 39" xfId="98"/>
    <cellStyle name="常规 44" xfId="99"/>
    <cellStyle name="常规 112" xfId="100"/>
    <cellStyle name="常规 107" xfId="101"/>
    <cellStyle name="常规 38" xfId="102"/>
    <cellStyle name="常规 43" xfId="103"/>
    <cellStyle name="60% - 强调文字颜色 6" xfId="104" builtinId="52"/>
    <cellStyle name="20% - 强调文字颜色 4" xfId="105" builtinId="42"/>
    <cellStyle name="40% - 强调文字颜色 4" xfId="106" builtinId="43"/>
    <cellStyle name="强调文字颜色 4" xfId="107" builtinId="41"/>
    <cellStyle name="常规 35" xfId="108"/>
    <cellStyle name="常规 40" xfId="109"/>
    <cellStyle name="60% - 强调文字颜色 3" xfId="110" builtinId="40"/>
    <cellStyle name="输入" xfId="111" builtinId="20"/>
    <cellStyle name="强调文字颜色 3" xfId="112" builtinId="37"/>
    <cellStyle name="40% - 强调文字颜色 3" xfId="113" builtinId="39"/>
    <cellStyle name="20% - 强调文字颜色 3" xfId="114" builtinId="38"/>
    <cellStyle name="常规 103" xfId="115"/>
    <cellStyle name="百分比" xfId="116" builtinId="5"/>
    <cellStyle name="常规 29" xfId="117"/>
    <cellStyle name="常规 34" xfId="118"/>
    <cellStyle name="千位分隔" xfId="119" builtinId="3"/>
    <cellStyle name="60% - 强调文字颜色 2" xfId="120" builtinId="36"/>
    <cellStyle name="检查单元格" xfId="121" builtinId="23"/>
    <cellStyle name="常规 111" xfId="122"/>
    <cellStyle name="常规 106" xfId="123"/>
    <cellStyle name="常规 37" xfId="124"/>
    <cellStyle name="常规 42" xfId="125"/>
    <cellStyle name="60% - 强调文字颜色 5" xfId="126" builtinId="48"/>
    <cellStyle name="40% - 强调文字颜色 2" xfId="127" builtinId="35"/>
    <cellStyle name="强调文字颜色 2" xfId="128" builtinId="33"/>
    <cellStyle name="常规 102" xfId="129"/>
    <cellStyle name="常规 110" xfId="130"/>
    <cellStyle name="常规 105" xfId="131"/>
    <cellStyle name="常规 36" xfId="132"/>
    <cellStyle name="常规 41" xfId="133"/>
    <cellStyle name="60% - 强调文字颜色 4" xfId="134" builtinId="44"/>
    <cellStyle name="计算" xfId="135" builtinId="22"/>
    <cellStyle name="40% - 强调文字颜色 1" xfId="136" builtinId="31"/>
    <cellStyle name="强调文字颜色 1" xfId="137" builtinId="29"/>
    <cellStyle name="常规 3" xfId="138"/>
    <cellStyle name="标题 3" xfId="139" builtinId="18"/>
    <cellStyle name="适中" xfId="140" builtinId="28"/>
    <cellStyle name="输出" xfId="141" builtinId="21"/>
    <cellStyle name="20% - 强调文字颜色 5" xfId="142" builtinId="46"/>
    <cellStyle name="常规 18" xfId="143"/>
    <cellStyle name="常规 23" xfId="144"/>
    <cellStyle name="20% - 强调文字颜色 1" xfId="145" builtinId="30"/>
    <cellStyle name="标题 1" xfId="146" builtinId="16"/>
    <cellStyle name="解释性文本" xfId="147" builtinId="53"/>
    <cellStyle name="20% - 强调文字颜色 2" xfId="148" builtinId="34"/>
    <cellStyle name="常规 4" xfId="149"/>
    <cellStyle name="标题 4" xfId="150" builtinId="19"/>
    <cellStyle name="常规 118" xfId="151"/>
    <cellStyle name="常规 10" xfId="152"/>
    <cellStyle name="货币[0]" xfId="153" builtinId="7"/>
    <cellStyle name="标题" xfId="154" builtinId="15"/>
    <cellStyle name="警告文本" xfId="155" builtinId="11"/>
    <cellStyle name="常规 104" xfId="156"/>
    <cellStyle name="20% - 强调文字颜色 6" xfId="157" builtinId="50"/>
    <cellStyle name="40% - 强调文字颜色 5" xfId="158" builtinId="47"/>
    <cellStyle name="强调文字颜色 5" xfId="159" builtinId="45"/>
    <cellStyle name="强调文字颜色 6" xfId="160" builtinId="49"/>
    <cellStyle name="40% - 强调文字颜色 6" xfId="161" builtinId="51"/>
    <cellStyle name="超链接" xfId="162" builtinId="8"/>
    <cellStyle name="千位分隔[0]" xfId="163" builtinId="6"/>
    <cellStyle name="常规 85" xfId="164"/>
    <cellStyle name="常规 90" xfId="165"/>
    <cellStyle name="链接单元格" xfId="166" builtinId="24"/>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E5" sqref="E5:H5"/>
    </sheetView>
  </sheetViews>
  <sheetFormatPr defaultColWidth="10" defaultRowHeight="16.8" outlineLevelRow="4"/>
  <cols>
    <col min="1" max="1" width="3.625" customWidth="1"/>
    <col min="2" max="2" width="3.75" customWidth="1"/>
    <col min="3" max="3" width="4.625" customWidth="1"/>
    <col min="4" max="4" width="19.25" customWidth="1"/>
    <col min="5" max="7" width="9.75" customWidth="1"/>
    <col min="8" max="8" width="11.25" customWidth="1"/>
    <col min="9" max="10" width="9.75" customWidth="1"/>
  </cols>
  <sheetData>
    <row r="1" ht="73.35" customHeight="1" spans="1:9">
      <c r="A1" s="273" t="s">
        <v>0</v>
      </c>
      <c r="B1" s="273"/>
      <c r="C1" s="273"/>
      <c r="D1" s="273"/>
      <c r="E1" s="273"/>
      <c r="F1" s="273"/>
      <c r="G1" s="273"/>
      <c r="H1" s="273"/>
      <c r="I1" s="273"/>
    </row>
    <row r="2" ht="23.25" customHeight="1" spans="1:9">
      <c r="A2" s="2"/>
      <c r="B2" s="2"/>
      <c r="C2" s="2"/>
      <c r="D2" s="2"/>
      <c r="E2" s="2"/>
      <c r="F2" s="2"/>
      <c r="G2" s="2"/>
      <c r="H2" s="2"/>
      <c r="I2" s="2"/>
    </row>
    <row r="3" ht="21.6" customHeight="1" spans="1:9">
      <c r="A3" s="2"/>
      <c r="B3" s="2"/>
      <c r="C3" s="2"/>
      <c r="D3" s="2"/>
      <c r="E3" s="2"/>
      <c r="F3" s="2"/>
      <c r="G3" s="2"/>
      <c r="H3" s="2"/>
      <c r="I3" s="2"/>
    </row>
    <row r="4" ht="41" customHeight="1" spans="1:9">
      <c r="A4" s="274"/>
      <c r="B4" s="275"/>
      <c r="C4" s="8"/>
      <c r="D4" s="274" t="s">
        <v>1</v>
      </c>
      <c r="E4" s="276" t="s">
        <v>2</v>
      </c>
      <c r="F4" s="276"/>
      <c r="G4" s="276"/>
      <c r="H4" s="276"/>
      <c r="I4" s="8"/>
    </row>
    <row r="5" ht="41" customHeight="1" spans="1:9">
      <c r="A5" s="274"/>
      <c r="B5" s="275"/>
      <c r="C5" s="8"/>
      <c r="D5" s="274" t="s">
        <v>3</v>
      </c>
      <c r="E5" s="276" t="s">
        <v>4</v>
      </c>
      <c r="F5" s="276"/>
      <c r="G5" s="276"/>
      <c r="H5" s="276"/>
      <c r="I5" s="8"/>
    </row>
  </sheetData>
  <mergeCells count="3">
    <mergeCell ref="A1:I1"/>
    <mergeCell ref="E4:H4"/>
    <mergeCell ref="E5:H5"/>
  </mergeCells>
  <printOptions horizontalCentered="1" verticalCentered="1"/>
  <pageMargins left="0.078740157480315" right="0.078740157480315" top="0.078740157480315" bottom="0.078740157480315"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85"/>
  <sheetViews>
    <sheetView tabSelected="1" workbookViewId="0">
      <selection activeCell="E20" sqref="E20"/>
    </sheetView>
  </sheetViews>
  <sheetFormatPr defaultColWidth="9" defaultRowHeight="16.8"/>
  <cols>
    <col min="1" max="1" width="9" style="163"/>
    <col min="2" max="2" width="37.4423076923077" style="163" customWidth="1"/>
    <col min="3" max="3" width="18.1057692307692" style="163" customWidth="1"/>
    <col min="4" max="4" width="17.5576923076923" style="163" customWidth="1"/>
    <col min="5" max="5" width="16.7788461538462" style="163" customWidth="1"/>
    <col min="6" max="16384" width="9" style="163"/>
  </cols>
  <sheetData>
    <row r="1" ht="36.6" customHeight="1" spans="1:12">
      <c r="A1" s="32" t="s">
        <v>14</v>
      </c>
      <c r="B1" s="32"/>
      <c r="C1" s="32"/>
      <c r="D1" s="32"/>
      <c r="E1" s="32"/>
      <c r="F1" s="175"/>
      <c r="G1" s="175"/>
      <c r="H1" s="175"/>
      <c r="I1" s="175"/>
      <c r="J1" s="175"/>
      <c r="K1" s="175"/>
      <c r="L1" s="175"/>
    </row>
    <row r="2" ht="22.2" customHeight="1" spans="1:12">
      <c r="A2" s="164" t="s">
        <v>237</v>
      </c>
      <c r="B2" s="63"/>
      <c r="C2" s="63"/>
      <c r="D2" s="63"/>
      <c r="E2" s="63" t="s">
        <v>31</v>
      </c>
      <c r="F2" s="63"/>
      <c r="G2" s="63"/>
      <c r="H2" s="63"/>
      <c r="I2" s="63"/>
      <c r="J2" s="63"/>
      <c r="K2" s="59"/>
      <c r="L2" s="59"/>
    </row>
    <row r="3" ht="24" customHeight="1" spans="1:12">
      <c r="A3" s="165" t="s">
        <v>238</v>
      </c>
      <c r="B3" s="166"/>
      <c r="C3" s="165" t="s">
        <v>239</v>
      </c>
      <c r="D3" s="167"/>
      <c r="E3" s="166"/>
      <c r="F3" s="63"/>
      <c r="G3" s="63"/>
      <c r="H3" s="63"/>
      <c r="I3" s="63"/>
      <c r="J3" s="63"/>
      <c r="K3" s="59"/>
      <c r="L3" s="59"/>
    </row>
    <row r="4" s="161" customFormat="1" ht="24" customHeight="1" spans="1:5">
      <c r="A4" s="168" t="s">
        <v>154</v>
      </c>
      <c r="B4" s="168" t="s">
        <v>155</v>
      </c>
      <c r="C4" s="169" t="s">
        <v>134</v>
      </c>
      <c r="D4" s="169" t="s">
        <v>227</v>
      </c>
      <c r="E4" s="169" t="s">
        <v>228</v>
      </c>
    </row>
    <row r="5" spans="1:5">
      <c r="A5" s="170">
        <v>301</v>
      </c>
      <c r="B5" s="171" t="s">
        <v>208</v>
      </c>
      <c r="C5" s="172">
        <f t="shared" ref="C5:C68" si="0">D5+E5</f>
        <v>1265.2108</v>
      </c>
      <c r="D5" s="172">
        <f>SUM(D6:D18)</f>
        <v>1265.2108</v>
      </c>
      <c r="E5" s="172">
        <f>SUM(E6:E18)</f>
        <v>0</v>
      </c>
    </row>
    <row r="6" spans="1:5">
      <c r="A6" s="173">
        <v>30101</v>
      </c>
      <c r="B6" s="174" t="s">
        <v>240</v>
      </c>
      <c r="C6" s="172">
        <f t="shared" si="0"/>
        <v>444.324</v>
      </c>
      <c r="D6" s="172">
        <v>444.324</v>
      </c>
      <c r="E6" s="172"/>
    </row>
    <row r="7" spans="1:5">
      <c r="A7" s="173">
        <v>30102</v>
      </c>
      <c r="B7" s="174" t="s">
        <v>241</v>
      </c>
      <c r="C7" s="172">
        <f t="shared" si="0"/>
        <v>462.7054</v>
      </c>
      <c r="D7" s="172">
        <v>462.7054</v>
      </c>
      <c r="E7" s="172"/>
    </row>
    <row r="8" spans="1:5">
      <c r="A8" s="173">
        <v>30103</v>
      </c>
      <c r="B8" s="174" t="s">
        <v>242</v>
      </c>
      <c r="C8" s="172">
        <f t="shared" si="0"/>
        <v>0</v>
      </c>
      <c r="D8" s="172"/>
      <c r="E8" s="172"/>
    </row>
    <row r="9" spans="1:5">
      <c r="A9" s="173">
        <v>30106</v>
      </c>
      <c r="B9" s="174" t="s">
        <v>243</v>
      </c>
      <c r="C9" s="172">
        <f t="shared" si="0"/>
        <v>0</v>
      </c>
      <c r="D9" s="172"/>
      <c r="E9" s="172"/>
    </row>
    <row r="10" spans="1:5">
      <c r="A10" s="173">
        <v>30107</v>
      </c>
      <c r="B10" s="174" t="s">
        <v>244</v>
      </c>
      <c r="C10" s="172">
        <f t="shared" si="0"/>
        <v>94.98</v>
      </c>
      <c r="D10" s="172">
        <v>94.98</v>
      </c>
      <c r="E10" s="172"/>
    </row>
    <row r="11" spans="1:5">
      <c r="A11" s="173">
        <v>30108</v>
      </c>
      <c r="B11" s="174" t="s">
        <v>245</v>
      </c>
      <c r="C11" s="172">
        <f t="shared" si="0"/>
        <v>112.299264</v>
      </c>
      <c r="D11" s="172">
        <v>112.299264</v>
      </c>
      <c r="E11" s="172"/>
    </row>
    <row r="12" spans="1:5">
      <c r="A12" s="173">
        <v>30109</v>
      </c>
      <c r="B12" s="174" t="s">
        <v>246</v>
      </c>
      <c r="C12" s="172">
        <f t="shared" si="0"/>
        <v>0</v>
      </c>
      <c r="D12" s="172"/>
      <c r="E12" s="172"/>
    </row>
    <row r="13" spans="1:5">
      <c r="A13" s="173">
        <v>30110</v>
      </c>
      <c r="B13" s="174" t="s">
        <v>247</v>
      </c>
      <c r="C13" s="172">
        <f t="shared" si="0"/>
        <v>52.64028</v>
      </c>
      <c r="D13" s="172">
        <v>52.64028</v>
      </c>
      <c r="E13" s="172"/>
    </row>
    <row r="14" spans="1:5">
      <c r="A14" s="173">
        <v>30111</v>
      </c>
      <c r="B14" s="174" t="s">
        <v>248</v>
      </c>
      <c r="C14" s="172">
        <f t="shared" si="0"/>
        <v>7.018704</v>
      </c>
      <c r="D14" s="172">
        <v>7.018704</v>
      </c>
      <c r="E14" s="172"/>
    </row>
    <row r="15" spans="1:5">
      <c r="A15" s="173">
        <v>30112</v>
      </c>
      <c r="B15" s="174" t="s">
        <v>249</v>
      </c>
      <c r="C15" s="172">
        <f t="shared" si="0"/>
        <v>7.018704</v>
      </c>
      <c r="D15" s="172">
        <v>7.018704</v>
      </c>
      <c r="E15" s="172"/>
    </row>
    <row r="16" spans="1:5">
      <c r="A16" s="173">
        <v>30113</v>
      </c>
      <c r="B16" s="174" t="s">
        <v>250</v>
      </c>
      <c r="C16" s="172">
        <f t="shared" si="0"/>
        <v>84.224448</v>
      </c>
      <c r="D16" s="172">
        <v>84.224448</v>
      </c>
      <c r="E16" s="172"/>
    </row>
    <row r="17" spans="1:5">
      <c r="A17" s="173">
        <v>30114</v>
      </c>
      <c r="B17" s="174" t="s">
        <v>251</v>
      </c>
      <c r="C17" s="172">
        <f t="shared" si="0"/>
        <v>0</v>
      </c>
      <c r="D17" s="172"/>
      <c r="E17" s="172"/>
    </row>
    <row r="18" spans="1:5">
      <c r="A18" s="173">
        <v>30199</v>
      </c>
      <c r="B18" s="174" t="s">
        <v>252</v>
      </c>
      <c r="C18" s="172">
        <f t="shared" si="0"/>
        <v>0</v>
      </c>
      <c r="D18" s="172"/>
      <c r="E18" s="172"/>
    </row>
    <row r="19" spans="1:5">
      <c r="A19" s="170">
        <v>302</v>
      </c>
      <c r="B19" s="171" t="s">
        <v>253</v>
      </c>
      <c r="C19" s="172">
        <f t="shared" si="0"/>
        <v>64.26</v>
      </c>
      <c r="D19" s="172">
        <f>SUM(D20:D46)</f>
        <v>0</v>
      </c>
      <c r="E19" s="172">
        <f>SUM(E20:E46)</f>
        <v>64.26</v>
      </c>
    </row>
    <row r="20" spans="1:5">
      <c r="A20" s="173">
        <v>30201</v>
      </c>
      <c r="B20" s="174" t="s">
        <v>254</v>
      </c>
      <c r="C20" s="172">
        <f t="shared" si="0"/>
        <v>13.46</v>
      </c>
      <c r="D20" s="172"/>
      <c r="E20" s="172">
        <v>13.46</v>
      </c>
    </row>
    <row r="21" spans="1:5">
      <c r="A21" s="173">
        <v>30202</v>
      </c>
      <c r="B21" s="174" t="s">
        <v>255</v>
      </c>
      <c r="C21" s="172">
        <f t="shared" si="0"/>
        <v>3.08</v>
      </c>
      <c r="D21" s="172"/>
      <c r="E21" s="172">
        <v>3.08</v>
      </c>
    </row>
    <row r="22" spans="1:5">
      <c r="A22" s="173">
        <v>30203</v>
      </c>
      <c r="B22" s="174" t="s">
        <v>256</v>
      </c>
      <c r="C22" s="172">
        <f t="shared" si="0"/>
        <v>0.1</v>
      </c>
      <c r="D22" s="172"/>
      <c r="E22" s="172">
        <v>0.1</v>
      </c>
    </row>
    <row r="23" spans="1:5">
      <c r="A23" s="173">
        <v>30204</v>
      </c>
      <c r="B23" s="174" t="s">
        <v>257</v>
      </c>
      <c r="C23" s="172">
        <f t="shared" si="0"/>
        <v>0.15</v>
      </c>
      <c r="D23" s="172"/>
      <c r="E23" s="172">
        <v>0.15</v>
      </c>
    </row>
    <row r="24" spans="1:5">
      <c r="A24" s="173">
        <v>30205</v>
      </c>
      <c r="B24" s="174" t="s">
        <v>258</v>
      </c>
      <c r="C24" s="172">
        <f t="shared" si="0"/>
        <v>1.05</v>
      </c>
      <c r="D24" s="172"/>
      <c r="E24" s="172">
        <v>1.05</v>
      </c>
    </row>
    <row r="25" spans="1:5">
      <c r="A25" s="173">
        <v>30206</v>
      </c>
      <c r="B25" s="174" t="s">
        <v>259</v>
      </c>
      <c r="C25" s="172">
        <f t="shared" si="0"/>
        <v>4.2</v>
      </c>
      <c r="D25" s="172"/>
      <c r="E25" s="172">
        <v>4.2</v>
      </c>
    </row>
    <row r="26" spans="1:5">
      <c r="A26" s="173">
        <v>30207</v>
      </c>
      <c r="B26" s="174" t="s">
        <v>260</v>
      </c>
      <c r="C26" s="172">
        <f t="shared" si="0"/>
        <v>3.955</v>
      </c>
      <c r="D26" s="172"/>
      <c r="E26" s="172">
        <v>3.955</v>
      </c>
    </row>
    <row r="27" spans="1:5">
      <c r="A27" s="173">
        <v>30208</v>
      </c>
      <c r="B27" s="174" t="s">
        <v>261</v>
      </c>
      <c r="C27" s="172">
        <f t="shared" si="0"/>
        <v>0</v>
      </c>
      <c r="D27" s="172"/>
      <c r="E27" s="172"/>
    </row>
    <row r="28" spans="1:5">
      <c r="A28" s="173">
        <v>30209</v>
      </c>
      <c r="B28" s="174" t="s">
        <v>262</v>
      </c>
      <c r="C28" s="172">
        <f t="shared" si="0"/>
        <v>4.695</v>
      </c>
      <c r="D28" s="172"/>
      <c r="E28" s="172">
        <v>4.695</v>
      </c>
    </row>
    <row r="29" spans="1:5">
      <c r="A29" s="173">
        <v>30211</v>
      </c>
      <c r="B29" s="174" t="s">
        <v>263</v>
      </c>
      <c r="C29" s="172">
        <f t="shared" si="0"/>
        <v>10.34</v>
      </c>
      <c r="D29" s="172"/>
      <c r="E29" s="172">
        <v>10.34</v>
      </c>
    </row>
    <row r="30" spans="1:5">
      <c r="A30" s="173">
        <v>30212</v>
      </c>
      <c r="B30" s="174" t="s">
        <v>264</v>
      </c>
      <c r="C30" s="172">
        <f t="shared" si="0"/>
        <v>0</v>
      </c>
      <c r="D30" s="172"/>
      <c r="E30" s="172"/>
    </row>
    <row r="31" spans="1:5">
      <c r="A31" s="173">
        <v>30213</v>
      </c>
      <c r="B31" s="174" t="s">
        <v>265</v>
      </c>
      <c r="C31" s="172">
        <f t="shared" si="0"/>
        <v>2.28</v>
      </c>
      <c r="D31" s="172"/>
      <c r="E31" s="172">
        <v>2.28</v>
      </c>
    </row>
    <row r="32" spans="1:5">
      <c r="A32" s="173">
        <v>30214</v>
      </c>
      <c r="B32" s="174" t="s">
        <v>266</v>
      </c>
      <c r="C32" s="172">
        <f t="shared" si="0"/>
        <v>0</v>
      </c>
      <c r="D32" s="172"/>
      <c r="E32" s="172"/>
    </row>
    <row r="33" spans="1:5">
      <c r="A33" s="173">
        <v>30215</v>
      </c>
      <c r="B33" s="174" t="s">
        <v>267</v>
      </c>
      <c r="C33" s="172">
        <f t="shared" si="0"/>
        <v>1.8</v>
      </c>
      <c r="D33" s="172"/>
      <c r="E33" s="172">
        <v>1.8</v>
      </c>
    </row>
    <row r="34" spans="1:5">
      <c r="A34" s="173">
        <v>30216</v>
      </c>
      <c r="B34" s="174" t="s">
        <v>268</v>
      </c>
      <c r="C34" s="172">
        <f t="shared" si="0"/>
        <v>0.05</v>
      </c>
      <c r="D34" s="172"/>
      <c r="E34" s="172">
        <v>0.05</v>
      </c>
    </row>
    <row r="35" spans="1:5">
      <c r="A35" s="173">
        <v>30217</v>
      </c>
      <c r="B35" s="174" t="s">
        <v>269</v>
      </c>
      <c r="C35" s="172">
        <f t="shared" si="0"/>
        <v>8.5</v>
      </c>
      <c r="D35" s="172"/>
      <c r="E35" s="172">
        <v>8.5</v>
      </c>
    </row>
    <row r="36" spans="1:5">
      <c r="A36" s="173">
        <v>30218</v>
      </c>
      <c r="B36" s="174" t="s">
        <v>270</v>
      </c>
      <c r="C36" s="172">
        <f t="shared" si="0"/>
        <v>0</v>
      </c>
      <c r="D36" s="172"/>
      <c r="E36" s="172"/>
    </row>
    <row r="37" spans="1:5">
      <c r="A37" s="173">
        <v>30224</v>
      </c>
      <c r="B37" s="174" t="s">
        <v>271</v>
      </c>
      <c r="C37" s="172">
        <f t="shared" si="0"/>
        <v>0</v>
      </c>
      <c r="D37" s="172"/>
      <c r="E37" s="172"/>
    </row>
    <row r="38" spans="1:5">
      <c r="A38" s="173">
        <v>30225</v>
      </c>
      <c r="B38" s="174" t="s">
        <v>272</v>
      </c>
      <c r="C38" s="172">
        <f t="shared" si="0"/>
        <v>0</v>
      </c>
      <c r="D38" s="172"/>
      <c r="E38" s="172"/>
    </row>
    <row r="39" spans="1:5">
      <c r="A39" s="173">
        <v>30226</v>
      </c>
      <c r="B39" s="174" t="s">
        <v>273</v>
      </c>
      <c r="C39" s="172">
        <f t="shared" si="0"/>
        <v>0</v>
      </c>
      <c r="D39" s="172"/>
      <c r="E39" s="172"/>
    </row>
    <row r="40" spans="1:5">
      <c r="A40" s="173">
        <v>30227</v>
      </c>
      <c r="B40" s="174" t="s">
        <v>274</v>
      </c>
      <c r="C40" s="172">
        <f t="shared" si="0"/>
        <v>0</v>
      </c>
      <c r="D40" s="172"/>
      <c r="E40" s="172"/>
    </row>
    <row r="41" spans="1:5">
      <c r="A41" s="173">
        <v>30228</v>
      </c>
      <c r="B41" s="174" t="s">
        <v>275</v>
      </c>
      <c r="C41" s="172">
        <f t="shared" si="0"/>
        <v>6.8</v>
      </c>
      <c r="D41" s="172"/>
      <c r="E41" s="172">
        <v>6.8</v>
      </c>
    </row>
    <row r="42" spans="1:5">
      <c r="A42" s="173">
        <v>30229</v>
      </c>
      <c r="B42" s="174" t="s">
        <v>276</v>
      </c>
      <c r="C42" s="172">
        <f t="shared" si="0"/>
        <v>0.65</v>
      </c>
      <c r="D42" s="172"/>
      <c r="E42" s="172">
        <v>0.65</v>
      </c>
    </row>
    <row r="43" spans="1:5">
      <c r="A43" s="173">
        <v>30231</v>
      </c>
      <c r="B43" s="174" t="s">
        <v>277</v>
      </c>
      <c r="C43" s="172">
        <f t="shared" si="0"/>
        <v>0</v>
      </c>
      <c r="D43" s="172"/>
      <c r="E43" s="172"/>
    </row>
    <row r="44" spans="1:5">
      <c r="A44" s="173">
        <v>30239</v>
      </c>
      <c r="B44" s="174" t="s">
        <v>278</v>
      </c>
      <c r="C44" s="172">
        <f t="shared" si="0"/>
        <v>1.15</v>
      </c>
      <c r="D44" s="172"/>
      <c r="E44" s="172">
        <v>1.15</v>
      </c>
    </row>
    <row r="45" spans="1:5">
      <c r="A45" s="173">
        <v>30240</v>
      </c>
      <c r="B45" s="174" t="s">
        <v>279</v>
      </c>
      <c r="C45" s="172">
        <f t="shared" si="0"/>
        <v>0</v>
      </c>
      <c r="D45" s="172"/>
      <c r="E45" s="172"/>
    </row>
    <row r="46" spans="1:5">
      <c r="A46" s="173">
        <v>30299</v>
      </c>
      <c r="B46" s="174" t="s">
        <v>280</v>
      </c>
      <c r="C46" s="172">
        <f t="shared" si="0"/>
        <v>2</v>
      </c>
      <c r="D46" s="172"/>
      <c r="E46" s="172">
        <v>2</v>
      </c>
    </row>
    <row r="47" spans="1:5">
      <c r="A47" s="170">
        <v>303</v>
      </c>
      <c r="B47" s="171" t="s">
        <v>193</v>
      </c>
      <c r="C47" s="172">
        <f t="shared" si="0"/>
        <v>0</v>
      </c>
      <c r="D47" s="172">
        <f>SUM(D48:D59)</f>
        <v>0</v>
      </c>
      <c r="E47" s="172">
        <f>SUM(E48:E59)</f>
        <v>0</v>
      </c>
    </row>
    <row r="48" spans="1:5">
      <c r="A48" s="173">
        <v>30301</v>
      </c>
      <c r="B48" s="174" t="s">
        <v>281</v>
      </c>
      <c r="C48" s="172">
        <f t="shared" si="0"/>
        <v>0</v>
      </c>
      <c r="D48" s="172"/>
      <c r="E48" s="172"/>
    </row>
    <row r="49" spans="1:5">
      <c r="A49" s="173">
        <v>30302</v>
      </c>
      <c r="B49" s="174" t="s">
        <v>282</v>
      </c>
      <c r="C49" s="172">
        <f t="shared" si="0"/>
        <v>0</v>
      </c>
      <c r="D49" s="172"/>
      <c r="E49" s="172"/>
    </row>
    <row r="50" spans="1:5">
      <c r="A50" s="173">
        <v>30303</v>
      </c>
      <c r="B50" s="174" t="s">
        <v>283</v>
      </c>
      <c r="C50" s="172">
        <f t="shared" si="0"/>
        <v>0</v>
      </c>
      <c r="D50" s="172"/>
      <c r="E50" s="172"/>
    </row>
    <row r="51" spans="1:5">
      <c r="A51" s="173">
        <v>30304</v>
      </c>
      <c r="B51" s="174" t="s">
        <v>284</v>
      </c>
      <c r="C51" s="172">
        <f t="shared" si="0"/>
        <v>0</v>
      </c>
      <c r="D51" s="172"/>
      <c r="E51" s="172"/>
    </row>
    <row r="52" spans="1:5">
      <c r="A52" s="173">
        <v>30305</v>
      </c>
      <c r="B52" s="174" t="s">
        <v>285</v>
      </c>
      <c r="C52" s="172">
        <f t="shared" si="0"/>
        <v>0</v>
      </c>
      <c r="D52" s="172"/>
      <c r="E52" s="172"/>
    </row>
    <row r="53" spans="1:5">
      <c r="A53" s="173">
        <v>30306</v>
      </c>
      <c r="B53" s="174" t="s">
        <v>286</v>
      </c>
      <c r="C53" s="172">
        <f t="shared" si="0"/>
        <v>0</v>
      </c>
      <c r="D53" s="172"/>
      <c r="E53" s="172"/>
    </row>
    <row r="54" spans="1:5">
      <c r="A54" s="173">
        <v>30307</v>
      </c>
      <c r="B54" s="174" t="s">
        <v>287</v>
      </c>
      <c r="C54" s="172">
        <f t="shared" si="0"/>
        <v>0</v>
      </c>
      <c r="D54" s="172"/>
      <c r="E54" s="172"/>
    </row>
    <row r="55" spans="1:5">
      <c r="A55" s="173">
        <v>30308</v>
      </c>
      <c r="B55" s="174" t="s">
        <v>288</v>
      </c>
      <c r="C55" s="172">
        <f t="shared" si="0"/>
        <v>0</v>
      </c>
      <c r="D55" s="172"/>
      <c r="E55" s="172"/>
    </row>
    <row r="56" spans="1:5">
      <c r="A56" s="173">
        <v>30309</v>
      </c>
      <c r="B56" s="174" t="s">
        <v>289</v>
      </c>
      <c r="C56" s="172">
        <f t="shared" si="0"/>
        <v>0</v>
      </c>
      <c r="D56" s="172"/>
      <c r="E56" s="172"/>
    </row>
    <row r="57" spans="1:5">
      <c r="A57" s="173">
        <v>30310</v>
      </c>
      <c r="B57" s="174" t="s">
        <v>290</v>
      </c>
      <c r="C57" s="172">
        <f t="shared" si="0"/>
        <v>0</v>
      </c>
      <c r="D57" s="172"/>
      <c r="E57" s="172"/>
    </row>
    <row r="58" spans="1:5">
      <c r="A58" s="173">
        <v>30311</v>
      </c>
      <c r="B58" s="174" t="s">
        <v>291</v>
      </c>
      <c r="C58" s="172">
        <f t="shared" si="0"/>
        <v>0</v>
      </c>
      <c r="D58" s="172"/>
      <c r="E58" s="172"/>
    </row>
    <row r="59" spans="1:5">
      <c r="A59" s="173">
        <v>30399</v>
      </c>
      <c r="B59" s="174" t="s">
        <v>292</v>
      </c>
      <c r="C59" s="172">
        <f t="shared" si="0"/>
        <v>0</v>
      </c>
      <c r="D59" s="172"/>
      <c r="E59" s="172"/>
    </row>
    <row r="60" spans="1:5">
      <c r="A60" s="170">
        <v>307</v>
      </c>
      <c r="B60" s="171" t="s">
        <v>195</v>
      </c>
      <c r="C60" s="172">
        <f t="shared" si="0"/>
        <v>0</v>
      </c>
      <c r="D60" s="172">
        <f>SUM(D61:D62)</f>
        <v>0</v>
      </c>
      <c r="E60" s="172">
        <f>SUM(E61:E62)</f>
        <v>0</v>
      </c>
    </row>
    <row r="61" spans="1:5">
      <c r="A61" s="173">
        <v>30701</v>
      </c>
      <c r="B61" s="174" t="s">
        <v>293</v>
      </c>
      <c r="C61" s="172">
        <f t="shared" si="0"/>
        <v>0</v>
      </c>
      <c r="D61" s="172"/>
      <c r="E61" s="172"/>
    </row>
    <row r="62" spans="1:5">
      <c r="A62" s="173">
        <v>30702</v>
      </c>
      <c r="B62" s="174" t="s">
        <v>294</v>
      </c>
      <c r="C62" s="172">
        <f t="shared" si="0"/>
        <v>0</v>
      </c>
      <c r="D62" s="172"/>
      <c r="E62" s="172"/>
    </row>
    <row r="63" spans="1:5">
      <c r="A63" s="170">
        <v>310</v>
      </c>
      <c r="B63" s="171" t="s">
        <v>214</v>
      </c>
      <c r="C63" s="172">
        <f t="shared" si="0"/>
        <v>0</v>
      </c>
      <c r="D63" s="172">
        <f>SUM(D64:D79)</f>
        <v>0</v>
      </c>
      <c r="E63" s="172">
        <f>SUM(E64:E79)</f>
        <v>0</v>
      </c>
    </row>
    <row r="64" spans="1:5">
      <c r="A64" s="173">
        <v>31001</v>
      </c>
      <c r="B64" s="174" t="s">
        <v>295</v>
      </c>
      <c r="C64" s="172">
        <f t="shared" si="0"/>
        <v>0</v>
      </c>
      <c r="D64" s="172"/>
      <c r="E64" s="172"/>
    </row>
    <row r="65" spans="1:5">
      <c r="A65" s="173">
        <v>31002</v>
      </c>
      <c r="B65" s="174" t="s">
        <v>296</v>
      </c>
      <c r="C65" s="172">
        <f t="shared" si="0"/>
        <v>0</v>
      </c>
      <c r="D65" s="172"/>
      <c r="E65" s="172"/>
    </row>
    <row r="66" spans="1:5">
      <c r="A66" s="173">
        <v>31003</v>
      </c>
      <c r="B66" s="174" t="s">
        <v>297</v>
      </c>
      <c r="C66" s="172">
        <f t="shared" si="0"/>
        <v>0</v>
      </c>
      <c r="D66" s="172"/>
      <c r="E66" s="172"/>
    </row>
    <row r="67" spans="1:5">
      <c r="A67" s="173">
        <v>31005</v>
      </c>
      <c r="B67" s="174" t="s">
        <v>298</v>
      </c>
      <c r="C67" s="172">
        <f t="shared" si="0"/>
        <v>0</v>
      </c>
      <c r="D67" s="172"/>
      <c r="E67" s="172"/>
    </row>
    <row r="68" spans="1:5">
      <c r="A68" s="173">
        <v>31006</v>
      </c>
      <c r="B68" s="174" t="s">
        <v>299</v>
      </c>
      <c r="C68" s="172">
        <f t="shared" si="0"/>
        <v>0</v>
      </c>
      <c r="D68" s="172"/>
      <c r="E68" s="172"/>
    </row>
    <row r="69" spans="1:5">
      <c r="A69" s="173">
        <v>31007</v>
      </c>
      <c r="B69" s="174" t="s">
        <v>300</v>
      </c>
      <c r="C69" s="172">
        <f t="shared" ref="C69:C84" si="1">D69+E69</f>
        <v>0</v>
      </c>
      <c r="D69" s="172"/>
      <c r="E69" s="172"/>
    </row>
    <row r="70" spans="1:5">
      <c r="A70" s="173">
        <v>31008</v>
      </c>
      <c r="B70" s="174" t="s">
        <v>301</v>
      </c>
      <c r="C70" s="172">
        <f t="shared" si="1"/>
        <v>0</v>
      </c>
      <c r="D70" s="172"/>
      <c r="E70" s="172"/>
    </row>
    <row r="71" spans="1:5">
      <c r="A71" s="173">
        <v>31009</v>
      </c>
      <c r="B71" s="174" t="s">
        <v>302</v>
      </c>
      <c r="C71" s="172">
        <f t="shared" si="1"/>
        <v>0</v>
      </c>
      <c r="D71" s="172"/>
      <c r="E71" s="172"/>
    </row>
    <row r="72" spans="1:5">
      <c r="A72" s="173">
        <v>31010</v>
      </c>
      <c r="B72" s="174" t="s">
        <v>303</v>
      </c>
      <c r="C72" s="172">
        <f t="shared" si="1"/>
        <v>0</v>
      </c>
      <c r="D72" s="172"/>
      <c r="E72" s="172"/>
    </row>
    <row r="73" spans="1:5">
      <c r="A73" s="173">
        <v>31011</v>
      </c>
      <c r="B73" s="174" t="s">
        <v>304</v>
      </c>
      <c r="C73" s="172">
        <f t="shared" si="1"/>
        <v>0</v>
      </c>
      <c r="D73" s="172"/>
      <c r="E73" s="172"/>
    </row>
    <row r="74" spans="1:5">
      <c r="A74" s="173">
        <v>31012</v>
      </c>
      <c r="B74" s="174" t="s">
        <v>305</v>
      </c>
      <c r="C74" s="172">
        <f t="shared" si="1"/>
        <v>0</v>
      </c>
      <c r="D74" s="172"/>
      <c r="E74" s="172"/>
    </row>
    <row r="75" spans="1:5">
      <c r="A75" s="173">
        <v>31013</v>
      </c>
      <c r="B75" s="174" t="s">
        <v>306</v>
      </c>
      <c r="C75" s="172">
        <f t="shared" si="1"/>
        <v>0</v>
      </c>
      <c r="D75" s="172"/>
      <c r="E75" s="172"/>
    </row>
    <row r="76" spans="1:5">
      <c r="A76" s="173">
        <v>31019</v>
      </c>
      <c r="B76" s="174" t="s">
        <v>307</v>
      </c>
      <c r="C76" s="172">
        <f t="shared" si="1"/>
        <v>0</v>
      </c>
      <c r="D76" s="172"/>
      <c r="E76" s="172"/>
    </row>
    <row r="77" spans="1:5">
      <c r="A77" s="173">
        <v>31021</v>
      </c>
      <c r="B77" s="174" t="s">
        <v>308</v>
      </c>
      <c r="C77" s="172">
        <f t="shared" si="1"/>
        <v>0</v>
      </c>
      <c r="D77" s="172"/>
      <c r="E77" s="172"/>
    </row>
    <row r="78" spans="1:5">
      <c r="A78" s="173">
        <v>31022</v>
      </c>
      <c r="B78" s="174" t="s">
        <v>309</v>
      </c>
      <c r="C78" s="172">
        <f t="shared" si="1"/>
        <v>0</v>
      </c>
      <c r="D78" s="172"/>
      <c r="E78" s="172"/>
    </row>
    <row r="79" spans="1:5">
      <c r="A79" s="173">
        <v>31099</v>
      </c>
      <c r="B79" s="174" t="s">
        <v>310</v>
      </c>
      <c r="C79" s="172">
        <f t="shared" si="1"/>
        <v>0</v>
      </c>
      <c r="D79" s="172"/>
      <c r="E79" s="172"/>
    </row>
    <row r="80" spans="1:5">
      <c r="A80" s="170">
        <v>399</v>
      </c>
      <c r="B80" s="171" t="s">
        <v>198</v>
      </c>
      <c r="C80" s="172">
        <f t="shared" si="1"/>
        <v>0</v>
      </c>
      <c r="D80" s="172">
        <f>SUM(D81:D84)</f>
        <v>0</v>
      </c>
      <c r="E80" s="172">
        <f>SUM(E81:E84)</f>
        <v>0</v>
      </c>
    </row>
    <row r="81" spans="1:5">
      <c r="A81" s="173">
        <v>39906</v>
      </c>
      <c r="B81" s="174" t="s">
        <v>311</v>
      </c>
      <c r="C81" s="172">
        <f t="shared" si="1"/>
        <v>0</v>
      </c>
      <c r="D81" s="172"/>
      <c r="E81" s="172"/>
    </row>
    <row r="82" spans="1:5">
      <c r="A82" s="173">
        <v>39907</v>
      </c>
      <c r="B82" s="174" t="s">
        <v>312</v>
      </c>
      <c r="C82" s="172">
        <f t="shared" si="1"/>
        <v>0</v>
      </c>
      <c r="D82" s="172"/>
      <c r="E82" s="172"/>
    </row>
    <row r="83" spans="1:5">
      <c r="A83" s="173">
        <v>39908</v>
      </c>
      <c r="B83" s="174" t="s">
        <v>313</v>
      </c>
      <c r="C83" s="172">
        <f t="shared" si="1"/>
        <v>0</v>
      </c>
      <c r="D83" s="172"/>
      <c r="E83" s="172"/>
    </row>
    <row r="84" spans="1:5">
      <c r="A84" s="173">
        <v>39999</v>
      </c>
      <c r="B84" s="174" t="s">
        <v>314</v>
      </c>
      <c r="C84" s="172">
        <f t="shared" si="1"/>
        <v>0</v>
      </c>
      <c r="D84" s="172"/>
      <c r="E84" s="172"/>
    </row>
    <row r="85" s="162" customFormat="1" spans="1:5">
      <c r="A85" s="169" t="s">
        <v>134</v>
      </c>
      <c r="B85" s="169"/>
      <c r="C85" s="176">
        <f>C80+C63+C60+C47+C19+C5</f>
        <v>1329.4708</v>
      </c>
      <c r="D85" s="177">
        <f>D80+D63+D60+D47+D19+D5</f>
        <v>1265.2108</v>
      </c>
      <c r="E85" s="177">
        <f>E80+E63+E60+E47+E19+E5</f>
        <v>64.26</v>
      </c>
    </row>
  </sheetData>
  <mergeCells count="5">
    <mergeCell ref="A1:E1"/>
    <mergeCell ref="K2:L2"/>
    <mergeCell ref="A3:B3"/>
    <mergeCell ref="C3:E3"/>
    <mergeCell ref="A85:B85"/>
  </mergeCells>
  <pageMargins left="0.7" right="0.7" top="0.75" bottom="0.75" header="0.3" footer="0.3"/>
  <pageSetup paperSize="9" orientation="portrait" horizontalDpi="200" verticalDpi="3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E20" sqref="E20:E21"/>
    </sheetView>
  </sheetViews>
  <sheetFormatPr defaultColWidth="10" defaultRowHeight="16.8"/>
  <cols>
    <col min="1" max="1" width="4.375" customWidth="1"/>
    <col min="2" max="2" width="4.75" customWidth="1"/>
    <col min="3" max="3" width="5.375" customWidth="1"/>
    <col min="4" max="4" width="10.625" customWidth="1"/>
    <col min="5" max="5" width="36.125" customWidth="1"/>
    <col min="6" max="6" width="13.375" customWidth="1"/>
    <col min="7" max="7" width="12.5" customWidth="1"/>
    <col min="8" max="9" width="10.25" customWidth="1"/>
    <col min="10" max="10" width="9.125" customWidth="1"/>
    <col min="11" max="11" width="4.125" customWidth="1"/>
    <col min="12" max="12" width="12.5" customWidth="1"/>
    <col min="13" max="13" width="9.625" customWidth="1"/>
    <col min="14" max="14" width="4.875" customWidth="1"/>
    <col min="15" max="15" width="9.75" customWidth="1"/>
  </cols>
  <sheetData>
    <row r="1" ht="16.35" customHeight="1" spans="1:14">
      <c r="A1" s="8"/>
      <c r="N1" s="81" t="s">
        <v>315</v>
      </c>
    </row>
    <row r="2" ht="44.85" customHeight="1" spans="1:14">
      <c r="A2" s="1" t="s">
        <v>15</v>
      </c>
      <c r="B2" s="1"/>
      <c r="C2" s="1"/>
      <c r="D2" s="1"/>
      <c r="E2" s="1"/>
      <c r="F2" s="1"/>
      <c r="G2" s="1"/>
      <c r="H2" s="1"/>
      <c r="I2" s="1"/>
      <c r="J2" s="1"/>
      <c r="K2" s="1"/>
      <c r="L2" s="1"/>
      <c r="M2" s="1"/>
      <c r="N2" s="1"/>
    </row>
    <row r="3" ht="22.35" customHeight="1" spans="1:14">
      <c r="A3" s="2" t="s">
        <v>30</v>
      </c>
      <c r="B3" s="2"/>
      <c r="C3" s="2"/>
      <c r="D3" s="2"/>
      <c r="E3" s="2"/>
      <c r="F3" s="2"/>
      <c r="G3" s="2"/>
      <c r="H3" s="2"/>
      <c r="I3" s="2"/>
      <c r="J3" s="2"/>
      <c r="K3" s="2"/>
      <c r="L3" s="2"/>
      <c r="M3" s="7" t="s">
        <v>31</v>
      </c>
      <c r="N3" s="7"/>
    </row>
    <row r="4" ht="42.2" customHeight="1" spans="1:14">
      <c r="A4" s="3" t="s">
        <v>153</v>
      </c>
      <c r="B4" s="3"/>
      <c r="C4" s="3"/>
      <c r="D4" s="3" t="s">
        <v>182</v>
      </c>
      <c r="E4" s="3" t="s">
        <v>183</v>
      </c>
      <c r="F4" s="3" t="s">
        <v>207</v>
      </c>
      <c r="G4" s="3" t="s">
        <v>185</v>
      </c>
      <c r="H4" s="3"/>
      <c r="I4" s="3"/>
      <c r="J4" s="3"/>
      <c r="K4" s="3"/>
      <c r="L4" s="3" t="s">
        <v>189</v>
      </c>
      <c r="M4" s="3"/>
      <c r="N4" s="3"/>
    </row>
    <row r="5" ht="58.5" customHeight="1" spans="1:14">
      <c r="A5" s="3" t="s">
        <v>161</v>
      </c>
      <c r="B5" s="3" t="s">
        <v>162</v>
      </c>
      <c r="C5" s="3" t="s">
        <v>163</v>
      </c>
      <c r="D5" s="3"/>
      <c r="E5" s="3"/>
      <c r="F5" s="3"/>
      <c r="G5" s="3" t="s">
        <v>134</v>
      </c>
      <c r="H5" s="3" t="s">
        <v>316</v>
      </c>
      <c r="I5" s="3" t="s">
        <v>317</v>
      </c>
      <c r="J5" s="3" t="s">
        <v>318</v>
      </c>
      <c r="K5" s="3" t="s">
        <v>319</v>
      </c>
      <c r="L5" s="3" t="s">
        <v>134</v>
      </c>
      <c r="M5" s="3" t="s">
        <v>208</v>
      </c>
      <c r="N5" s="3" t="s">
        <v>320</v>
      </c>
    </row>
    <row r="6" ht="24.75" customHeight="1" spans="1:14">
      <c r="A6" s="144"/>
      <c r="B6" s="144"/>
      <c r="C6" s="144"/>
      <c r="D6" s="144"/>
      <c r="E6" s="144" t="s">
        <v>134</v>
      </c>
      <c r="F6" s="155">
        <v>1265.2108</v>
      </c>
      <c r="G6" s="155">
        <v>1121.98735</v>
      </c>
      <c r="H6" s="155">
        <v>888.3955</v>
      </c>
      <c r="I6" s="155">
        <v>158.842458</v>
      </c>
      <c r="J6" s="155">
        <v>74.749392</v>
      </c>
      <c r="K6" s="155"/>
      <c r="L6" s="155">
        <v>143.22345</v>
      </c>
      <c r="M6" s="155">
        <v>143.22345</v>
      </c>
      <c r="N6" s="155"/>
    </row>
    <row r="7" ht="24.75" customHeight="1" spans="1:14">
      <c r="A7" s="144"/>
      <c r="B7" s="144"/>
      <c r="C7" s="144"/>
      <c r="D7" s="145" t="s">
        <v>152</v>
      </c>
      <c r="E7" s="145" t="s">
        <v>30</v>
      </c>
      <c r="F7" s="156">
        <v>1265.2108</v>
      </c>
      <c r="G7" s="156">
        <v>1121.98735</v>
      </c>
      <c r="H7" s="156">
        <v>888.3955</v>
      </c>
      <c r="I7" s="156">
        <v>158.842458</v>
      </c>
      <c r="J7" s="156">
        <v>74.749392</v>
      </c>
      <c r="K7" s="156"/>
      <c r="L7" s="156">
        <v>143.22345</v>
      </c>
      <c r="M7" s="156">
        <v>143.22345</v>
      </c>
      <c r="N7" s="156"/>
    </row>
    <row r="8" ht="24.75" customHeight="1" spans="1:14">
      <c r="A8" s="144"/>
      <c r="B8" s="144"/>
      <c r="C8" s="146"/>
      <c r="D8" s="147" t="s">
        <v>199</v>
      </c>
      <c r="E8" s="147" t="s">
        <v>164</v>
      </c>
      <c r="F8" s="157">
        <v>1265.2108</v>
      </c>
      <c r="G8" s="157">
        <v>1121.98735</v>
      </c>
      <c r="H8" s="157">
        <v>888.3955</v>
      </c>
      <c r="I8" s="157">
        <v>158.842458</v>
      </c>
      <c r="J8" s="157">
        <v>74.749392</v>
      </c>
      <c r="K8" s="157"/>
      <c r="L8" s="157">
        <v>143.22345</v>
      </c>
      <c r="M8" s="157">
        <v>143.22345</v>
      </c>
      <c r="N8" s="157"/>
    </row>
    <row r="9" ht="24.75" customHeight="1" spans="1:14">
      <c r="A9" s="144">
        <v>208</v>
      </c>
      <c r="B9" s="144"/>
      <c r="C9" s="146"/>
      <c r="D9" s="147"/>
      <c r="E9" s="94" t="s">
        <v>165</v>
      </c>
      <c r="F9" s="157">
        <f>F11+F12+F14</f>
        <v>1134.50752</v>
      </c>
      <c r="G9" s="157">
        <f t="shared" ref="G9:M9" si="0">G11+G12+G14</f>
        <v>1002.579952</v>
      </c>
      <c r="H9" s="157">
        <f t="shared" si="0"/>
        <v>888.3955</v>
      </c>
      <c r="I9" s="157">
        <f t="shared" si="0"/>
        <v>107.432868</v>
      </c>
      <c r="J9" s="157">
        <f t="shared" si="0"/>
        <v>6.751584</v>
      </c>
      <c r="K9" s="157"/>
      <c r="L9" s="157">
        <f t="shared" si="0"/>
        <v>131.927568</v>
      </c>
      <c r="M9" s="157">
        <f t="shared" si="0"/>
        <v>131.927568</v>
      </c>
      <c r="N9" s="157"/>
    </row>
    <row r="10" ht="24.75" customHeight="1" spans="1:14">
      <c r="A10" s="144">
        <v>208</v>
      </c>
      <c r="B10" s="148" t="s">
        <v>166</v>
      </c>
      <c r="C10" s="146"/>
      <c r="D10" s="147"/>
      <c r="E10" s="94" t="s">
        <v>167</v>
      </c>
      <c r="F10" s="157">
        <f>F11</f>
        <v>1015.189552</v>
      </c>
      <c r="G10" s="157">
        <f t="shared" ref="G10:M10" si="1">G11</f>
        <v>896.68498</v>
      </c>
      <c r="H10" s="157">
        <f t="shared" si="1"/>
        <v>888.3955</v>
      </c>
      <c r="I10" s="157">
        <f t="shared" si="1"/>
        <v>1.537896</v>
      </c>
      <c r="J10" s="157">
        <f t="shared" si="1"/>
        <v>6.751584</v>
      </c>
      <c r="K10" s="157"/>
      <c r="L10" s="157">
        <f t="shared" si="1"/>
        <v>118.504572</v>
      </c>
      <c r="M10" s="157">
        <f t="shared" si="1"/>
        <v>118.504572</v>
      </c>
      <c r="N10" s="157"/>
    </row>
    <row r="11" ht="24.75" customHeight="1" spans="1:14">
      <c r="A11" s="149" t="s">
        <v>200</v>
      </c>
      <c r="B11" s="149" t="s">
        <v>166</v>
      </c>
      <c r="C11" s="150" t="s">
        <v>166</v>
      </c>
      <c r="D11" s="151" t="s">
        <v>201</v>
      </c>
      <c r="E11" s="158" t="s">
        <v>168</v>
      </c>
      <c r="F11" s="157">
        <v>1015.189552</v>
      </c>
      <c r="G11" s="157">
        <v>896.68498</v>
      </c>
      <c r="H11" s="157">
        <v>888.3955</v>
      </c>
      <c r="I11" s="157">
        <v>1.537896</v>
      </c>
      <c r="J11" s="157">
        <v>6.751584</v>
      </c>
      <c r="K11" s="157"/>
      <c r="L11" s="157">
        <v>118.504572</v>
      </c>
      <c r="M11" s="157">
        <v>118.504572</v>
      </c>
      <c r="N11" s="157"/>
    </row>
    <row r="12" ht="24.75" customHeight="1" spans="1:14">
      <c r="A12" s="149">
        <v>208</v>
      </c>
      <c r="B12" s="149">
        <v>5</v>
      </c>
      <c r="C12" s="150"/>
      <c r="D12" s="151"/>
      <c r="E12" s="136" t="s">
        <v>231</v>
      </c>
      <c r="F12" s="157">
        <f>F13</f>
        <v>112.299264</v>
      </c>
      <c r="G12" s="157">
        <f t="shared" ref="G12:M12" si="2">G13</f>
        <v>99.665856</v>
      </c>
      <c r="H12" s="157">
        <f t="shared" si="2"/>
        <v>0</v>
      </c>
      <c r="I12" s="157">
        <f t="shared" si="2"/>
        <v>99.665856</v>
      </c>
      <c r="J12" s="157">
        <f t="shared" si="2"/>
        <v>0</v>
      </c>
      <c r="K12" s="157"/>
      <c r="L12" s="157">
        <f t="shared" si="2"/>
        <v>12.633408</v>
      </c>
      <c r="M12" s="157">
        <f t="shared" si="2"/>
        <v>12.633408</v>
      </c>
      <c r="N12" s="157"/>
    </row>
    <row r="13" ht="24.75" customHeight="1" spans="1:14">
      <c r="A13" s="149" t="s">
        <v>200</v>
      </c>
      <c r="B13" s="149" t="s">
        <v>171</v>
      </c>
      <c r="C13" s="150" t="s">
        <v>171</v>
      </c>
      <c r="D13" s="151" t="s">
        <v>201</v>
      </c>
      <c r="E13" s="158" t="s">
        <v>173</v>
      </c>
      <c r="F13" s="157">
        <v>112.299264</v>
      </c>
      <c r="G13" s="157">
        <v>99.665856</v>
      </c>
      <c r="H13" s="157"/>
      <c r="I13" s="157">
        <v>99.665856</v>
      </c>
      <c r="J13" s="157"/>
      <c r="K13" s="157"/>
      <c r="L13" s="157">
        <v>12.633408</v>
      </c>
      <c r="M13" s="157">
        <v>12.633408</v>
      </c>
      <c r="N13" s="157"/>
    </row>
    <row r="14" ht="24.75" customHeight="1" spans="1:14">
      <c r="A14" s="149">
        <v>208</v>
      </c>
      <c r="B14" s="149">
        <v>99</v>
      </c>
      <c r="C14" s="150"/>
      <c r="D14" s="151"/>
      <c r="E14" s="137" t="s">
        <v>174</v>
      </c>
      <c r="F14" s="157">
        <f>F15</f>
        <v>7.018704</v>
      </c>
      <c r="G14" s="157">
        <f t="shared" ref="G14:M14" si="3">G15</f>
        <v>6.229116</v>
      </c>
      <c r="H14" s="157">
        <f t="shared" si="3"/>
        <v>0</v>
      </c>
      <c r="I14" s="157">
        <f t="shared" si="3"/>
        <v>6.229116</v>
      </c>
      <c r="J14" s="157">
        <f t="shared" si="3"/>
        <v>0</v>
      </c>
      <c r="K14" s="157"/>
      <c r="L14" s="157">
        <f t="shared" si="3"/>
        <v>0.789588</v>
      </c>
      <c r="M14" s="157">
        <f t="shared" si="3"/>
        <v>0.789588</v>
      </c>
      <c r="N14" s="157"/>
    </row>
    <row r="15" ht="24.75" customHeight="1" spans="1:14">
      <c r="A15" s="149" t="s">
        <v>200</v>
      </c>
      <c r="B15" s="149" t="s">
        <v>202</v>
      </c>
      <c r="C15" s="150" t="s">
        <v>202</v>
      </c>
      <c r="D15" s="151" t="s">
        <v>201</v>
      </c>
      <c r="E15" s="158" t="s">
        <v>174</v>
      </c>
      <c r="F15" s="157">
        <v>7.018704</v>
      </c>
      <c r="G15" s="157">
        <v>6.229116</v>
      </c>
      <c r="H15" s="157"/>
      <c r="I15" s="157">
        <v>6.229116</v>
      </c>
      <c r="J15" s="157"/>
      <c r="K15" s="157"/>
      <c r="L15" s="157">
        <v>0.789588</v>
      </c>
      <c r="M15" s="157">
        <v>0.789588</v>
      </c>
      <c r="N15" s="157"/>
    </row>
    <row r="16" ht="24.75" customHeight="1" spans="1:14">
      <c r="A16" s="149">
        <v>210</v>
      </c>
      <c r="B16" s="149"/>
      <c r="C16" s="150"/>
      <c r="D16" s="151"/>
      <c r="E16" s="137" t="s">
        <v>175</v>
      </c>
      <c r="F16" s="157">
        <f>F17</f>
        <v>58.121088</v>
      </c>
      <c r="G16" s="157">
        <f t="shared" ref="G16:M16" si="4">G17</f>
        <v>51.40959</v>
      </c>
      <c r="H16" s="157">
        <f t="shared" si="4"/>
        <v>0</v>
      </c>
      <c r="I16" s="157">
        <f t="shared" si="4"/>
        <v>51.40959</v>
      </c>
      <c r="J16" s="157">
        <f t="shared" si="4"/>
        <v>0</v>
      </c>
      <c r="K16" s="157"/>
      <c r="L16" s="157">
        <f t="shared" si="4"/>
        <v>6.711498</v>
      </c>
      <c r="M16" s="157">
        <f t="shared" si="4"/>
        <v>6.711498</v>
      </c>
      <c r="N16" s="157"/>
    </row>
    <row r="17" ht="24.75" customHeight="1" spans="1:14">
      <c r="A17" s="149">
        <v>210</v>
      </c>
      <c r="B17" s="149">
        <v>11</v>
      </c>
      <c r="C17" s="150"/>
      <c r="D17" s="151"/>
      <c r="E17" s="137" t="s">
        <v>176</v>
      </c>
      <c r="F17" s="157">
        <f>F18+F19</f>
        <v>58.121088</v>
      </c>
      <c r="G17" s="157">
        <f t="shared" ref="G17:M17" si="5">G18+G19</f>
        <v>51.40959</v>
      </c>
      <c r="H17" s="157">
        <f t="shared" si="5"/>
        <v>0</v>
      </c>
      <c r="I17" s="157">
        <f t="shared" si="5"/>
        <v>51.40959</v>
      </c>
      <c r="J17" s="157">
        <f t="shared" si="5"/>
        <v>0</v>
      </c>
      <c r="K17" s="157"/>
      <c r="L17" s="157">
        <f t="shared" si="5"/>
        <v>6.711498</v>
      </c>
      <c r="M17" s="157">
        <f t="shared" si="5"/>
        <v>6.711498</v>
      </c>
      <c r="N17" s="157"/>
    </row>
    <row r="18" ht="24.75" customHeight="1" spans="1:14">
      <c r="A18" s="149" t="s">
        <v>203</v>
      </c>
      <c r="B18" s="149" t="s">
        <v>204</v>
      </c>
      <c r="C18" s="150" t="s">
        <v>166</v>
      </c>
      <c r="D18" s="151" t="s">
        <v>201</v>
      </c>
      <c r="E18" s="158" t="s">
        <v>177</v>
      </c>
      <c r="F18" s="159">
        <v>39.87537</v>
      </c>
      <c r="G18" s="159">
        <v>39.87537</v>
      </c>
      <c r="H18" s="159"/>
      <c r="I18" s="159">
        <v>39.87537</v>
      </c>
      <c r="J18" s="159"/>
      <c r="K18" s="159"/>
      <c r="L18" s="159"/>
      <c r="M18" s="159"/>
      <c r="N18" s="159"/>
    </row>
    <row r="19" ht="24.75" customHeight="1" spans="1:14">
      <c r="A19" s="152" t="s">
        <v>203</v>
      </c>
      <c r="B19" s="152" t="s">
        <v>204</v>
      </c>
      <c r="C19" s="153" t="s">
        <v>169</v>
      </c>
      <c r="D19" s="154" t="s">
        <v>321</v>
      </c>
      <c r="E19" s="160" t="s">
        <v>178</v>
      </c>
      <c r="F19" s="159">
        <v>18.245718</v>
      </c>
      <c r="G19" s="159">
        <v>11.53422</v>
      </c>
      <c r="H19" s="159"/>
      <c r="I19" s="159">
        <v>11.53422</v>
      </c>
      <c r="J19" s="159"/>
      <c r="K19" s="159"/>
      <c r="L19" s="159">
        <v>6.711498</v>
      </c>
      <c r="M19" s="159">
        <v>6.711498</v>
      </c>
      <c r="N19" s="159"/>
    </row>
    <row r="20" ht="24.75" customHeight="1" spans="1:14">
      <c r="A20" s="152">
        <v>221</v>
      </c>
      <c r="B20" s="152"/>
      <c r="C20" s="153"/>
      <c r="D20" s="154"/>
      <c r="E20" s="139" t="s">
        <v>179</v>
      </c>
      <c r="F20" s="159">
        <f>F21</f>
        <v>72.582192</v>
      </c>
      <c r="G20" s="159">
        <f t="shared" ref="G20:M21" si="6">G21</f>
        <v>67.997808</v>
      </c>
      <c r="H20" s="159">
        <f t="shared" si="6"/>
        <v>0</v>
      </c>
      <c r="I20" s="159">
        <f t="shared" si="6"/>
        <v>0</v>
      </c>
      <c r="J20" s="159">
        <f t="shared" si="6"/>
        <v>0</v>
      </c>
      <c r="K20" s="159"/>
      <c r="L20" s="159">
        <f t="shared" si="6"/>
        <v>4.584384</v>
      </c>
      <c r="M20" s="159">
        <f t="shared" si="6"/>
        <v>4.584384</v>
      </c>
      <c r="N20" s="159"/>
    </row>
    <row r="21" ht="24.75" customHeight="1" spans="1:14">
      <c r="A21" s="152">
        <v>221</v>
      </c>
      <c r="B21" s="152">
        <v>2</v>
      </c>
      <c r="C21" s="153"/>
      <c r="D21" s="154"/>
      <c r="E21" s="139" t="s">
        <v>180</v>
      </c>
      <c r="F21" s="159">
        <f>F22</f>
        <v>72.582192</v>
      </c>
      <c r="G21" s="159">
        <f t="shared" si="6"/>
        <v>67.997808</v>
      </c>
      <c r="H21" s="159">
        <f t="shared" si="6"/>
        <v>0</v>
      </c>
      <c r="I21" s="159">
        <f t="shared" si="6"/>
        <v>0</v>
      </c>
      <c r="J21" s="159">
        <f t="shared" si="6"/>
        <v>0</v>
      </c>
      <c r="K21" s="159"/>
      <c r="L21" s="159">
        <f t="shared" si="6"/>
        <v>4.584384</v>
      </c>
      <c r="M21" s="159">
        <f t="shared" si="6"/>
        <v>4.584384</v>
      </c>
      <c r="N21" s="159"/>
    </row>
    <row r="22" ht="24.75" customHeight="1" spans="1:14">
      <c r="A22" s="149" t="s">
        <v>206</v>
      </c>
      <c r="B22" s="149" t="s">
        <v>169</v>
      </c>
      <c r="C22" s="150" t="s">
        <v>166</v>
      </c>
      <c r="D22" s="151" t="s">
        <v>201</v>
      </c>
      <c r="E22" s="158" t="s">
        <v>181</v>
      </c>
      <c r="F22" s="159">
        <v>72.582192</v>
      </c>
      <c r="G22" s="159">
        <v>67.997808</v>
      </c>
      <c r="H22" s="159"/>
      <c r="I22" s="159"/>
      <c r="J22" s="159"/>
      <c r="K22" s="159"/>
      <c r="L22" s="159">
        <v>4.584384</v>
      </c>
      <c r="M22" s="159">
        <v>4.584384</v>
      </c>
      <c r="N22" s="159"/>
    </row>
  </sheetData>
  <mergeCells count="9">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2"/>
  <sheetViews>
    <sheetView topLeftCell="F1" workbookViewId="0">
      <selection activeCell="M6" sqref="M6:R6"/>
    </sheetView>
  </sheetViews>
  <sheetFormatPr defaultColWidth="10" defaultRowHeight="16.8"/>
  <cols>
    <col min="1" max="1" width="5" customWidth="1"/>
    <col min="2" max="2" width="5.125" customWidth="1"/>
    <col min="3" max="3" width="5.75" customWidth="1"/>
    <col min="4" max="4" width="11.625" customWidth="1"/>
    <col min="5" max="5" width="38.25" customWidth="1"/>
    <col min="6" max="6" width="14" customWidth="1"/>
    <col min="7" max="7" width="10.75" customWidth="1"/>
    <col min="8" max="9" width="7.75" customWidth="1"/>
    <col min="10" max="10" width="3" customWidth="1"/>
    <col min="11" max="13" width="7.75" customWidth="1"/>
    <col min="14" max="14" width="3.875" customWidth="1"/>
    <col min="15" max="18" width="7.75" customWidth="1"/>
    <col min="19" max="19" width="3.625" customWidth="1"/>
    <col min="20" max="20" width="5" customWidth="1"/>
    <col min="21" max="21" width="4" customWidth="1"/>
    <col min="22" max="22" width="4.625" customWidth="1"/>
    <col min="23" max="24" width="9.75" customWidth="1"/>
  </cols>
  <sheetData>
    <row r="1" ht="16.35" customHeight="1" spans="1:22">
      <c r="A1" s="8"/>
      <c r="U1" s="143" t="s">
        <v>322</v>
      </c>
      <c r="V1" s="143"/>
    </row>
    <row r="2" ht="50.1" customHeight="1" spans="1:22">
      <c r="A2" s="9" t="s">
        <v>16</v>
      </c>
      <c r="B2" s="9"/>
      <c r="C2" s="9"/>
      <c r="D2" s="9"/>
      <c r="E2" s="9"/>
      <c r="F2" s="9"/>
      <c r="G2" s="9"/>
      <c r="H2" s="9"/>
      <c r="I2" s="9"/>
      <c r="J2" s="9"/>
      <c r="K2" s="9"/>
      <c r="L2" s="9"/>
      <c r="M2" s="9"/>
      <c r="N2" s="9"/>
      <c r="O2" s="9"/>
      <c r="P2" s="9"/>
      <c r="Q2" s="9"/>
      <c r="R2" s="9"/>
      <c r="S2" s="9"/>
      <c r="T2" s="9"/>
      <c r="U2" s="9"/>
      <c r="V2" s="9"/>
    </row>
    <row r="3" ht="24.2" customHeight="1" spans="1:22">
      <c r="A3" s="123" t="s">
        <v>30</v>
      </c>
      <c r="B3" s="123"/>
      <c r="C3" s="123"/>
      <c r="D3" s="123"/>
      <c r="E3" s="123"/>
      <c r="F3" s="132"/>
      <c r="G3" s="132"/>
      <c r="H3" s="132"/>
      <c r="I3" s="132"/>
      <c r="J3" s="132"/>
      <c r="K3" s="132"/>
      <c r="L3" s="132"/>
      <c r="M3" s="132"/>
      <c r="N3" s="132"/>
      <c r="O3" s="132"/>
      <c r="P3" s="132"/>
      <c r="Q3" s="83" t="s">
        <v>31</v>
      </c>
      <c r="R3" s="83"/>
      <c r="S3" s="83"/>
      <c r="T3" s="83"/>
      <c r="U3" s="83"/>
      <c r="V3" s="83"/>
    </row>
    <row r="4" ht="26.65" customHeight="1" spans="1:22">
      <c r="A4" s="3" t="s">
        <v>153</v>
      </c>
      <c r="B4" s="3"/>
      <c r="C4" s="3"/>
      <c r="D4" s="3" t="s">
        <v>182</v>
      </c>
      <c r="E4" s="3" t="s">
        <v>183</v>
      </c>
      <c r="F4" s="3" t="s">
        <v>207</v>
      </c>
      <c r="G4" s="3" t="s">
        <v>323</v>
      </c>
      <c r="H4" s="3"/>
      <c r="I4" s="3"/>
      <c r="J4" s="3"/>
      <c r="K4" s="3"/>
      <c r="L4" s="3" t="s">
        <v>324</v>
      </c>
      <c r="M4" s="3"/>
      <c r="N4" s="3"/>
      <c r="O4" s="3"/>
      <c r="P4" s="3"/>
      <c r="Q4" s="3"/>
      <c r="R4" s="3" t="s">
        <v>318</v>
      </c>
      <c r="S4" s="3" t="s">
        <v>325</v>
      </c>
      <c r="T4" s="3"/>
      <c r="U4" s="3"/>
      <c r="V4" s="3"/>
    </row>
    <row r="5" ht="56.1" customHeight="1" spans="1:22">
      <c r="A5" s="3" t="s">
        <v>161</v>
      </c>
      <c r="B5" s="3" t="s">
        <v>162</v>
      </c>
      <c r="C5" s="3" t="s">
        <v>163</v>
      </c>
      <c r="D5" s="3"/>
      <c r="E5" s="3"/>
      <c r="F5" s="3"/>
      <c r="G5" s="3" t="s">
        <v>134</v>
      </c>
      <c r="H5" s="3" t="s">
        <v>326</v>
      </c>
      <c r="I5" s="3" t="s">
        <v>327</v>
      </c>
      <c r="J5" s="3" t="s">
        <v>328</v>
      </c>
      <c r="K5" s="3" t="s">
        <v>329</v>
      </c>
      <c r="L5" s="3" t="s">
        <v>134</v>
      </c>
      <c r="M5" s="3" t="s">
        <v>330</v>
      </c>
      <c r="N5" s="3" t="s">
        <v>331</v>
      </c>
      <c r="O5" s="3" t="s">
        <v>332</v>
      </c>
      <c r="P5" s="3" t="s">
        <v>333</v>
      </c>
      <c r="Q5" s="3" t="s">
        <v>334</v>
      </c>
      <c r="R5" s="3"/>
      <c r="S5" s="3" t="s">
        <v>134</v>
      </c>
      <c r="T5" s="3" t="s">
        <v>335</v>
      </c>
      <c r="U5" s="3" t="s">
        <v>336</v>
      </c>
      <c r="V5" s="3" t="s">
        <v>319</v>
      </c>
    </row>
    <row r="6" ht="24" customHeight="1" spans="1:22">
      <c r="A6" s="124"/>
      <c r="B6" s="124"/>
      <c r="C6" s="124"/>
      <c r="D6" s="124"/>
      <c r="E6" s="133" t="s">
        <v>134</v>
      </c>
      <c r="F6" s="134">
        <v>1265.2108</v>
      </c>
      <c r="G6" s="134">
        <v>1002.0094</v>
      </c>
      <c r="H6" s="134">
        <v>444.324</v>
      </c>
      <c r="I6" s="134">
        <v>462.7054</v>
      </c>
      <c r="J6" s="134"/>
      <c r="K6" s="134">
        <v>94.98</v>
      </c>
      <c r="L6" s="134">
        <v>178.976952</v>
      </c>
      <c r="M6" s="134">
        <v>112.299264</v>
      </c>
      <c r="N6" s="134"/>
      <c r="O6" s="134">
        <v>52.64028</v>
      </c>
      <c r="P6" s="134">
        <v>7.018704</v>
      </c>
      <c r="Q6" s="134">
        <v>7.018704</v>
      </c>
      <c r="R6" s="134">
        <v>84.224448</v>
      </c>
      <c r="S6" s="140"/>
      <c r="T6" s="140"/>
      <c r="U6" s="140"/>
      <c r="V6" s="140"/>
    </row>
    <row r="7" s="82" customFormat="1" ht="24" customHeight="1" spans="1:22">
      <c r="A7" s="125"/>
      <c r="B7" s="125"/>
      <c r="C7" s="125"/>
      <c r="D7" s="126" t="s">
        <v>152</v>
      </c>
      <c r="E7" s="126" t="s">
        <v>30</v>
      </c>
      <c r="F7" s="134">
        <v>1265.2108</v>
      </c>
      <c r="G7" s="134">
        <v>1002.0094</v>
      </c>
      <c r="H7" s="134">
        <v>444.324</v>
      </c>
      <c r="I7" s="134">
        <v>462.7054</v>
      </c>
      <c r="J7" s="134"/>
      <c r="K7" s="134">
        <v>94.98</v>
      </c>
      <c r="L7" s="134">
        <v>178.976952</v>
      </c>
      <c r="M7" s="134">
        <v>112.299264</v>
      </c>
      <c r="N7" s="134"/>
      <c r="O7" s="134">
        <v>52.64028</v>
      </c>
      <c r="P7" s="134">
        <v>7.018704</v>
      </c>
      <c r="Q7" s="134">
        <v>7.018704</v>
      </c>
      <c r="R7" s="134">
        <v>84.224448</v>
      </c>
      <c r="S7" s="141"/>
      <c r="T7" s="141"/>
      <c r="U7" s="141"/>
      <c r="V7" s="141"/>
    </row>
    <row r="8" s="82" customFormat="1" ht="24" customHeight="1" spans="1:22">
      <c r="A8" s="125"/>
      <c r="B8" s="125"/>
      <c r="C8" s="125"/>
      <c r="D8" s="127" t="s">
        <v>199</v>
      </c>
      <c r="E8" s="127" t="s">
        <v>164</v>
      </c>
      <c r="F8" s="134">
        <v>1265.2108</v>
      </c>
      <c r="G8" s="134">
        <v>1002.0094</v>
      </c>
      <c r="H8" s="134">
        <v>444.324</v>
      </c>
      <c r="I8" s="134">
        <v>462.7054</v>
      </c>
      <c r="J8" s="134"/>
      <c r="K8" s="134">
        <v>94.98</v>
      </c>
      <c r="L8" s="134">
        <v>178.976952</v>
      </c>
      <c r="M8" s="134">
        <v>112.299264</v>
      </c>
      <c r="N8" s="134"/>
      <c r="O8" s="134">
        <v>52.64028</v>
      </c>
      <c r="P8" s="134">
        <v>7.018704</v>
      </c>
      <c r="Q8" s="134">
        <v>7.018704</v>
      </c>
      <c r="R8" s="134">
        <v>84.224448</v>
      </c>
      <c r="S8" s="141"/>
      <c r="T8" s="141"/>
      <c r="U8" s="141"/>
      <c r="V8" s="141"/>
    </row>
    <row r="9" s="82" customFormat="1" ht="24" customHeight="1" spans="1:22">
      <c r="A9" s="128" t="s">
        <v>200</v>
      </c>
      <c r="B9" s="125"/>
      <c r="C9" s="125"/>
      <c r="D9" s="127"/>
      <c r="E9" s="94" t="s">
        <v>165</v>
      </c>
      <c r="F9" s="134">
        <f>F10+F12+F14</f>
        <v>1134.50752</v>
      </c>
      <c r="G9" s="134">
        <f t="shared" ref="G9:R9" si="0">G10+G12+G14</f>
        <v>1002.0094</v>
      </c>
      <c r="H9" s="134">
        <f t="shared" si="0"/>
        <v>444.324</v>
      </c>
      <c r="I9" s="134">
        <f t="shared" si="0"/>
        <v>462.7054</v>
      </c>
      <c r="J9" s="134"/>
      <c r="K9" s="134">
        <f t="shared" si="0"/>
        <v>94.98</v>
      </c>
      <c r="L9" s="134">
        <f t="shared" si="0"/>
        <v>120.855864</v>
      </c>
      <c r="M9" s="134">
        <f t="shared" si="0"/>
        <v>112.299264</v>
      </c>
      <c r="N9" s="134"/>
      <c r="O9" s="134">
        <f t="shared" si="0"/>
        <v>0</v>
      </c>
      <c r="P9" s="134">
        <f t="shared" si="0"/>
        <v>1.537896</v>
      </c>
      <c r="Q9" s="134">
        <f t="shared" si="0"/>
        <v>7.018704</v>
      </c>
      <c r="R9" s="134">
        <f t="shared" si="0"/>
        <v>11.642256</v>
      </c>
      <c r="S9" s="141"/>
      <c r="T9" s="141"/>
      <c r="U9" s="141"/>
      <c r="V9" s="141"/>
    </row>
    <row r="10" s="82" customFormat="1" ht="24" customHeight="1" spans="1:22">
      <c r="A10" s="128" t="s">
        <v>200</v>
      </c>
      <c r="B10" s="128" t="s">
        <v>166</v>
      </c>
      <c r="C10" s="125"/>
      <c r="D10" s="127"/>
      <c r="E10" s="94" t="s">
        <v>167</v>
      </c>
      <c r="F10" s="134">
        <f>F11</f>
        <v>1015.189552</v>
      </c>
      <c r="G10" s="134">
        <f t="shared" ref="G10:R10" si="1">G11</f>
        <v>1002.0094</v>
      </c>
      <c r="H10" s="134">
        <f t="shared" si="1"/>
        <v>444.324</v>
      </c>
      <c r="I10" s="134">
        <f t="shared" si="1"/>
        <v>462.7054</v>
      </c>
      <c r="J10" s="134"/>
      <c r="K10" s="134">
        <f t="shared" si="1"/>
        <v>94.98</v>
      </c>
      <c r="L10" s="134">
        <f t="shared" si="1"/>
        <v>1.537896</v>
      </c>
      <c r="M10" s="134">
        <f t="shared" si="1"/>
        <v>0</v>
      </c>
      <c r="N10" s="134"/>
      <c r="O10" s="134">
        <f t="shared" si="1"/>
        <v>0</v>
      </c>
      <c r="P10" s="134">
        <f t="shared" si="1"/>
        <v>0.975264</v>
      </c>
      <c r="Q10" s="134">
        <f t="shared" si="1"/>
        <v>0.562632</v>
      </c>
      <c r="R10" s="134">
        <f t="shared" si="1"/>
        <v>11.642256</v>
      </c>
      <c r="S10" s="141"/>
      <c r="T10" s="141"/>
      <c r="U10" s="141"/>
      <c r="V10" s="141"/>
    </row>
    <row r="11" s="82" customFormat="1" ht="24" customHeight="1" spans="1:22">
      <c r="A11" s="128" t="s">
        <v>200</v>
      </c>
      <c r="B11" s="128" t="s">
        <v>166</v>
      </c>
      <c r="C11" s="128" t="s">
        <v>166</v>
      </c>
      <c r="D11" s="129" t="s">
        <v>201</v>
      </c>
      <c r="E11" s="135" t="s">
        <v>168</v>
      </c>
      <c r="F11" s="134">
        <v>1015.189552</v>
      </c>
      <c r="G11" s="134">
        <v>1002.0094</v>
      </c>
      <c r="H11" s="134">
        <v>444.324</v>
      </c>
      <c r="I11" s="134">
        <v>462.7054</v>
      </c>
      <c r="J11" s="134"/>
      <c r="K11" s="134">
        <v>94.98</v>
      </c>
      <c r="L11" s="134">
        <v>1.537896</v>
      </c>
      <c r="M11" s="134"/>
      <c r="N11" s="134"/>
      <c r="O11" s="134"/>
      <c r="P11" s="134">
        <v>0.975264</v>
      </c>
      <c r="Q11" s="134">
        <v>0.562632</v>
      </c>
      <c r="R11" s="134">
        <v>11.642256</v>
      </c>
      <c r="S11" s="134"/>
      <c r="T11" s="142"/>
      <c r="U11" s="142"/>
      <c r="V11" s="142"/>
    </row>
    <row r="12" s="82" customFormat="1" ht="24" customHeight="1" spans="1:22">
      <c r="A12" s="128" t="s">
        <v>200</v>
      </c>
      <c r="B12" s="128" t="s">
        <v>171</v>
      </c>
      <c r="C12" s="128"/>
      <c r="D12" s="129"/>
      <c r="E12" s="136" t="s">
        <v>231</v>
      </c>
      <c r="F12" s="134">
        <f>F13</f>
        <v>112.299264</v>
      </c>
      <c r="G12" s="134">
        <f t="shared" ref="G12:R12" si="2">G13</f>
        <v>0</v>
      </c>
      <c r="H12" s="134">
        <f t="shared" si="2"/>
        <v>0</v>
      </c>
      <c r="I12" s="134">
        <f t="shared" si="2"/>
        <v>0</v>
      </c>
      <c r="J12" s="134"/>
      <c r="K12" s="134">
        <f t="shared" si="2"/>
        <v>0</v>
      </c>
      <c r="L12" s="134">
        <f t="shared" si="2"/>
        <v>112.299264</v>
      </c>
      <c r="M12" s="134">
        <f t="shared" si="2"/>
        <v>112.299264</v>
      </c>
      <c r="N12" s="134"/>
      <c r="O12" s="134">
        <f t="shared" si="2"/>
        <v>0</v>
      </c>
      <c r="P12" s="134">
        <f t="shared" si="2"/>
        <v>0</v>
      </c>
      <c r="Q12" s="134">
        <f t="shared" si="2"/>
        <v>0</v>
      </c>
      <c r="R12" s="134">
        <f t="shared" si="2"/>
        <v>0</v>
      </c>
      <c r="S12" s="134"/>
      <c r="T12" s="142"/>
      <c r="U12" s="142"/>
      <c r="V12" s="142"/>
    </row>
    <row r="13" s="82" customFormat="1" ht="24" customHeight="1" spans="1:22">
      <c r="A13" s="128" t="s">
        <v>200</v>
      </c>
      <c r="B13" s="128" t="s">
        <v>171</v>
      </c>
      <c r="C13" s="128" t="s">
        <v>171</v>
      </c>
      <c r="D13" s="129" t="s">
        <v>201</v>
      </c>
      <c r="E13" s="135" t="s">
        <v>173</v>
      </c>
      <c r="F13" s="134">
        <v>112.299264</v>
      </c>
      <c r="G13" s="134"/>
      <c r="H13" s="134"/>
      <c r="I13" s="134"/>
      <c r="J13" s="134"/>
      <c r="K13" s="134"/>
      <c r="L13" s="134">
        <v>112.299264</v>
      </c>
      <c r="M13" s="134">
        <v>112.299264</v>
      </c>
      <c r="N13" s="134"/>
      <c r="O13" s="134"/>
      <c r="P13" s="134"/>
      <c r="Q13" s="134"/>
      <c r="R13" s="134"/>
      <c r="S13" s="134"/>
      <c r="T13" s="142"/>
      <c r="U13" s="142"/>
      <c r="V13" s="142"/>
    </row>
    <row r="14" s="82" customFormat="1" ht="24" customHeight="1" spans="1:22">
      <c r="A14" s="128" t="s">
        <v>200</v>
      </c>
      <c r="B14" s="128" t="s">
        <v>202</v>
      </c>
      <c r="C14" s="128"/>
      <c r="D14" s="129"/>
      <c r="E14" s="137" t="s">
        <v>174</v>
      </c>
      <c r="F14" s="134">
        <f>F15</f>
        <v>7.018704</v>
      </c>
      <c r="G14" s="134">
        <f t="shared" ref="G14:R14" si="3">G15</f>
        <v>0</v>
      </c>
      <c r="H14" s="134">
        <f t="shared" si="3"/>
        <v>0</v>
      </c>
      <c r="I14" s="134">
        <f t="shared" si="3"/>
        <v>0</v>
      </c>
      <c r="J14" s="134"/>
      <c r="K14" s="134">
        <f t="shared" si="3"/>
        <v>0</v>
      </c>
      <c r="L14" s="134">
        <f t="shared" si="3"/>
        <v>7.018704</v>
      </c>
      <c r="M14" s="134">
        <f t="shared" si="3"/>
        <v>0</v>
      </c>
      <c r="N14" s="134"/>
      <c r="O14" s="134">
        <f t="shared" si="3"/>
        <v>0</v>
      </c>
      <c r="P14" s="134">
        <f t="shared" si="3"/>
        <v>0.562632</v>
      </c>
      <c r="Q14" s="134">
        <f t="shared" si="3"/>
        <v>6.456072</v>
      </c>
      <c r="R14" s="134">
        <f t="shared" si="3"/>
        <v>0</v>
      </c>
      <c r="S14" s="134"/>
      <c r="T14" s="142"/>
      <c r="U14" s="142"/>
      <c r="V14" s="142"/>
    </row>
    <row r="15" s="82" customFormat="1" ht="24" customHeight="1" spans="1:22">
      <c r="A15" s="128" t="s">
        <v>200</v>
      </c>
      <c r="B15" s="128" t="s">
        <v>202</v>
      </c>
      <c r="C15" s="128" t="s">
        <v>202</v>
      </c>
      <c r="D15" s="129" t="s">
        <v>201</v>
      </c>
      <c r="E15" s="135" t="s">
        <v>174</v>
      </c>
      <c r="F15" s="134">
        <v>7.018704</v>
      </c>
      <c r="G15" s="134"/>
      <c r="H15" s="134"/>
      <c r="I15" s="134"/>
      <c r="J15" s="134"/>
      <c r="K15" s="134"/>
      <c r="L15" s="134">
        <v>7.018704</v>
      </c>
      <c r="M15" s="134"/>
      <c r="N15" s="134"/>
      <c r="O15" s="134"/>
      <c r="P15" s="134">
        <v>0.562632</v>
      </c>
      <c r="Q15" s="134">
        <v>6.456072</v>
      </c>
      <c r="R15" s="134"/>
      <c r="S15" s="134"/>
      <c r="T15" s="142"/>
      <c r="U15" s="142"/>
      <c r="V15" s="142"/>
    </row>
    <row r="16" s="82" customFormat="1" ht="24" customHeight="1" spans="1:22">
      <c r="A16" s="128" t="s">
        <v>203</v>
      </c>
      <c r="B16" s="128"/>
      <c r="C16" s="128"/>
      <c r="D16" s="129"/>
      <c r="E16" s="137" t="s">
        <v>175</v>
      </c>
      <c r="F16" s="134">
        <f>F17</f>
        <v>58.121088</v>
      </c>
      <c r="G16" s="134">
        <f t="shared" ref="G16:P16" si="4">G17</f>
        <v>0</v>
      </c>
      <c r="H16" s="134">
        <f t="shared" si="4"/>
        <v>0</v>
      </c>
      <c r="I16" s="134">
        <f t="shared" si="4"/>
        <v>0</v>
      </c>
      <c r="J16" s="134"/>
      <c r="K16" s="134">
        <f t="shared" si="4"/>
        <v>0</v>
      </c>
      <c r="L16" s="134">
        <f t="shared" si="4"/>
        <v>58.121088</v>
      </c>
      <c r="M16" s="134">
        <f t="shared" si="4"/>
        <v>0</v>
      </c>
      <c r="N16" s="134"/>
      <c r="O16" s="134">
        <f t="shared" si="4"/>
        <v>52.64028</v>
      </c>
      <c r="P16" s="134">
        <f t="shared" si="4"/>
        <v>5.480808</v>
      </c>
      <c r="Q16" s="134"/>
      <c r="R16" s="134"/>
      <c r="S16" s="134"/>
      <c r="T16" s="142"/>
      <c r="U16" s="142"/>
      <c r="V16" s="142"/>
    </row>
    <row r="17" s="82" customFormat="1" ht="24" customHeight="1" spans="1:22">
      <c r="A17" s="128" t="s">
        <v>203</v>
      </c>
      <c r="B17" s="128" t="s">
        <v>204</v>
      </c>
      <c r="C17" s="128"/>
      <c r="D17" s="129"/>
      <c r="E17" s="137" t="s">
        <v>176</v>
      </c>
      <c r="F17" s="134">
        <f>F18+F19</f>
        <v>58.121088</v>
      </c>
      <c r="G17" s="134">
        <f t="shared" ref="G17:P17" si="5">G18+G19</f>
        <v>0</v>
      </c>
      <c r="H17" s="134">
        <f t="shared" si="5"/>
        <v>0</v>
      </c>
      <c r="I17" s="134">
        <f t="shared" si="5"/>
        <v>0</v>
      </c>
      <c r="J17" s="134"/>
      <c r="K17" s="134">
        <f t="shared" si="5"/>
        <v>0</v>
      </c>
      <c r="L17" s="134">
        <f t="shared" si="5"/>
        <v>58.121088</v>
      </c>
      <c r="M17" s="134">
        <f t="shared" si="5"/>
        <v>0</v>
      </c>
      <c r="N17" s="134"/>
      <c r="O17" s="134">
        <f t="shared" si="5"/>
        <v>52.64028</v>
      </c>
      <c r="P17" s="134">
        <f t="shared" si="5"/>
        <v>5.480808</v>
      </c>
      <c r="Q17" s="134"/>
      <c r="R17" s="134"/>
      <c r="S17" s="134"/>
      <c r="T17" s="142"/>
      <c r="U17" s="142"/>
      <c r="V17" s="142"/>
    </row>
    <row r="18" s="82" customFormat="1" ht="24" customHeight="1" spans="1:22">
      <c r="A18" s="128" t="s">
        <v>203</v>
      </c>
      <c r="B18" s="128" t="s">
        <v>204</v>
      </c>
      <c r="C18" s="128" t="s">
        <v>166</v>
      </c>
      <c r="D18" s="129" t="s">
        <v>201</v>
      </c>
      <c r="E18" s="135" t="s">
        <v>177</v>
      </c>
      <c r="F18" s="134">
        <v>39.87537</v>
      </c>
      <c r="G18" s="134"/>
      <c r="H18" s="134"/>
      <c r="I18" s="134"/>
      <c r="J18" s="134"/>
      <c r="K18" s="134"/>
      <c r="L18" s="134">
        <v>39.87537</v>
      </c>
      <c r="M18" s="134"/>
      <c r="N18" s="134"/>
      <c r="O18" s="134">
        <v>35.18415</v>
      </c>
      <c r="P18" s="134">
        <v>4.69122</v>
      </c>
      <c r="Q18" s="134"/>
      <c r="R18" s="134"/>
      <c r="S18" s="134"/>
      <c r="T18" s="142"/>
      <c r="U18" s="142"/>
      <c r="V18" s="142"/>
    </row>
    <row r="19" s="82" customFormat="1" ht="24" customHeight="1" spans="1:22">
      <c r="A19" s="130" t="s">
        <v>203</v>
      </c>
      <c r="B19" s="130" t="s">
        <v>204</v>
      </c>
      <c r="C19" s="130" t="s">
        <v>169</v>
      </c>
      <c r="D19" s="131" t="s">
        <v>321</v>
      </c>
      <c r="E19" s="138" t="s">
        <v>178</v>
      </c>
      <c r="F19" s="134">
        <v>18.245718</v>
      </c>
      <c r="G19" s="134"/>
      <c r="H19" s="134"/>
      <c r="I19" s="134"/>
      <c r="J19" s="134"/>
      <c r="K19" s="134"/>
      <c r="L19" s="134">
        <v>18.245718</v>
      </c>
      <c r="M19" s="134"/>
      <c r="N19" s="134"/>
      <c r="O19" s="134">
        <v>17.45613</v>
      </c>
      <c r="P19" s="134">
        <v>0.789588</v>
      </c>
      <c r="Q19" s="134"/>
      <c r="R19" s="134"/>
      <c r="S19" s="134"/>
      <c r="T19" s="142"/>
      <c r="U19" s="142"/>
      <c r="V19" s="142"/>
    </row>
    <row r="20" s="82" customFormat="1" ht="24" customHeight="1" spans="1:22">
      <c r="A20" s="128" t="s">
        <v>206</v>
      </c>
      <c r="B20" s="130"/>
      <c r="C20" s="130"/>
      <c r="D20" s="131"/>
      <c r="E20" s="139" t="s">
        <v>179</v>
      </c>
      <c r="F20" s="134">
        <f>F21</f>
        <v>72.582192</v>
      </c>
      <c r="G20" s="134"/>
      <c r="H20" s="134"/>
      <c r="I20" s="134"/>
      <c r="J20" s="134"/>
      <c r="K20" s="134"/>
      <c r="L20" s="134"/>
      <c r="M20" s="134"/>
      <c r="N20" s="134"/>
      <c r="O20" s="134"/>
      <c r="P20" s="134"/>
      <c r="Q20" s="134"/>
      <c r="R20" s="134">
        <f>R21</f>
        <v>72.582192</v>
      </c>
      <c r="S20" s="134"/>
      <c r="T20" s="142"/>
      <c r="U20" s="142"/>
      <c r="V20" s="142"/>
    </row>
    <row r="21" s="82" customFormat="1" ht="24" customHeight="1" spans="1:22">
      <c r="A21" s="128" t="s">
        <v>206</v>
      </c>
      <c r="B21" s="128" t="s">
        <v>169</v>
      </c>
      <c r="C21" s="130"/>
      <c r="D21" s="131"/>
      <c r="E21" s="139" t="s">
        <v>180</v>
      </c>
      <c r="F21" s="134">
        <f>F22</f>
        <v>72.582192</v>
      </c>
      <c r="G21" s="134"/>
      <c r="H21" s="134"/>
      <c r="I21" s="134"/>
      <c r="J21" s="134"/>
      <c r="K21" s="134"/>
      <c r="L21" s="134"/>
      <c r="M21" s="134"/>
      <c r="N21" s="134"/>
      <c r="O21" s="134"/>
      <c r="P21" s="134"/>
      <c r="Q21" s="134"/>
      <c r="R21" s="134">
        <f>R22</f>
        <v>72.582192</v>
      </c>
      <c r="S21" s="134"/>
      <c r="T21" s="142"/>
      <c r="U21" s="142"/>
      <c r="V21" s="142"/>
    </row>
    <row r="22" s="82" customFormat="1" ht="24" customHeight="1" spans="1:22">
      <c r="A22" s="128" t="s">
        <v>206</v>
      </c>
      <c r="B22" s="128" t="s">
        <v>169</v>
      </c>
      <c r="C22" s="128" t="s">
        <v>166</v>
      </c>
      <c r="D22" s="129" t="s">
        <v>201</v>
      </c>
      <c r="E22" s="135" t="s">
        <v>181</v>
      </c>
      <c r="F22" s="134">
        <v>72.582192</v>
      </c>
      <c r="G22" s="134"/>
      <c r="H22" s="134"/>
      <c r="I22" s="134"/>
      <c r="J22" s="134"/>
      <c r="K22" s="134"/>
      <c r="L22" s="134"/>
      <c r="M22" s="134"/>
      <c r="N22" s="134"/>
      <c r="O22" s="134"/>
      <c r="P22" s="134"/>
      <c r="Q22" s="134"/>
      <c r="R22" s="134">
        <v>72.582192</v>
      </c>
      <c r="S22" s="134"/>
      <c r="T22" s="142"/>
      <c r="U22" s="142"/>
      <c r="V22" s="142"/>
    </row>
  </sheetData>
  <mergeCells count="12">
    <mergeCell ref="U1:V1"/>
    <mergeCell ref="A2:V2"/>
    <mergeCell ref="A3:E3"/>
    <mergeCell ref="Q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scale="8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workbookViewId="0">
      <selection activeCell="D12" sqref="D12"/>
    </sheetView>
  </sheetViews>
  <sheetFormatPr defaultColWidth="10" defaultRowHeight="16.8"/>
  <cols>
    <col min="1" max="1" width="4.75" customWidth="1"/>
    <col min="2" max="2" width="5.875" customWidth="1"/>
    <col min="3" max="3" width="7.62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3" width="9.75" customWidth="1"/>
  </cols>
  <sheetData>
    <row r="1" ht="16.35" customHeight="1" spans="1:11">
      <c r="A1" s="8"/>
      <c r="K1" s="81" t="s">
        <v>337</v>
      </c>
    </row>
    <row r="2" ht="46.5" customHeight="1" spans="1:11">
      <c r="A2" s="1" t="s">
        <v>17</v>
      </c>
      <c r="B2" s="1"/>
      <c r="C2" s="1"/>
      <c r="D2" s="1"/>
      <c r="E2" s="1"/>
      <c r="F2" s="1"/>
      <c r="G2" s="1"/>
      <c r="H2" s="1"/>
      <c r="I2" s="1"/>
      <c r="J2" s="1"/>
      <c r="K2" s="1"/>
    </row>
    <row r="3" ht="24.2" customHeight="1" spans="1:11">
      <c r="A3" s="114" t="s">
        <v>30</v>
      </c>
      <c r="B3" s="114"/>
      <c r="C3" s="114"/>
      <c r="D3" s="114"/>
      <c r="E3" s="114"/>
      <c r="F3" s="114"/>
      <c r="G3" s="114"/>
      <c r="H3" s="114"/>
      <c r="I3" s="114"/>
      <c r="J3" s="7" t="s">
        <v>31</v>
      </c>
      <c r="K3" s="7"/>
    </row>
    <row r="4" ht="23.25" customHeight="1" spans="1:11">
      <c r="A4" s="3" t="s">
        <v>153</v>
      </c>
      <c r="B4" s="3"/>
      <c r="C4" s="3"/>
      <c r="D4" s="3" t="s">
        <v>182</v>
      </c>
      <c r="E4" s="3" t="s">
        <v>183</v>
      </c>
      <c r="F4" s="3" t="s">
        <v>338</v>
      </c>
      <c r="G4" s="3" t="s">
        <v>339</v>
      </c>
      <c r="H4" s="3" t="s">
        <v>340</v>
      </c>
      <c r="I4" s="3" t="s">
        <v>341</v>
      </c>
      <c r="J4" s="3" t="s">
        <v>342</v>
      </c>
      <c r="K4" s="3" t="s">
        <v>343</v>
      </c>
    </row>
    <row r="5" ht="23.25" customHeight="1" spans="1:11">
      <c r="A5" s="3" t="s">
        <v>161</v>
      </c>
      <c r="B5" s="3" t="s">
        <v>162</v>
      </c>
      <c r="C5" s="3" t="s">
        <v>163</v>
      </c>
      <c r="D5" s="3"/>
      <c r="E5" s="3"/>
      <c r="F5" s="3"/>
      <c r="G5" s="3"/>
      <c r="H5" s="3"/>
      <c r="I5" s="3"/>
      <c r="J5" s="3"/>
      <c r="K5" s="3"/>
    </row>
    <row r="6" ht="22.9" customHeight="1" spans="1:11">
      <c r="A6" s="105"/>
      <c r="B6" s="105"/>
      <c r="C6" s="105"/>
      <c r="D6" s="115"/>
      <c r="E6" s="115" t="s">
        <v>134</v>
      </c>
      <c r="F6" s="119">
        <v>0</v>
      </c>
      <c r="G6" s="110"/>
      <c r="H6" s="110"/>
      <c r="I6" s="110"/>
      <c r="J6" s="110"/>
      <c r="K6" s="110"/>
    </row>
    <row r="7" ht="22.9" customHeight="1" spans="1:11">
      <c r="A7" s="105"/>
      <c r="B7" s="105"/>
      <c r="C7" s="105"/>
      <c r="D7" s="116"/>
      <c r="E7" s="116"/>
      <c r="F7" s="119"/>
      <c r="G7" s="110"/>
      <c r="H7" s="110"/>
      <c r="I7" s="110"/>
      <c r="J7" s="110"/>
      <c r="K7" s="110"/>
    </row>
    <row r="8" ht="22.9" customHeight="1" spans="1:11">
      <c r="A8" s="105"/>
      <c r="B8" s="105"/>
      <c r="C8" s="105"/>
      <c r="D8" s="117"/>
      <c r="E8" s="117"/>
      <c r="F8" s="119"/>
      <c r="G8" s="119"/>
      <c r="H8" s="110"/>
      <c r="I8" s="110"/>
      <c r="J8" s="110"/>
      <c r="K8" s="110"/>
    </row>
    <row r="9" ht="22.9" customHeight="1" spans="1:11">
      <c r="A9" s="108"/>
      <c r="B9" s="108"/>
      <c r="C9" s="108"/>
      <c r="D9" s="118"/>
      <c r="E9" s="120"/>
      <c r="F9" s="121"/>
      <c r="G9" s="122"/>
      <c r="H9" s="113"/>
      <c r="I9" s="113"/>
      <c r="J9" s="113"/>
      <c r="K9" s="113"/>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workbookViewId="0">
      <selection activeCell="A3" sqref="A3:P3"/>
    </sheetView>
  </sheetViews>
  <sheetFormatPr defaultColWidth="10" defaultRowHeight="16.8"/>
  <cols>
    <col min="1" max="1" width="4.75" customWidth="1"/>
    <col min="2" max="2" width="5.375" customWidth="1"/>
    <col min="3" max="3" width="6" customWidth="1"/>
    <col min="4" max="4" width="9.75" customWidth="1"/>
    <col min="5" max="5" width="20.125" customWidth="1"/>
    <col min="6" max="18" width="7.75" customWidth="1"/>
    <col min="19" max="20" width="9.75" customWidth="1"/>
  </cols>
  <sheetData>
    <row r="1" ht="16.35" customHeight="1" spans="1:18">
      <c r="A1" s="8"/>
      <c r="R1" s="81" t="s">
        <v>344</v>
      </c>
    </row>
    <row r="2" ht="40.5" customHeight="1" spans="1:18">
      <c r="A2" s="1" t="s">
        <v>18</v>
      </c>
      <c r="B2" s="1"/>
      <c r="C2" s="1"/>
      <c r="D2" s="1"/>
      <c r="E2" s="1"/>
      <c r="F2" s="1"/>
      <c r="G2" s="1"/>
      <c r="H2" s="1"/>
      <c r="I2" s="1"/>
      <c r="J2" s="1"/>
      <c r="K2" s="1"/>
      <c r="L2" s="1"/>
      <c r="M2" s="1"/>
      <c r="N2" s="1"/>
      <c r="O2" s="1"/>
      <c r="P2" s="1"/>
      <c r="Q2" s="1"/>
      <c r="R2" s="1"/>
    </row>
    <row r="3" ht="24.2" customHeight="1" spans="1:18">
      <c r="A3" s="2" t="s">
        <v>30</v>
      </c>
      <c r="B3" s="2"/>
      <c r="C3" s="2"/>
      <c r="D3" s="2"/>
      <c r="E3" s="2"/>
      <c r="F3" s="2"/>
      <c r="G3" s="2"/>
      <c r="H3" s="2"/>
      <c r="I3" s="2"/>
      <c r="J3" s="2"/>
      <c r="K3" s="2"/>
      <c r="L3" s="2"/>
      <c r="M3" s="2"/>
      <c r="N3" s="2"/>
      <c r="O3" s="2"/>
      <c r="P3" s="2"/>
      <c r="Q3" s="7" t="s">
        <v>31</v>
      </c>
      <c r="R3" s="7"/>
    </row>
    <row r="4" ht="24.2" customHeight="1" spans="1:18">
      <c r="A4" s="3" t="s">
        <v>153</v>
      </c>
      <c r="B4" s="3"/>
      <c r="C4" s="3"/>
      <c r="D4" s="3" t="s">
        <v>182</v>
      </c>
      <c r="E4" s="3" t="s">
        <v>183</v>
      </c>
      <c r="F4" s="3" t="s">
        <v>338</v>
      </c>
      <c r="G4" s="3" t="s">
        <v>345</v>
      </c>
      <c r="H4" s="3" t="s">
        <v>346</v>
      </c>
      <c r="I4" s="3" t="s">
        <v>347</v>
      </c>
      <c r="J4" s="3" t="s">
        <v>348</v>
      </c>
      <c r="K4" s="3" t="s">
        <v>349</v>
      </c>
      <c r="L4" s="3" t="s">
        <v>350</v>
      </c>
      <c r="M4" s="3" t="s">
        <v>351</v>
      </c>
      <c r="N4" s="3" t="s">
        <v>340</v>
      </c>
      <c r="O4" s="3" t="s">
        <v>352</v>
      </c>
      <c r="P4" s="3" t="s">
        <v>353</v>
      </c>
      <c r="Q4" s="3" t="s">
        <v>341</v>
      </c>
      <c r="R4" s="3" t="s">
        <v>343</v>
      </c>
    </row>
    <row r="5" ht="21.6" customHeight="1" spans="1:18">
      <c r="A5" s="3" t="s">
        <v>161</v>
      </c>
      <c r="B5" s="3" t="s">
        <v>162</v>
      </c>
      <c r="C5" s="3" t="s">
        <v>163</v>
      </c>
      <c r="D5" s="3"/>
      <c r="E5" s="3"/>
      <c r="F5" s="3"/>
      <c r="G5" s="3"/>
      <c r="H5" s="3"/>
      <c r="I5" s="3"/>
      <c r="J5" s="3"/>
      <c r="K5" s="3"/>
      <c r="L5" s="3"/>
      <c r="M5" s="3"/>
      <c r="N5" s="3"/>
      <c r="O5" s="3"/>
      <c r="P5" s="3"/>
      <c r="Q5" s="3"/>
      <c r="R5" s="3"/>
    </row>
    <row r="6" ht="22.9" customHeight="1" spans="1:18">
      <c r="A6" s="105"/>
      <c r="B6" s="105"/>
      <c r="C6" s="105"/>
      <c r="D6" s="105"/>
      <c r="E6" s="105" t="s">
        <v>134</v>
      </c>
      <c r="F6" s="110">
        <v>0</v>
      </c>
      <c r="G6" s="110"/>
      <c r="H6" s="110"/>
      <c r="I6" s="110"/>
      <c r="J6" s="110"/>
      <c r="K6" s="110"/>
      <c r="L6" s="110"/>
      <c r="M6" s="110"/>
      <c r="N6" s="110"/>
      <c r="O6" s="110"/>
      <c r="P6" s="110"/>
      <c r="Q6" s="110"/>
      <c r="R6" s="110"/>
    </row>
    <row r="7" ht="22.9" customHeight="1" spans="1:18">
      <c r="A7" s="105"/>
      <c r="B7" s="105"/>
      <c r="C7" s="105"/>
      <c r="D7" s="106"/>
      <c r="E7" s="106"/>
      <c r="F7" s="110"/>
      <c r="G7" s="110"/>
      <c r="H7" s="110"/>
      <c r="I7" s="110"/>
      <c r="J7" s="110"/>
      <c r="K7" s="110"/>
      <c r="L7" s="110"/>
      <c r="M7" s="110"/>
      <c r="N7" s="110"/>
      <c r="O7" s="110"/>
      <c r="P7" s="110"/>
      <c r="Q7" s="110"/>
      <c r="R7" s="110"/>
    </row>
    <row r="8" ht="22.9" customHeight="1" spans="1:18">
      <c r="A8" s="105"/>
      <c r="B8" s="105"/>
      <c r="C8" s="105"/>
      <c r="D8" s="107"/>
      <c r="E8" s="107"/>
      <c r="F8" s="110"/>
      <c r="G8" s="110"/>
      <c r="H8" s="110"/>
      <c r="I8" s="110"/>
      <c r="J8" s="110"/>
      <c r="K8" s="110"/>
      <c r="L8" s="110"/>
      <c r="M8" s="110"/>
      <c r="N8" s="110"/>
      <c r="O8" s="110"/>
      <c r="P8" s="110"/>
      <c r="Q8" s="110"/>
      <c r="R8" s="110"/>
    </row>
    <row r="9" ht="22.9" customHeight="1" spans="1:18">
      <c r="A9" s="108"/>
      <c r="B9" s="108"/>
      <c r="C9" s="108"/>
      <c r="D9" s="109"/>
      <c r="E9" s="111"/>
      <c r="F9" s="112"/>
      <c r="G9" s="113"/>
      <c r="H9" s="113"/>
      <c r="I9" s="113"/>
      <c r="J9" s="113"/>
      <c r="K9" s="113"/>
      <c r="L9" s="113"/>
      <c r="M9" s="113"/>
      <c r="N9" s="113"/>
      <c r="O9" s="113"/>
      <c r="P9" s="113"/>
      <c r="Q9" s="113"/>
      <c r="R9" s="113"/>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F9" sqref="F9"/>
    </sheetView>
  </sheetViews>
  <sheetFormatPr defaultColWidth="10" defaultRowHeight="16.8"/>
  <cols>
    <col min="1" max="1" width="3.625" customWidth="1"/>
    <col min="2" max="2" width="3.5" customWidth="1"/>
    <col min="3" max="3" width="4.125" customWidth="1"/>
    <col min="4" max="4" width="11.625" customWidth="1"/>
    <col min="5" max="5" width="34" customWidth="1"/>
    <col min="6" max="6" width="7.375" customWidth="1"/>
    <col min="7" max="9" width="7.125" customWidth="1"/>
    <col min="10" max="10" width="3.125" customWidth="1"/>
    <col min="11" max="11" width="5.125" customWidth="1"/>
    <col min="12" max="13" width="7.125" customWidth="1"/>
    <col min="14" max="14" width="5" customWidth="1"/>
    <col min="15" max="17" width="7.125" customWidth="1"/>
    <col min="18" max="18" width="8.5" customWidth="1"/>
    <col min="19" max="19" width="7.125" customWidth="1"/>
    <col min="20" max="20" width="4" customWidth="1"/>
    <col min="21" max="22" width="9.75" customWidth="1"/>
  </cols>
  <sheetData>
    <row r="1" ht="16.35" customHeight="1" spans="1:20">
      <c r="A1" s="8"/>
      <c r="T1" s="81" t="s">
        <v>354</v>
      </c>
    </row>
    <row r="2" ht="36.2" customHeight="1" spans="1:20">
      <c r="A2" s="1" t="s">
        <v>19</v>
      </c>
      <c r="B2" s="1"/>
      <c r="C2" s="1"/>
      <c r="D2" s="1"/>
      <c r="E2" s="1"/>
      <c r="F2" s="1"/>
      <c r="G2" s="1"/>
      <c r="H2" s="1"/>
      <c r="I2" s="1"/>
      <c r="J2" s="1"/>
      <c r="K2" s="1"/>
      <c r="L2" s="1"/>
      <c r="M2" s="1"/>
      <c r="N2" s="1"/>
      <c r="O2" s="1"/>
      <c r="P2" s="1"/>
      <c r="Q2" s="1"/>
      <c r="R2" s="1"/>
      <c r="S2" s="1"/>
      <c r="T2" s="1"/>
    </row>
    <row r="3" ht="24.2" customHeight="1" spans="1:20">
      <c r="A3" s="95" t="s">
        <v>30</v>
      </c>
      <c r="B3" s="95"/>
      <c r="C3" s="95"/>
      <c r="D3" s="95"/>
      <c r="E3" s="95"/>
      <c r="F3" s="92"/>
      <c r="G3" s="92"/>
      <c r="H3" s="92"/>
      <c r="I3" s="92"/>
      <c r="J3" s="92"/>
      <c r="K3" s="92"/>
      <c r="L3" s="92"/>
      <c r="M3" s="92"/>
      <c r="N3" s="92"/>
      <c r="O3" s="92"/>
      <c r="P3" s="83" t="s">
        <v>31</v>
      </c>
      <c r="Q3" s="83"/>
      <c r="R3" s="83"/>
      <c r="S3" s="83"/>
      <c r="T3" s="83"/>
    </row>
    <row r="4" ht="28.5" customHeight="1" spans="1:20">
      <c r="A4" s="3" t="s">
        <v>153</v>
      </c>
      <c r="B4" s="3"/>
      <c r="C4" s="3"/>
      <c r="D4" s="3" t="s">
        <v>182</v>
      </c>
      <c r="E4" s="3" t="s">
        <v>183</v>
      </c>
      <c r="F4" s="3" t="s">
        <v>338</v>
      </c>
      <c r="G4" s="3" t="s">
        <v>186</v>
      </c>
      <c r="H4" s="3"/>
      <c r="I4" s="3"/>
      <c r="J4" s="3"/>
      <c r="K4" s="3"/>
      <c r="L4" s="3"/>
      <c r="M4" s="3"/>
      <c r="N4" s="3"/>
      <c r="O4" s="3"/>
      <c r="P4" s="3"/>
      <c r="Q4" s="3"/>
      <c r="R4" s="3" t="s">
        <v>189</v>
      </c>
      <c r="S4" s="3"/>
      <c r="T4" s="3"/>
    </row>
    <row r="5" ht="56.25" customHeight="1" spans="1:20">
      <c r="A5" s="3" t="s">
        <v>161</v>
      </c>
      <c r="B5" s="3" t="s">
        <v>162</v>
      </c>
      <c r="C5" s="3" t="s">
        <v>163</v>
      </c>
      <c r="D5" s="3"/>
      <c r="E5" s="3"/>
      <c r="F5" s="3"/>
      <c r="G5" s="3" t="s">
        <v>134</v>
      </c>
      <c r="H5" s="3" t="s">
        <v>355</v>
      </c>
      <c r="I5" s="3" t="s">
        <v>356</v>
      </c>
      <c r="J5" s="3" t="s">
        <v>357</v>
      </c>
      <c r="K5" s="3" t="s">
        <v>358</v>
      </c>
      <c r="L5" s="3" t="s">
        <v>359</v>
      </c>
      <c r="M5" s="3" t="s">
        <v>360</v>
      </c>
      <c r="N5" s="3" t="s">
        <v>361</v>
      </c>
      <c r="O5" s="3" t="s">
        <v>362</v>
      </c>
      <c r="P5" s="3" t="s">
        <v>363</v>
      </c>
      <c r="Q5" s="3" t="s">
        <v>364</v>
      </c>
      <c r="R5" s="3" t="s">
        <v>134</v>
      </c>
      <c r="S5" s="3" t="s">
        <v>253</v>
      </c>
      <c r="T5" s="3" t="s">
        <v>320</v>
      </c>
    </row>
    <row r="6" s="82" customFormat="1" ht="22.9" customHeight="1" spans="1:20">
      <c r="A6" s="96"/>
      <c r="B6" s="96"/>
      <c r="C6" s="96"/>
      <c r="D6" s="96"/>
      <c r="E6" s="96" t="s">
        <v>134</v>
      </c>
      <c r="F6" s="102">
        <v>64.26</v>
      </c>
      <c r="G6" s="102">
        <v>41.42</v>
      </c>
      <c r="H6" s="102">
        <v>31.41</v>
      </c>
      <c r="I6" s="102">
        <v>0.1</v>
      </c>
      <c r="J6" s="102"/>
      <c r="K6" s="102"/>
      <c r="L6" s="102">
        <v>0.1</v>
      </c>
      <c r="M6" s="102">
        <v>8.15</v>
      </c>
      <c r="N6" s="102"/>
      <c r="O6" s="102">
        <v>0.1</v>
      </c>
      <c r="P6" s="102">
        <v>1.36</v>
      </c>
      <c r="Q6" s="102">
        <v>0.2</v>
      </c>
      <c r="R6" s="102">
        <v>22.84</v>
      </c>
      <c r="S6" s="102">
        <v>22.84</v>
      </c>
      <c r="T6" s="104"/>
    </row>
    <row r="7" s="82" customFormat="1" ht="22.9" customHeight="1" spans="1:20">
      <c r="A7" s="96"/>
      <c r="B7" s="96"/>
      <c r="C7" s="96"/>
      <c r="D7" s="97" t="s">
        <v>152</v>
      </c>
      <c r="E7" s="97" t="s">
        <v>30</v>
      </c>
      <c r="F7" s="102">
        <v>64.26</v>
      </c>
      <c r="G7" s="102">
        <v>41.42</v>
      </c>
      <c r="H7" s="102">
        <v>31.41</v>
      </c>
      <c r="I7" s="102">
        <v>0.1</v>
      </c>
      <c r="J7" s="102"/>
      <c r="K7" s="102"/>
      <c r="L7" s="102">
        <v>0.1</v>
      </c>
      <c r="M7" s="102">
        <v>8.15</v>
      </c>
      <c r="N7" s="102"/>
      <c r="O7" s="102">
        <v>0.1</v>
      </c>
      <c r="P7" s="102">
        <v>1.36</v>
      </c>
      <c r="Q7" s="102">
        <v>0.2</v>
      </c>
      <c r="R7" s="102">
        <v>22.84</v>
      </c>
      <c r="S7" s="102">
        <v>22.84</v>
      </c>
      <c r="T7" s="104"/>
    </row>
    <row r="8" s="82" customFormat="1" ht="22.9" customHeight="1" spans="1:20">
      <c r="A8" s="96"/>
      <c r="B8" s="96"/>
      <c r="C8" s="96"/>
      <c r="D8" s="98" t="s">
        <v>199</v>
      </c>
      <c r="E8" s="98" t="s">
        <v>164</v>
      </c>
      <c r="F8" s="102">
        <v>64.26</v>
      </c>
      <c r="G8" s="102">
        <v>41.42</v>
      </c>
      <c r="H8" s="102">
        <v>31.41</v>
      </c>
      <c r="I8" s="102">
        <v>0.1</v>
      </c>
      <c r="J8" s="102"/>
      <c r="K8" s="102"/>
      <c r="L8" s="102">
        <v>0.1</v>
      </c>
      <c r="M8" s="102">
        <v>8.15</v>
      </c>
      <c r="N8" s="102"/>
      <c r="O8" s="102">
        <v>0.1</v>
      </c>
      <c r="P8" s="102">
        <v>1.36</v>
      </c>
      <c r="Q8" s="102">
        <v>0.2</v>
      </c>
      <c r="R8" s="102">
        <v>22.84</v>
      </c>
      <c r="S8" s="102">
        <v>22.84</v>
      </c>
      <c r="T8" s="104"/>
    </row>
    <row r="9" s="82" customFormat="1" ht="22.9" customHeight="1" spans="1:20">
      <c r="A9" s="99">
        <v>208</v>
      </c>
      <c r="B9" s="99"/>
      <c r="C9" s="99"/>
      <c r="D9" s="100"/>
      <c r="E9" s="94" t="s">
        <v>165</v>
      </c>
      <c r="F9" s="102">
        <v>64.26</v>
      </c>
      <c r="G9" s="102">
        <v>41.42</v>
      </c>
      <c r="H9" s="102">
        <v>31.41</v>
      </c>
      <c r="I9" s="102">
        <v>0.1</v>
      </c>
      <c r="J9" s="102"/>
      <c r="K9" s="102"/>
      <c r="L9" s="102">
        <v>0.1</v>
      </c>
      <c r="M9" s="102">
        <v>8.15</v>
      </c>
      <c r="N9" s="102"/>
      <c r="O9" s="102">
        <v>0.1</v>
      </c>
      <c r="P9" s="102">
        <v>1.36</v>
      </c>
      <c r="Q9" s="102">
        <v>0.2</v>
      </c>
      <c r="R9" s="102">
        <v>22.84</v>
      </c>
      <c r="S9" s="102">
        <v>22.84</v>
      </c>
      <c r="T9" s="104"/>
    </row>
    <row r="10" s="82" customFormat="1" ht="22.9" customHeight="1" spans="1:20">
      <c r="A10" s="99">
        <v>208</v>
      </c>
      <c r="B10" s="99" t="s">
        <v>166</v>
      </c>
      <c r="C10" s="99"/>
      <c r="D10" s="100"/>
      <c r="E10" s="94" t="s">
        <v>167</v>
      </c>
      <c r="F10" s="102">
        <v>64.26</v>
      </c>
      <c r="G10" s="102">
        <v>41.42</v>
      </c>
      <c r="H10" s="102">
        <v>31.41</v>
      </c>
      <c r="I10" s="102">
        <v>0.1</v>
      </c>
      <c r="J10" s="102"/>
      <c r="K10" s="102"/>
      <c r="L10" s="102">
        <v>0.1</v>
      </c>
      <c r="M10" s="102">
        <v>8.15</v>
      </c>
      <c r="N10" s="102"/>
      <c r="O10" s="102">
        <v>0.1</v>
      </c>
      <c r="P10" s="102">
        <v>1.36</v>
      </c>
      <c r="Q10" s="102">
        <v>0.2</v>
      </c>
      <c r="R10" s="102">
        <v>22.84</v>
      </c>
      <c r="S10" s="102">
        <v>22.84</v>
      </c>
      <c r="T10" s="104"/>
    </row>
    <row r="11" s="82" customFormat="1" ht="22.9" customHeight="1" spans="1:20">
      <c r="A11" s="101" t="s">
        <v>200</v>
      </c>
      <c r="B11" s="101" t="s">
        <v>166</v>
      </c>
      <c r="C11" s="101" t="s">
        <v>166</v>
      </c>
      <c r="D11" s="100" t="s">
        <v>201</v>
      </c>
      <c r="E11" s="103" t="s">
        <v>168</v>
      </c>
      <c r="F11" s="102">
        <v>64.26</v>
      </c>
      <c r="G11" s="102">
        <v>41.42</v>
      </c>
      <c r="H11" s="102">
        <v>31.41</v>
      </c>
      <c r="I11" s="102">
        <v>0.1</v>
      </c>
      <c r="J11" s="102"/>
      <c r="K11" s="102"/>
      <c r="L11" s="102">
        <v>0.1</v>
      </c>
      <c r="M11" s="102">
        <v>8.15</v>
      </c>
      <c r="N11" s="102"/>
      <c r="O11" s="102">
        <v>0.1</v>
      </c>
      <c r="P11" s="102">
        <v>1.36</v>
      </c>
      <c r="Q11" s="102">
        <v>0.2</v>
      </c>
      <c r="R11" s="102">
        <v>22.84</v>
      </c>
      <c r="S11" s="102">
        <v>22.84</v>
      </c>
      <c r="T11" s="102"/>
    </row>
  </sheetData>
  <mergeCells count="9">
    <mergeCell ref="A2:T2"/>
    <mergeCell ref="A3:E3"/>
    <mergeCell ref="P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scale="9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workbookViewId="0">
      <selection activeCell="G6" sqref="G6:AG6"/>
    </sheetView>
  </sheetViews>
  <sheetFormatPr defaultColWidth="10" defaultRowHeight="16.8"/>
  <cols>
    <col min="1" max="1" width="5.25" customWidth="1"/>
    <col min="2" max="3" width="3.875" customWidth="1"/>
    <col min="4" max="4" width="11.625" customWidth="1"/>
    <col min="5" max="5" width="34.375" customWidth="1"/>
    <col min="6" max="6" width="6" customWidth="1"/>
    <col min="7" max="7" width="7.125" customWidth="1"/>
    <col min="8" max="8" width="5.5" customWidth="1"/>
    <col min="9" max="9" width="6.25" customWidth="1"/>
    <col min="10" max="10" width="5.25" customWidth="1"/>
    <col min="11" max="11" width="5.375" customWidth="1"/>
    <col min="12" max="12" width="5.125" customWidth="1"/>
    <col min="13" max="13" width="5.875" customWidth="1"/>
    <col min="14" max="14" width="2.75" customWidth="1"/>
    <col min="15" max="15" width="5.625" customWidth="1"/>
    <col min="16" max="16" width="7.125" customWidth="1"/>
    <col min="17" max="17" width="4.5" customWidth="1"/>
    <col min="18" max="18" width="6.125" customWidth="1"/>
    <col min="19" max="19" width="3" customWidth="1"/>
    <col min="20" max="20" width="5.25" customWidth="1"/>
    <col min="21" max="21" width="5.125" customWidth="1"/>
    <col min="22" max="22" width="5.875" customWidth="1"/>
    <col min="23" max="23" width="2.625" customWidth="1"/>
    <col min="24" max="24" width="2.75" customWidth="1"/>
    <col min="25" max="25" width="2.125" customWidth="1"/>
    <col min="26" max="26" width="3" customWidth="1"/>
    <col min="27" max="27" width="3.125" customWidth="1"/>
    <col min="28" max="30" width="5" customWidth="1"/>
    <col min="31" max="31" width="6.25" customWidth="1"/>
    <col min="32" max="32" width="3.25" customWidth="1"/>
    <col min="33" max="33" width="5.125" customWidth="1"/>
    <col min="34" max="35" width="9.75" customWidth="1"/>
  </cols>
  <sheetData>
    <row r="1" ht="16.35" customHeight="1" spans="1:33">
      <c r="A1" s="8"/>
      <c r="AG1" s="81" t="s">
        <v>365</v>
      </c>
    </row>
    <row r="2" ht="43.9" customHeight="1" spans="1:33">
      <c r="A2" s="1" t="s">
        <v>20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row>
    <row r="3" ht="24.2" customHeight="1" spans="1:33">
      <c r="A3" s="83" t="s">
        <v>30</v>
      </c>
      <c r="B3" s="83"/>
      <c r="C3" s="83"/>
      <c r="D3" s="83"/>
      <c r="E3" s="83"/>
      <c r="F3" s="92"/>
      <c r="G3" s="92"/>
      <c r="H3" s="92"/>
      <c r="I3" s="92"/>
      <c r="J3" s="92"/>
      <c r="K3" s="92"/>
      <c r="L3" s="92"/>
      <c r="M3" s="92"/>
      <c r="N3" s="92"/>
      <c r="O3" s="92"/>
      <c r="P3" s="92"/>
      <c r="Q3" s="92"/>
      <c r="R3" s="92"/>
      <c r="S3" s="92"/>
      <c r="T3" s="92"/>
      <c r="U3" s="92"/>
      <c r="V3" s="92"/>
      <c r="W3" s="92"/>
      <c r="X3" s="92"/>
      <c r="Y3" s="92"/>
      <c r="Z3" s="92"/>
      <c r="AA3" s="92"/>
      <c r="AB3" s="83" t="s">
        <v>31</v>
      </c>
      <c r="AC3" s="83"/>
      <c r="AD3" s="83"/>
      <c r="AE3" s="83"/>
      <c r="AF3" s="83"/>
      <c r="AG3" s="83"/>
    </row>
    <row r="4" ht="24.95" customHeight="1" spans="1:33">
      <c r="A4" s="3" t="s">
        <v>153</v>
      </c>
      <c r="B4" s="3"/>
      <c r="C4" s="3"/>
      <c r="D4" s="3" t="s">
        <v>182</v>
      </c>
      <c r="E4" s="3" t="s">
        <v>183</v>
      </c>
      <c r="F4" s="3" t="s">
        <v>366</v>
      </c>
      <c r="G4" s="3" t="s">
        <v>367</v>
      </c>
      <c r="H4" s="3" t="s">
        <v>368</v>
      </c>
      <c r="I4" s="3" t="s">
        <v>369</v>
      </c>
      <c r="J4" s="3" t="s">
        <v>370</v>
      </c>
      <c r="K4" s="3" t="s">
        <v>371</v>
      </c>
      <c r="L4" s="3" t="s">
        <v>372</v>
      </c>
      <c r="M4" s="3" t="s">
        <v>373</v>
      </c>
      <c r="N4" s="3" t="s">
        <v>374</v>
      </c>
      <c r="O4" s="3" t="s">
        <v>375</v>
      </c>
      <c r="P4" s="3" t="s">
        <v>376</v>
      </c>
      <c r="Q4" s="3" t="s">
        <v>361</v>
      </c>
      <c r="R4" s="3" t="s">
        <v>363</v>
      </c>
      <c r="S4" s="3" t="s">
        <v>377</v>
      </c>
      <c r="T4" s="3" t="s">
        <v>356</v>
      </c>
      <c r="U4" s="3" t="s">
        <v>357</v>
      </c>
      <c r="V4" s="3" t="s">
        <v>360</v>
      </c>
      <c r="W4" s="3" t="s">
        <v>378</v>
      </c>
      <c r="X4" s="3" t="s">
        <v>379</v>
      </c>
      <c r="Y4" s="3" t="s">
        <v>380</v>
      </c>
      <c r="Z4" s="3" t="s">
        <v>381</v>
      </c>
      <c r="AA4" s="3" t="s">
        <v>359</v>
      </c>
      <c r="AB4" s="3" t="s">
        <v>382</v>
      </c>
      <c r="AC4" s="3" t="s">
        <v>383</v>
      </c>
      <c r="AD4" s="3" t="s">
        <v>362</v>
      </c>
      <c r="AE4" s="3" t="s">
        <v>384</v>
      </c>
      <c r="AF4" s="3" t="s">
        <v>385</v>
      </c>
      <c r="AG4" s="3" t="s">
        <v>364</v>
      </c>
    </row>
    <row r="5" ht="67.5" customHeight="1" spans="1:33">
      <c r="A5" s="3" t="s">
        <v>161</v>
      </c>
      <c r="B5" s="3" t="s">
        <v>162</v>
      </c>
      <c r="C5" s="3" t="s">
        <v>163</v>
      </c>
      <c r="D5" s="3"/>
      <c r="E5" s="3"/>
      <c r="F5" s="3"/>
      <c r="G5" s="3"/>
      <c r="H5" s="3"/>
      <c r="I5" s="3"/>
      <c r="J5" s="3"/>
      <c r="K5" s="3"/>
      <c r="L5" s="3"/>
      <c r="M5" s="3"/>
      <c r="N5" s="3"/>
      <c r="O5" s="3"/>
      <c r="P5" s="3"/>
      <c r="Q5" s="3"/>
      <c r="R5" s="3"/>
      <c r="S5" s="3"/>
      <c r="T5" s="3"/>
      <c r="U5" s="3"/>
      <c r="V5" s="3"/>
      <c r="W5" s="3"/>
      <c r="X5" s="3"/>
      <c r="Y5" s="3"/>
      <c r="Z5" s="3"/>
      <c r="AA5" s="3"/>
      <c r="AB5" s="3"/>
      <c r="AC5" s="3"/>
      <c r="AD5" s="3"/>
      <c r="AE5" s="3"/>
      <c r="AF5" s="3"/>
      <c r="AG5" s="3"/>
    </row>
    <row r="6" s="82" customFormat="1" ht="22.9" customHeight="1" spans="1:33">
      <c r="A6" s="84"/>
      <c r="B6" s="85"/>
      <c r="C6" s="85"/>
      <c r="D6" s="85"/>
      <c r="E6" s="85" t="s">
        <v>134</v>
      </c>
      <c r="F6" s="93">
        <v>64.26</v>
      </c>
      <c r="G6" s="93">
        <v>13.46</v>
      </c>
      <c r="H6" s="93">
        <v>3.08</v>
      </c>
      <c r="I6" s="93">
        <v>0.1</v>
      </c>
      <c r="J6" s="93">
        <v>0.15</v>
      </c>
      <c r="K6" s="93">
        <v>1.05</v>
      </c>
      <c r="L6" s="93">
        <v>4.2</v>
      </c>
      <c r="M6" s="93">
        <v>3.955</v>
      </c>
      <c r="N6" s="93"/>
      <c r="O6" s="93">
        <v>4.695</v>
      </c>
      <c r="P6" s="93">
        <v>10.34</v>
      </c>
      <c r="Q6" s="93"/>
      <c r="R6" s="93">
        <v>2.28</v>
      </c>
      <c r="S6" s="93"/>
      <c r="T6" s="93">
        <v>1.8</v>
      </c>
      <c r="U6" s="93">
        <v>0.05</v>
      </c>
      <c r="V6" s="93">
        <v>8.5</v>
      </c>
      <c r="W6" s="93"/>
      <c r="X6" s="93"/>
      <c r="Y6" s="93"/>
      <c r="Z6" s="93"/>
      <c r="AA6" s="93"/>
      <c r="AB6" s="93">
        <v>6.8</v>
      </c>
      <c r="AC6" s="93">
        <v>0.65</v>
      </c>
      <c r="AD6" s="93"/>
      <c r="AE6" s="93">
        <v>1.15</v>
      </c>
      <c r="AF6" s="93"/>
      <c r="AG6" s="93">
        <v>2</v>
      </c>
    </row>
    <row r="7" s="82" customFormat="1" ht="22.9" customHeight="1" spans="1:33">
      <c r="A7" s="86"/>
      <c r="B7" s="86"/>
      <c r="C7" s="86"/>
      <c r="D7" s="87" t="s">
        <v>152</v>
      </c>
      <c r="E7" s="87" t="s">
        <v>30</v>
      </c>
      <c r="F7" s="93">
        <v>64.26</v>
      </c>
      <c r="G7" s="93">
        <v>13.46</v>
      </c>
      <c r="H7" s="93">
        <v>3.08</v>
      </c>
      <c r="I7" s="93">
        <v>0.1</v>
      </c>
      <c r="J7" s="93">
        <v>0.15</v>
      </c>
      <c r="K7" s="93">
        <v>1.05</v>
      </c>
      <c r="L7" s="93">
        <v>4.2</v>
      </c>
      <c r="M7" s="93">
        <v>3.955</v>
      </c>
      <c r="N7" s="93"/>
      <c r="O7" s="93">
        <v>4.695</v>
      </c>
      <c r="P7" s="93">
        <v>10.34</v>
      </c>
      <c r="Q7" s="93"/>
      <c r="R7" s="93">
        <v>2.28</v>
      </c>
      <c r="S7" s="93"/>
      <c r="T7" s="93">
        <v>1.8</v>
      </c>
      <c r="U7" s="93">
        <v>0.05</v>
      </c>
      <c r="V7" s="93">
        <v>8.5</v>
      </c>
      <c r="W7" s="93"/>
      <c r="X7" s="93"/>
      <c r="Y7" s="93"/>
      <c r="Z7" s="93"/>
      <c r="AA7" s="93"/>
      <c r="AB7" s="93">
        <v>6.8</v>
      </c>
      <c r="AC7" s="93">
        <v>0.65</v>
      </c>
      <c r="AD7" s="93"/>
      <c r="AE7" s="93">
        <v>1.15</v>
      </c>
      <c r="AF7" s="93"/>
      <c r="AG7" s="93">
        <v>2</v>
      </c>
    </row>
    <row r="8" s="82" customFormat="1" ht="22.9" customHeight="1" spans="1:33">
      <c r="A8" s="86"/>
      <c r="B8" s="86"/>
      <c r="C8" s="86"/>
      <c r="D8" s="88" t="s">
        <v>199</v>
      </c>
      <c r="E8" s="88" t="s">
        <v>164</v>
      </c>
      <c r="F8" s="93">
        <v>64.26</v>
      </c>
      <c r="G8" s="93">
        <v>13.46</v>
      </c>
      <c r="H8" s="93">
        <v>3.08</v>
      </c>
      <c r="I8" s="93">
        <v>0.1</v>
      </c>
      <c r="J8" s="93">
        <v>0.15</v>
      </c>
      <c r="K8" s="93">
        <v>1.05</v>
      </c>
      <c r="L8" s="93">
        <v>4.2</v>
      </c>
      <c r="M8" s="93">
        <v>3.955</v>
      </c>
      <c r="N8" s="93"/>
      <c r="O8" s="93">
        <v>4.695</v>
      </c>
      <c r="P8" s="93">
        <v>10.34</v>
      </c>
      <c r="Q8" s="93"/>
      <c r="R8" s="93">
        <v>2.28</v>
      </c>
      <c r="S8" s="93"/>
      <c r="T8" s="93">
        <v>1.8</v>
      </c>
      <c r="U8" s="93">
        <v>0.05</v>
      </c>
      <c r="V8" s="93">
        <v>8.5</v>
      </c>
      <c r="W8" s="93"/>
      <c r="X8" s="93"/>
      <c r="Y8" s="93"/>
      <c r="Z8" s="93"/>
      <c r="AA8" s="93"/>
      <c r="AB8" s="93">
        <v>6.8</v>
      </c>
      <c r="AC8" s="93">
        <v>0.65</v>
      </c>
      <c r="AD8" s="93"/>
      <c r="AE8" s="93">
        <v>1.15</v>
      </c>
      <c r="AF8" s="93"/>
      <c r="AG8" s="93">
        <v>2</v>
      </c>
    </row>
    <row r="9" s="82" customFormat="1" ht="22.9" customHeight="1" spans="1:33">
      <c r="A9" s="89" t="s">
        <v>200</v>
      </c>
      <c r="B9" s="89"/>
      <c r="C9" s="89"/>
      <c r="D9" s="90"/>
      <c r="E9" s="94" t="s">
        <v>165</v>
      </c>
      <c r="F9" s="93">
        <v>64.26</v>
      </c>
      <c r="G9" s="93">
        <v>13.46</v>
      </c>
      <c r="H9" s="93">
        <v>3.08</v>
      </c>
      <c r="I9" s="93">
        <v>0.1</v>
      </c>
      <c r="J9" s="93">
        <v>0.15</v>
      </c>
      <c r="K9" s="93">
        <v>1.05</v>
      </c>
      <c r="L9" s="93">
        <v>4.2</v>
      </c>
      <c r="M9" s="93">
        <v>3.955</v>
      </c>
      <c r="N9" s="93"/>
      <c r="O9" s="93">
        <v>4.695</v>
      </c>
      <c r="P9" s="93">
        <v>10.34</v>
      </c>
      <c r="Q9" s="93"/>
      <c r="R9" s="93">
        <v>2.28</v>
      </c>
      <c r="S9" s="93"/>
      <c r="T9" s="93">
        <v>1.8</v>
      </c>
      <c r="U9" s="93">
        <v>0.05</v>
      </c>
      <c r="V9" s="93">
        <v>8.5</v>
      </c>
      <c r="W9" s="93"/>
      <c r="X9" s="93"/>
      <c r="Y9" s="93"/>
      <c r="Z9" s="93"/>
      <c r="AA9" s="93"/>
      <c r="AB9" s="93">
        <v>6.8</v>
      </c>
      <c r="AC9" s="93">
        <v>0.65</v>
      </c>
      <c r="AD9" s="93"/>
      <c r="AE9" s="93">
        <v>1.15</v>
      </c>
      <c r="AF9" s="93"/>
      <c r="AG9" s="93">
        <v>2</v>
      </c>
    </row>
    <row r="10" s="82" customFormat="1" ht="22.9" customHeight="1" spans="1:33">
      <c r="A10" s="89" t="s">
        <v>200</v>
      </c>
      <c r="B10" s="89" t="s">
        <v>166</v>
      </c>
      <c r="C10" s="89"/>
      <c r="D10" s="90"/>
      <c r="E10" s="94" t="s">
        <v>167</v>
      </c>
      <c r="F10" s="93">
        <v>64.26</v>
      </c>
      <c r="G10" s="93">
        <v>13.46</v>
      </c>
      <c r="H10" s="93">
        <v>3.08</v>
      </c>
      <c r="I10" s="93">
        <v>0.1</v>
      </c>
      <c r="J10" s="93">
        <v>0.15</v>
      </c>
      <c r="K10" s="93">
        <v>1.05</v>
      </c>
      <c r="L10" s="93">
        <v>4.2</v>
      </c>
      <c r="M10" s="93">
        <v>3.955</v>
      </c>
      <c r="N10" s="93"/>
      <c r="O10" s="93">
        <v>4.695</v>
      </c>
      <c r="P10" s="93">
        <v>10.34</v>
      </c>
      <c r="Q10" s="93"/>
      <c r="R10" s="93">
        <v>2.28</v>
      </c>
      <c r="S10" s="93"/>
      <c r="T10" s="93">
        <v>1.8</v>
      </c>
      <c r="U10" s="93">
        <v>0.05</v>
      </c>
      <c r="V10" s="93">
        <v>8.5</v>
      </c>
      <c r="W10" s="93"/>
      <c r="X10" s="93"/>
      <c r="Y10" s="93"/>
      <c r="Z10" s="93"/>
      <c r="AA10" s="93"/>
      <c r="AB10" s="93">
        <v>6.8</v>
      </c>
      <c r="AC10" s="93">
        <v>0.65</v>
      </c>
      <c r="AD10" s="93"/>
      <c r="AE10" s="93">
        <v>1.15</v>
      </c>
      <c r="AF10" s="93"/>
      <c r="AG10" s="93">
        <v>2</v>
      </c>
    </row>
    <row r="11" s="82" customFormat="1" ht="22.9" customHeight="1" spans="1:33">
      <c r="A11" s="91" t="s">
        <v>200</v>
      </c>
      <c r="B11" s="91" t="s">
        <v>166</v>
      </c>
      <c r="C11" s="91" t="s">
        <v>166</v>
      </c>
      <c r="D11" s="90" t="s">
        <v>201</v>
      </c>
      <c r="E11" s="85" t="s">
        <v>168</v>
      </c>
      <c r="F11" s="93">
        <v>64.26</v>
      </c>
      <c r="G11" s="93">
        <v>13.46</v>
      </c>
      <c r="H11" s="93">
        <v>3.08</v>
      </c>
      <c r="I11" s="93">
        <v>0.1</v>
      </c>
      <c r="J11" s="93">
        <v>0.15</v>
      </c>
      <c r="K11" s="93">
        <v>1.05</v>
      </c>
      <c r="L11" s="93">
        <v>4.2</v>
      </c>
      <c r="M11" s="93">
        <v>3.955</v>
      </c>
      <c r="N11" s="93"/>
      <c r="O11" s="93">
        <v>4.695</v>
      </c>
      <c r="P11" s="93">
        <v>10.34</v>
      </c>
      <c r="Q11" s="93"/>
      <c r="R11" s="93">
        <v>2.28</v>
      </c>
      <c r="S11" s="93"/>
      <c r="T11" s="93">
        <v>1.8</v>
      </c>
      <c r="U11" s="93">
        <v>0.05</v>
      </c>
      <c r="V11" s="93">
        <v>8.5</v>
      </c>
      <c r="W11" s="93"/>
      <c r="X11" s="93"/>
      <c r="Y11" s="93"/>
      <c r="Z11" s="93"/>
      <c r="AA11" s="93"/>
      <c r="AB11" s="93">
        <v>6.8</v>
      </c>
      <c r="AC11" s="93">
        <v>0.65</v>
      </c>
      <c r="AD11" s="93"/>
      <c r="AE11" s="93">
        <v>1.15</v>
      </c>
      <c r="AF11" s="93"/>
      <c r="AG11" s="93">
        <v>2</v>
      </c>
    </row>
  </sheetData>
  <mergeCells count="34">
    <mergeCell ref="A2:AG2"/>
    <mergeCell ref="A3:E3"/>
    <mergeCell ref="AB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scale="75"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B12" sqref="B12"/>
    </sheetView>
  </sheetViews>
  <sheetFormatPr defaultColWidth="10" defaultRowHeight="16.8" outlineLevelRow="7" outlineLevelCol="7"/>
  <cols>
    <col min="1" max="1" width="12.875" customWidth="1"/>
    <col min="2" max="2" width="34" customWidth="1"/>
    <col min="3" max="3" width="20.75" customWidth="1"/>
    <col min="4" max="4" width="12.375" customWidth="1"/>
    <col min="5" max="5" width="10.375" customWidth="1"/>
    <col min="6" max="6" width="14.125" customWidth="1"/>
    <col min="7" max="7" width="13.75" customWidth="1"/>
    <col min="8" max="8" width="12.375" customWidth="1"/>
    <col min="9" max="9" width="9.75" customWidth="1"/>
  </cols>
  <sheetData>
    <row r="1" ht="16.35" customHeight="1" spans="1:8">
      <c r="A1" s="8"/>
      <c r="H1" s="81" t="s">
        <v>386</v>
      </c>
    </row>
    <row r="2" ht="33.6" customHeight="1" spans="1:8">
      <c r="A2" s="1" t="s">
        <v>21</v>
      </c>
      <c r="B2" s="1"/>
      <c r="C2" s="1"/>
      <c r="D2" s="1"/>
      <c r="E2" s="1"/>
      <c r="F2" s="1"/>
      <c r="G2" s="1"/>
      <c r="H2" s="1"/>
    </row>
    <row r="3" ht="24.2" customHeight="1" spans="1:8">
      <c r="A3" s="2" t="s">
        <v>30</v>
      </c>
      <c r="B3" s="2"/>
      <c r="C3" s="2"/>
      <c r="D3" s="2"/>
      <c r="E3" s="2"/>
      <c r="F3" s="2"/>
      <c r="G3" s="7" t="s">
        <v>31</v>
      </c>
      <c r="H3" s="7"/>
    </row>
    <row r="4" ht="29" customHeight="1" spans="1:8">
      <c r="A4" s="3" t="s">
        <v>387</v>
      </c>
      <c r="B4" s="3" t="s">
        <v>388</v>
      </c>
      <c r="C4" s="3" t="s">
        <v>389</v>
      </c>
      <c r="D4" s="3" t="s">
        <v>390</v>
      </c>
      <c r="E4" s="3" t="s">
        <v>391</v>
      </c>
      <c r="F4" s="3"/>
      <c r="G4" s="3"/>
      <c r="H4" s="3" t="s">
        <v>392</v>
      </c>
    </row>
    <row r="5" ht="29" customHeight="1" spans="1:8">
      <c r="A5" s="3"/>
      <c r="B5" s="3"/>
      <c r="C5" s="3"/>
      <c r="D5" s="3"/>
      <c r="E5" s="3" t="s">
        <v>136</v>
      </c>
      <c r="F5" s="3" t="s">
        <v>393</v>
      </c>
      <c r="G5" s="3" t="s">
        <v>394</v>
      </c>
      <c r="H5" s="3"/>
    </row>
    <row r="6" ht="29" customHeight="1" spans="1:8">
      <c r="A6" s="75"/>
      <c r="B6" s="75" t="s">
        <v>134</v>
      </c>
      <c r="C6" s="76">
        <v>8.5</v>
      </c>
      <c r="D6" s="76"/>
      <c r="E6" s="76">
        <v>0</v>
      </c>
      <c r="F6" s="76"/>
      <c r="G6" s="76">
        <v>0</v>
      </c>
      <c r="H6" s="76">
        <v>8.5</v>
      </c>
    </row>
    <row r="7" ht="29" customHeight="1" spans="1:8">
      <c r="A7" s="77" t="s">
        <v>152</v>
      </c>
      <c r="B7" s="77" t="s">
        <v>30</v>
      </c>
      <c r="C7" s="78">
        <v>8.5</v>
      </c>
      <c r="D7" s="78"/>
      <c r="E7" s="78">
        <v>0</v>
      </c>
      <c r="F7" s="78"/>
      <c r="G7" s="78">
        <v>0</v>
      </c>
      <c r="H7" s="78">
        <v>8.5</v>
      </c>
    </row>
    <row r="8" s="31" customFormat="1" ht="29" customHeight="1" spans="1:8">
      <c r="A8" s="79" t="s">
        <v>199</v>
      </c>
      <c r="B8" s="79" t="s">
        <v>164</v>
      </c>
      <c r="C8" s="80">
        <v>8.5</v>
      </c>
      <c r="D8" s="80"/>
      <c r="E8" s="80">
        <v>0</v>
      </c>
      <c r="F8" s="80"/>
      <c r="G8" s="80">
        <v>0</v>
      </c>
      <c r="H8" s="80">
        <v>8.5</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B17" sqref="B17"/>
    </sheetView>
  </sheetViews>
  <sheetFormatPr defaultColWidth="10" defaultRowHeight="16.8" outlineLevelCol="7"/>
  <cols>
    <col min="1" max="1" width="11.375" style="31" customWidth="1"/>
    <col min="2" max="2" width="24.875" style="31" customWidth="1"/>
    <col min="3" max="3" width="16.125" style="31" customWidth="1"/>
    <col min="4" max="4" width="12.875" style="31" customWidth="1"/>
    <col min="5" max="5" width="12.75" style="31" customWidth="1"/>
    <col min="6" max="6" width="13.875" style="31" customWidth="1"/>
    <col min="7" max="7" width="14.125" style="31" customWidth="1"/>
    <col min="8" max="8" width="16.75" style="31" customWidth="1"/>
    <col min="9" max="9" width="9.75" style="31" customWidth="1"/>
    <col min="10" max="16384" width="10" style="31"/>
  </cols>
  <sheetData>
    <row r="1" ht="16.35" customHeight="1" spans="1:8">
      <c r="A1" s="73"/>
      <c r="H1" s="74" t="s">
        <v>395</v>
      </c>
    </row>
    <row r="2" ht="38.85" customHeight="1" spans="1:8">
      <c r="A2" s="32" t="s">
        <v>22</v>
      </c>
      <c r="B2" s="32"/>
      <c r="C2" s="32"/>
      <c r="D2" s="32"/>
      <c r="E2" s="32"/>
      <c r="F2" s="32"/>
      <c r="G2" s="32"/>
      <c r="H2" s="32"/>
    </row>
    <row r="3" ht="24.2" customHeight="1" spans="1:8">
      <c r="A3" s="63" t="s">
        <v>30</v>
      </c>
      <c r="B3" s="63"/>
      <c r="C3" s="63"/>
      <c r="D3" s="63"/>
      <c r="E3" s="63"/>
      <c r="F3" s="63"/>
      <c r="G3" s="59" t="s">
        <v>31</v>
      </c>
      <c r="H3" s="59"/>
    </row>
    <row r="4" ht="23.25" customHeight="1" spans="1:8">
      <c r="A4" s="34" t="s">
        <v>154</v>
      </c>
      <c r="B4" s="34" t="s">
        <v>155</v>
      </c>
      <c r="C4" s="34" t="s">
        <v>134</v>
      </c>
      <c r="D4" s="34" t="s">
        <v>396</v>
      </c>
      <c r="E4" s="34"/>
      <c r="F4" s="34"/>
      <c r="G4" s="34"/>
      <c r="H4" s="34" t="s">
        <v>157</v>
      </c>
    </row>
    <row r="5" ht="19.9" customHeight="1" spans="1:8">
      <c r="A5" s="34"/>
      <c r="B5" s="34"/>
      <c r="C5" s="34"/>
      <c r="D5" s="34" t="s">
        <v>136</v>
      </c>
      <c r="E5" s="34" t="s">
        <v>227</v>
      </c>
      <c r="F5" s="34"/>
      <c r="G5" s="34" t="s">
        <v>228</v>
      </c>
      <c r="H5" s="34"/>
    </row>
    <row r="6" ht="27.6" customHeight="1" spans="1:8">
      <c r="A6" s="34"/>
      <c r="B6" s="34"/>
      <c r="C6" s="34"/>
      <c r="D6" s="34"/>
      <c r="E6" s="34" t="s">
        <v>208</v>
      </c>
      <c r="F6" s="34" t="s">
        <v>193</v>
      </c>
      <c r="G6" s="34"/>
      <c r="H6" s="34"/>
    </row>
    <row r="7" ht="22.9" customHeight="1" spans="1:8">
      <c r="A7" s="64"/>
      <c r="B7" s="65" t="s">
        <v>134</v>
      </c>
      <c r="C7" s="66">
        <v>0</v>
      </c>
      <c r="D7" s="66"/>
      <c r="E7" s="66"/>
      <c r="F7" s="66"/>
      <c r="G7" s="66"/>
      <c r="H7" s="66"/>
    </row>
    <row r="8" ht="22.9" customHeight="1" spans="1:8">
      <c r="A8" s="67"/>
      <c r="B8" s="67"/>
      <c r="C8" s="66"/>
      <c r="D8" s="66"/>
      <c r="E8" s="66"/>
      <c r="F8" s="66"/>
      <c r="G8" s="66"/>
      <c r="H8" s="66"/>
    </row>
    <row r="9" ht="22.9" customHeight="1" spans="1:8">
      <c r="A9" s="67"/>
      <c r="B9" s="67"/>
      <c r="C9" s="66"/>
      <c r="D9" s="66"/>
      <c r="E9" s="66"/>
      <c r="F9" s="66"/>
      <c r="G9" s="66"/>
      <c r="H9" s="66"/>
    </row>
    <row r="10" ht="22.9" customHeight="1" spans="1:8">
      <c r="A10" s="67"/>
      <c r="B10" s="67"/>
      <c r="C10" s="66"/>
      <c r="D10" s="66"/>
      <c r="E10" s="66"/>
      <c r="F10" s="66"/>
      <c r="G10" s="66"/>
      <c r="H10" s="66"/>
    </row>
    <row r="11" ht="22.9" customHeight="1" spans="1:8">
      <c r="A11" s="67"/>
      <c r="B11" s="67"/>
      <c r="C11" s="66"/>
      <c r="D11" s="66"/>
      <c r="E11" s="66"/>
      <c r="F11" s="66"/>
      <c r="G11" s="66"/>
      <c r="H11" s="66"/>
    </row>
    <row r="12" ht="22.9" customHeight="1" spans="1:8">
      <c r="A12" s="68"/>
      <c r="B12" s="68"/>
      <c r="C12" s="69"/>
      <c r="D12" s="69"/>
      <c r="E12" s="70"/>
      <c r="F12" s="70"/>
      <c r="G12" s="70"/>
      <c r="H12" s="70"/>
    </row>
    <row r="14" spans="1:1">
      <c r="A14" s="31" t="s">
        <v>397</v>
      </c>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9" sqref="A9"/>
    </sheetView>
  </sheetViews>
  <sheetFormatPr defaultColWidth="10" defaultRowHeight="16.8"/>
  <cols>
    <col min="1" max="1" width="4.5" style="31" customWidth="1"/>
    <col min="2" max="2" width="4.75" style="31" customWidth="1"/>
    <col min="3" max="3" width="5" style="31" customWidth="1"/>
    <col min="4" max="4" width="6.625" style="31" customWidth="1"/>
    <col min="5" max="5" width="16.375" style="31" customWidth="1"/>
    <col min="6" max="6" width="6.875" style="31" customWidth="1"/>
    <col min="7" max="20" width="7.125" style="31" customWidth="1"/>
    <col min="21" max="22" width="9.75" style="31" customWidth="1"/>
    <col min="23" max="16384" width="10" style="31"/>
  </cols>
  <sheetData>
    <row r="1" ht="47.45" customHeight="1" spans="1:17">
      <c r="A1" s="32" t="s">
        <v>23</v>
      </c>
      <c r="B1" s="32"/>
      <c r="C1" s="32"/>
      <c r="D1" s="32"/>
      <c r="E1" s="32"/>
      <c r="F1" s="32"/>
      <c r="G1" s="32"/>
      <c r="H1" s="32"/>
      <c r="I1" s="32"/>
      <c r="J1" s="32"/>
      <c r="K1" s="32"/>
      <c r="L1" s="32"/>
      <c r="M1" s="32"/>
      <c r="N1" s="32"/>
      <c r="O1" s="32"/>
      <c r="P1" s="32"/>
      <c r="Q1" s="32"/>
    </row>
    <row r="2" ht="24.2" customHeight="1" spans="1:20">
      <c r="A2" s="63" t="s">
        <v>30</v>
      </c>
      <c r="B2" s="63"/>
      <c r="C2" s="63"/>
      <c r="D2" s="63"/>
      <c r="E2" s="63"/>
      <c r="F2" s="63"/>
      <c r="G2" s="63"/>
      <c r="H2" s="63"/>
      <c r="I2" s="63"/>
      <c r="J2" s="63"/>
      <c r="K2" s="63"/>
      <c r="L2" s="63"/>
      <c r="M2" s="63"/>
      <c r="N2" s="63"/>
      <c r="O2" s="63"/>
      <c r="P2" s="63"/>
      <c r="Q2" s="63"/>
      <c r="R2" s="63"/>
      <c r="S2" s="59" t="s">
        <v>31</v>
      </c>
      <c r="T2" s="59"/>
    </row>
    <row r="3" ht="27.6" customHeight="1" spans="1:20">
      <c r="A3" s="34" t="s">
        <v>153</v>
      </c>
      <c r="B3" s="34"/>
      <c r="C3" s="34"/>
      <c r="D3" s="34" t="s">
        <v>182</v>
      </c>
      <c r="E3" s="34" t="s">
        <v>183</v>
      </c>
      <c r="F3" s="34" t="s">
        <v>184</v>
      </c>
      <c r="G3" s="34" t="s">
        <v>185</v>
      </c>
      <c r="H3" s="34" t="s">
        <v>186</v>
      </c>
      <c r="I3" s="34" t="s">
        <v>187</v>
      </c>
      <c r="J3" s="34" t="s">
        <v>188</v>
      </c>
      <c r="K3" s="34" t="s">
        <v>189</v>
      </c>
      <c r="L3" s="34" t="s">
        <v>190</v>
      </c>
      <c r="M3" s="34" t="s">
        <v>191</v>
      </c>
      <c r="N3" s="34" t="s">
        <v>192</v>
      </c>
      <c r="O3" s="34" t="s">
        <v>193</v>
      </c>
      <c r="P3" s="34" t="s">
        <v>194</v>
      </c>
      <c r="Q3" s="34" t="s">
        <v>195</v>
      </c>
      <c r="R3" s="34" t="s">
        <v>196</v>
      </c>
      <c r="S3" s="34" t="s">
        <v>197</v>
      </c>
      <c r="T3" s="34" t="s">
        <v>198</v>
      </c>
    </row>
    <row r="4" ht="19.9" customHeight="1" spans="1:20">
      <c r="A4" s="34" t="s">
        <v>161</v>
      </c>
      <c r="B4" s="34" t="s">
        <v>162</v>
      </c>
      <c r="C4" s="34" t="s">
        <v>163</v>
      </c>
      <c r="D4" s="34"/>
      <c r="E4" s="34"/>
      <c r="F4" s="34"/>
      <c r="G4" s="34"/>
      <c r="H4" s="34"/>
      <c r="I4" s="34"/>
      <c r="J4" s="34"/>
      <c r="K4" s="34"/>
      <c r="L4" s="34"/>
      <c r="M4" s="34"/>
      <c r="N4" s="34"/>
      <c r="O4" s="34"/>
      <c r="P4" s="34"/>
      <c r="Q4" s="34"/>
      <c r="R4" s="34"/>
      <c r="S4" s="34"/>
      <c r="T4" s="34"/>
    </row>
    <row r="5" ht="22.9" customHeight="1" spans="1:20">
      <c r="A5" s="64"/>
      <c r="B5" s="64"/>
      <c r="C5" s="64"/>
      <c r="D5" s="64"/>
      <c r="E5" s="64" t="s">
        <v>134</v>
      </c>
      <c r="F5" s="66">
        <v>0</v>
      </c>
      <c r="G5" s="66"/>
      <c r="H5" s="66"/>
      <c r="I5" s="66"/>
      <c r="J5" s="66"/>
      <c r="K5" s="66"/>
      <c r="L5" s="66"/>
      <c r="M5" s="66"/>
      <c r="N5" s="66"/>
      <c r="O5" s="66"/>
      <c r="P5" s="66"/>
      <c r="Q5" s="66"/>
      <c r="R5" s="66"/>
      <c r="S5" s="66"/>
      <c r="T5" s="66"/>
    </row>
    <row r="6" ht="22.9" customHeight="1" spans="1:20">
      <c r="A6" s="64"/>
      <c r="B6" s="64"/>
      <c r="C6" s="64"/>
      <c r="D6" s="67"/>
      <c r="E6" s="67"/>
      <c r="F6" s="66"/>
      <c r="G6" s="66"/>
      <c r="H6" s="66"/>
      <c r="I6" s="66"/>
      <c r="J6" s="66"/>
      <c r="K6" s="66"/>
      <c r="L6" s="66"/>
      <c r="M6" s="66"/>
      <c r="N6" s="66"/>
      <c r="O6" s="66"/>
      <c r="P6" s="66"/>
      <c r="Q6" s="66"/>
      <c r="R6" s="66"/>
      <c r="S6" s="66"/>
      <c r="T6" s="66"/>
    </row>
    <row r="7" ht="22.9" customHeight="1" spans="1:20">
      <c r="A7" s="64"/>
      <c r="B7" s="64"/>
      <c r="C7" s="64"/>
      <c r="D7" s="67"/>
      <c r="E7" s="67"/>
      <c r="F7" s="66"/>
      <c r="G7" s="66"/>
      <c r="H7" s="66"/>
      <c r="I7" s="66"/>
      <c r="J7" s="66"/>
      <c r="K7" s="66"/>
      <c r="L7" s="66"/>
      <c r="M7" s="66"/>
      <c r="N7" s="66"/>
      <c r="O7" s="66"/>
      <c r="P7" s="66"/>
      <c r="Q7" s="66"/>
      <c r="R7" s="66"/>
      <c r="S7" s="66"/>
      <c r="T7" s="66"/>
    </row>
    <row r="8" ht="22.9" customHeight="1" spans="1:20">
      <c r="A8" s="71"/>
      <c r="B8" s="71"/>
      <c r="C8" s="71"/>
      <c r="D8" s="68"/>
      <c r="E8" s="72"/>
      <c r="F8" s="69"/>
      <c r="G8" s="69"/>
      <c r="H8" s="69"/>
      <c r="I8" s="69"/>
      <c r="J8" s="69"/>
      <c r="K8" s="69"/>
      <c r="L8" s="69"/>
      <c r="M8" s="69"/>
      <c r="N8" s="69"/>
      <c r="O8" s="69"/>
      <c r="P8" s="69"/>
      <c r="Q8" s="69"/>
      <c r="R8" s="69"/>
      <c r="S8" s="69"/>
      <c r="T8" s="69"/>
    </row>
    <row r="9" spans="1:1">
      <c r="A9" s="31" t="s">
        <v>397</v>
      </c>
    </row>
  </sheetData>
  <mergeCells count="21">
    <mergeCell ref="A1:Q1"/>
    <mergeCell ref="A2:R2"/>
    <mergeCell ref="S2:T2"/>
    <mergeCell ref="A3:C3"/>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C33" sqref="C33"/>
    </sheetView>
  </sheetViews>
  <sheetFormatPr defaultColWidth="10" defaultRowHeight="16.8" outlineLevelCol="2"/>
  <cols>
    <col min="1" max="1" width="6.375" customWidth="1"/>
    <col min="2" max="2" width="9.875" customWidth="1"/>
    <col min="3" max="3" width="52.375" customWidth="1"/>
    <col min="4" max="4" width="9.75" customWidth="1"/>
  </cols>
  <sheetData>
    <row r="1" ht="32.85" customHeight="1" spans="1:3">
      <c r="A1" s="8"/>
      <c r="B1" s="9" t="s">
        <v>5</v>
      </c>
      <c r="C1" s="9"/>
    </row>
    <row r="2" ht="24.95" customHeight="1" spans="2:3">
      <c r="B2" s="9"/>
      <c r="C2" s="9"/>
    </row>
    <row r="3" ht="26" customHeight="1" spans="2:3">
      <c r="B3" s="270" t="s">
        <v>6</v>
      </c>
      <c r="C3" s="270"/>
    </row>
    <row r="4" ht="23" customHeight="1" spans="2:3">
      <c r="B4" s="271">
        <v>1</v>
      </c>
      <c r="C4" s="272" t="s">
        <v>7</v>
      </c>
    </row>
    <row r="5" ht="23" customHeight="1" spans="2:3">
      <c r="B5" s="271">
        <v>2</v>
      </c>
      <c r="C5" s="272" t="s">
        <v>8</v>
      </c>
    </row>
    <row r="6" ht="23" customHeight="1" spans="2:3">
      <c r="B6" s="271">
        <v>3</v>
      </c>
      <c r="C6" s="272" t="s">
        <v>9</v>
      </c>
    </row>
    <row r="7" ht="23" customHeight="1" spans="2:3">
      <c r="B7" s="271">
        <v>4</v>
      </c>
      <c r="C7" s="272" t="s">
        <v>10</v>
      </c>
    </row>
    <row r="8" ht="23" customHeight="1" spans="2:3">
      <c r="B8" s="271">
        <v>5</v>
      </c>
      <c r="C8" s="272" t="s">
        <v>11</v>
      </c>
    </row>
    <row r="9" ht="23" customHeight="1" spans="2:3">
      <c r="B9" s="271">
        <v>6</v>
      </c>
      <c r="C9" s="272" t="s">
        <v>12</v>
      </c>
    </row>
    <row r="10" ht="23" customHeight="1" spans="2:3">
      <c r="B10" s="271">
        <v>7</v>
      </c>
      <c r="C10" s="272" t="s">
        <v>13</v>
      </c>
    </row>
    <row r="11" ht="23" customHeight="1" spans="2:3">
      <c r="B11" s="271">
        <v>8</v>
      </c>
      <c r="C11" s="272" t="s">
        <v>14</v>
      </c>
    </row>
    <row r="12" ht="32.65" customHeight="1" spans="2:3">
      <c r="B12" s="271">
        <v>9</v>
      </c>
      <c r="C12" s="272" t="s">
        <v>15</v>
      </c>
    </row>
    <row r="13" ht="32.65" customHeight="1" spans="2:3">
      <c r="B13" s="271">
        <v>10</v>
      </c>
      <c r="C13" s="272" t="s">
        <v>16</v>
      </c>
    </row>
    <row r="14" ht="32.65" customHeight="1" spans="2:3">
      <c r="B14" s="271">
        <v>11</v>
      </c>
      <c r="C14" s="272" t="s">
        <v>17</v>
      </c>
    </row>
    <row r="15" ht="32.65" customHeight="1" spans="2:3">
      <c r="B15" s="271">
        <v>12</v>
      </c>
      <c r="C15" s="272" t="s">
        <v>18</v>
      </c>
    </row>
    <row r="16" ht="32.65" customHeight="1" spans="2:3">
      <c r="B16" s="271">
        <v>13</v>
      </c>
      <c r="C16" s="272" t="s">
        <v>19</v>
      </c>
    </row>
    <row r="17" ht="32.65" customHeight="1" spans="2:3">
      <c r="B17" s="271">
        <v>14</v>
      </c>
      <c r="C17" s="272" t="s">
        <v>20</v>
      </c>
    </row>
    <row r="18" ht="18" customHeight="1" spans="2:3">
      <c r="B18" s="271">
        <v>15</v>
      </c>
      <c r="C18" s="272" t="s">
        <v>21</v>
      </c>
    </row>
    <row r="19" ht="18" customHeight="1" spans="2:3">
      <c r="B19" s="271">
        <v>16</v>
      </c>
      <c r="C19" s="272" t="s">
        <v>22</v>
      </c>
    </row>
    <row r="20" ht="18" customHeight="1" spans="2:3">
      <c r="B20" s="271">
        <v>17</v>
      </c>
      <c r="C20" s="272" t="s">
        <v>23</v>
      </c>
    </row>
    <row r="21" ht="18" customHeight="1" spans="2:3">
      <c r="B21" s="271">
        <v>18</v>
      </c>
      <c r="C21" s="272" t="s">
        <v>24</v>
      </c>
    </row>
    <row r="22" ht="18" customHeight="1" spans="2:3">
      <c r="B22" s="271">
        <v>19</v>
      </c>
      <c r="C22" s="272" t="s">
        <v>25</v>
      </c>
    </row>
    <row r="23" ht="18" customHeight="1" spans="2:3">
      <c r="B23" s="271">
        <v>20</v>
      </c>
      <c r="C23" s="272" t="s">
        <v>26</v>
      </c>
    </row>
    <row r="24" ht="18" customHeight="1" spans="2:3">
      <c r="B24" s="271">
        <v>21</v>
      </c>
      <c r="C24" s="272" t="s">
        <v>27</v>
      </c>
    </row>
    <row r="25" ht="18" customHeight="1" spans="2:3">
      <c r="B25" s="271">
        <v>22</v>
      </c>
      <c r="C25" s="272" t="s">
        <v>28</v>
      </c>
    </row>
    <row r="26" ht="18" customHeight="1" spans="2:3">
      <c r="B26" s="271">
        <v>23</v>
      </c>
      <c r="C26" s="272" t="s">
        <v>29</v>
      </c>
    </row>
  </sheetData>
  <mergeCells count="2">
    <mergeCell ref="B3:C3"/>
    <mergeCell ref="B1:C2"/>
  </mergeCells>
  <printOptions horizontalCentered="1"/>
  <pageMargins left="0.078740157480315" right="0.078740157480315" top="0.078740157480315" bottom="0.078740157480315"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A9" sqref="A9"/>
    </sheetView>
  </sheetViews>
  <sheetFormatPr defaultColWidth="10" defaultRowHeight="16.8"/>
  <cols>
    <col min="1" max="1" width="3.75" style="31" customWidth="1"/>
    <col min="2" max="3" width="3.875" style="31" customWidth="1"/>
    <col min="4" max="4" width="6.75" style="31" customWidth="1"/>
    <col min="5" max="5" width="15.875" style="31" customWidth="1"/>
    <col min="6" max="6" width="9.25" style="31" customWidth="1"/>
    <col min="7" max="20" width="7.125" style="31" customWidth="1"/>
    <col min="21" max="22" width="9.75" style="31" customWidth="1"/>
    <col min="23" max="16384" width="10" style="31"/>
  </cols>
  <sheetData>
    <row r="1" ht="47.45" customHeight="1" spans="1:20">
      <c r="A1" s="32" t="s">
        <v>24</v>
      </c>
      <c r="B1" s="32"/>
      <c r="C1" s="32"/>
      <c r="D1" s="32"/>
      <c r="E1" s="32"/>
      <c r="F1" s="32"/>
      <c r="G1" s="32"/>
      <c r="H1" s="32"/>
      <c r="I1" s="32"/>
      <c r="J1" s="32"/>
      <c r="K1" s="32"/>
      <c r="L1" s="32"/>
      <c r="M1" s="32"/>
      <c r="N1" s="32"/>
      <c r="O1" s="32"/>
      <c r="P1" s="32"/>
      <c r="Q1" s="32"/>
      <c r="R1" s="32"/>
      <c r="S1" s="32"/>
      <c r="T1" s="32"/>
    </row>
    <row r="2" ht="33.6" customHeight="1" spans="1:20">
      <c r="A2" s="63" t="s">
        <v>30</v>
      </c>
      <c r="B2" s="63"/>
      <c r="C2" s="63"/>
      <c r="D2" s="63"/>
      <c r="E2" s="63"/>
      <c r="F2" s="63"/>
      <c r="G2" s="63"/>
      <c r="H2" s="63"/>
      <c r="I2" s="63"/>
      <c r="J2" s="63"/>
      <c r="K2" s="63"/>
      <c r="L2" s="63"/>
      <c r="M2" s="63"/>
      <c r="N2" s="63"/>
      <c r="O2" s="63"/>
      <c r="P2" s="59" t="s">
        <v>31</v>
      </c>
      <c r="Q2" s="59"/>
      <c r="R2" s="59"/>
      <c r="S2" s="59"/>
      <c r="T2" s="59"/>
    </row>
    <row r="3" ht="29.25" customHeight="1" spans="1:20">
      <c r="A3" s="34" t="s">
        <v>153</v>
      </c>
      <c r="B3" s="34"/>
      <c r="C3" s="34"/>
      <c r="D3" s="34" t="s">
        <v>182</v>
      </c>
      <c r="E3" s="34" t="s">
        <v>183</v>
      </c>
      <c r="F3" s="34" t="s">
        <v>207</v>
      </c>
      <c r="G3" s="34" t="s">
        <v>156</v>
      </c>
      <c r="H3" s="34"/>
      <c r="I3" s="34"/>
      <c r="J3" s="34"/>
      <c r="K3" s="34" t="s">
        <v>157</v>
      </c>
      <c r="L3" s="34"/>
      <c r="M3" s="34"/>
      <c r="N3" s="34"/>
      <c r="O3" s="34"/>
      <c r="P3" s="34"/>
      <c r="Q3" s="34"/>
      <c r="R3" s="34"/>
      <c r="S3" s="34"/>
      <c r="T3" s="34"/>
    </row>
    <row r="4" ht="50.1" customHeight="1" spans="1:20">
      <c r="A4" s="34" t="s">
        <v>161</v>
      </c>
      <c r="B4" s="34" t="s">
        <v>162</v>
      </c>
      <c r="C4" s="34" t="s">
        <v>163</v>
      </c>
      <c r="D4" s="34"/>
      <c r="E4" s="34"/>
      <c r="F4" s="34"/>
      <c r="G4" s="34" t="s">
        <v>134</v>
      </c>
      <c r="H4" s="34" t="s">
        <v>208</v>
      </c>
      <c r="I4" s="34" t="s">
        <v>209</v>
      </c>
      <c r="J4" s="34" t="s">
        <v>193</v>
      </c>
      <c r="K4" s="34" t="s">
        <v>134</v>
      </c>
      <c r="L4" s="34" t="s">
        <v>211</v>
      </c>
      <c r="M4" s="34" t="s">
        <v>212</v>
      </c>
      <c r="N4" s="34" t="s">
        <v>195</v>
      </c>
      <c r="O4" s="34" t="s">
        <v>213</v>
      </c>
      <c r="P4" s="34" t="s">
        <v>214</v>
      </c>
      <c r="Q4" s="34" t="s">
        <v>215</v>
      </c>
      <c r="R4" s="34" t="s">
        <v>191</v>
      </c>
      <c r="S4" s="34" t="s">
        <v>194</v>
      </c>
      <c r="T4" s="34" t="s">
        <v>198</v>
      </c>
    </row>
    <row r="5" ht="22.9" customHeight="1" spans="1:20">
      <c r="A5" s="64"/>
      <c r="B5" s="64"/>
      <c r="C5" s="64"/>
      <c r="D5" s="64"/>
      <c r="E5" s="64" t="s">
        <v>134</v>
      </c>
      <c r="F5" s="66">
        <v>0</v>
      </c>
      <c r="G5" s="66"/>
      <c r="H5" s="66"/>
      <c r="I5" s="66"/>
      <c r="J5" s="66"/>
      <c r="K5" s="66"/>
      <c r="L5" s="66"/>
      <c r="M5" s="66"/>
      <c r="N5" s="66"/>
      <c r="O5" s="66"/>
      <c r="P5" s="66"/>
      <c r="Q5" s="66"/>
      <c r="R5" s="66"/>
      <c r="S5" s="66"/>
      <c r="T5" s="66"/>
    </row>
    <row r="6" ht="22.9" customHeight="1" spans="1:20">
      <c r="A6" s="64"/>
      <c r="B6" s="64"/>
      <c r="C6" s="64"/>
      <c r="D6" s="67"/>
      <c r="E6" s="67"/>
      <c r="F6" s="66"/>
      <c r="G6" s="66"/>
      <c r="H6" s="66"/>
      <c r="I6" s="66"/>
      <c r="J6" s="66"/>
      <c r="K6" s="66"/>
      <c r="L6" s="66"/>
      <c r="M6" s="66"/>
      <c r="N6" s="66"/>
      <c r="O6" s="66"/>
      <c r="P6" s="66"/>
      <c r="Q6" s="66"/>
      <c r="R6" s="66"/>
      <c r="S6" s="66"/>
      <c r="T6" s="66"/>
    </row>
    <row r="7" ht="22.9" customHeight="1" spans="1:20">
      <c r="A7" s="64"/>
      <c r="B7" s="64"/>
      <c r="C7" s="64"/>
      <c r="D7" s="67"/>
      <c r="E7" s="67"/>
      <c r="F7" s="66"/>
      <c r="G7" s="66"/>
      <c r="H7" s="66"/>
      <c r="I7" s="66"/>
      <c r="J7" s="66"/>
      <c r="K7" s="66"/>
      <c r="L7" s="66"/>
      <c r="M7" s="66"/>
      <c r="N7" s="66"/>
      <c r="O7" s="66"/>
      <c r="P7" s="66"/>
      <c r="Q7" s="66"/>
      <c r="R7" s="66"/>
      <c r="S7" s="66"/>
      <c r="T7" s="66"/>
    </row>
    <row r="8" ht="22.9" customHeight="1" spans="1:20">
      <c r="A8" s="71"/>
      <c r="B8" s="71"/>
      <c r="C8" s="71"/>
      <c r="D8" s="68"/>
      <c r="E8" s="72"/>
      <c r="F8" s="70"/>
      <c r="G8" s="69"/>
      <c r="H8" s="69"/>
      <c r="I8" s="69"/>
      <c r="J8" s="69"/>
      <c r="K8" s="69"/>
      <c r="L8" s="69"/>
      <c r="M8" s="69"/>
      <c r="N8" s="69"/>
      <c r="O8" s="69"/>
      <c r="P8" s="69"/>
      <c r="Q8" s="69"/>
      <c r="R8" s="69"/>
      <c r="S8" s="69"/>
      <c r="T8" s="69"/>
    </row>
    <row r="9" spans="1:1">
      <c r="A9" s="31" t="s">
        <v>397</v>
      </c>
    </row>
  </sheetData>
  <mergeCells count="9">
    <mergeCell ref="A1:T1"/>
    <mergeCell ref="A2:O2"/>
    <mergeCell ref="P2:T2"/>
    <mergeCell ref="A3:C3"/>
    <mergeCell ref="G3:J3"/>
    <mergeCell ref="K3:T3"/>
    <mergeCell ref="D3:D4"/>
    <mergeCell ref="E3:E4"/>
    <mergeCell ref="F3:F4"/>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2" sqref="A12"/>
    </sheetView>
  </sheetViews>
  <sheetFormatPr defaultColWidth="10" defaultRowHeight="16.8" outlineLevelCol="7"/>
  <cols>
    <col min="1" max="1" width="11.125" style="31" customWidth="1"/>
    <col min="2" max="2" width="25.375" style="31" customWidth="1"/>
    <col min="3" max="3" width="15.375" style="31" customWidth="1"/>
    <col min="4" max="4" width="12.75" style="31" customWidth="1"/>
    <col min="5" max="5" width="16.375" style="31" customWidth="1"/>
    <col min="6" max="6" width="14.125" style="31" customWidth="1"/>
    <col min="7" max="7" width="15.375" style="31" customWidth="1"/>
    <col min="8" max="8" width="17.625" style="31" customWidth="1"/>
    <col min="9" max="9" width="9.75" style="31" customWidth="1"/>
    <col min="10" max="16384" width="10" style="31"/>
  </cols>
  <sheetData>
    <row r="1" ht="38.85" customHeight="1" spans="1:8">
      <c r="A1" s="32" t="s">
        <v>398</v>
      </c>
      <c r="B1" s="32"/>
      <c r="C1" s="32"/>
      <c r="D1" s="32"/>
      <c r="E1" s="32"/>
      <c r="F1" s="32"/>
      <c r="G1" s="32"/>
      <c r="H1" s="32"/>
    </row>
    <row r="2" ht="24.2" customHeight="1" spans="1:8">
      <c r="A2" s="63" t="s">
        <v>30</v>
      </c>
      <c r="B2" s="63"/>
      <c r="C2" s="63"/>
      <c r="D2" s="63"/>
      <c r="E2" s="63"/>
      <c r="F2" s="63"/>
      <c r="G2" s="63"/>
      <c r="H2" s="59" t="s">
        <v>31</v>
      </c>
    </row>
    <row r="3" ht="19.9" customHeight="1" spans="1:8">
      <c r="A3" s="34" t="s">
        <v>154</v>
      </c>
      <c r="B3" s="34" t="s">
        <v>155</v>
      </c>
      <c r="C3" s="34" t="s">
        <v>134</v>
      </c>
      <c r="D3" s="34" t="s">
        <v>399</v>
      </c>
      <c r="E3" s="34"/>
      <c r="F3" s="34"/>
      <c r="G3" s="34"/>
      <c r="H3" s="34" t="s">
        <v>157</v>
      </c>
    </row>
    <row r="4" ht="23.25" customHeight="1" spans="1:8">
      <c r="A4" s="34"/>
      <c r="B4" s="34"/>
      <c r="C4" s="34"/>
      <c r="D4" s="34" t="s">
        <v>136</v>
      </c>
      <c r="E4" s="34" t="s">
        <v>227</v>
      </c>
      <c r="F4" s="34"/>
      <c r="G4" s="34" t="s">
        <v>228</v>
      </c>
      <c r="H4" s="34"/>
    </row>
    <row r="5" ht="23.25" customHeight="1" spans="1:8">
      <c r="A5" s="34"/>
      <c r="B5" s="34"/>
      <c r="C5" s="34"/>
      <c r="D5" s="34"/>
      <c r="E5" s="34" t="s">
        <v>208</v>
      </c>
      <c r="F5" s="34" t="s">
        <v>193</v>
      </c>
      <c r="G5" s="34"/>
      <c r="H5" s="34"/>
    </row>
    <row r="6" ht="22.9" customHeight="1" spans="1:8">
      <c r="A6" s="64"/>
      <c r="B6" s="65" t="s">
        <v>134</v>
      </c>
      <c r="C6" s="66">
        <v>0</v>
      </c>
      <c r="D6" s="66"/>
      <c r="E6" s="66"/>
      <c r="F6" s="66"/>
      <c r="G6" s="66"/>
      <c r="H6" s="66"/>
    </row>
    <row r="7" ht="22.9" customHeight="1" spans="1:8">
      <c r="A7" s="67"/>
      <c r="B7" s="67"/>
      <c r="C7" s="66"/>
      <c r="D7" s="66"/>
      <c r="E7" s="66"/>
      <c r="F7" s="66"/>
      <c r="G7" s="66"/>
      <c r="H7" s="66"/>
    </row>
    <row r="8" ht="22.9" customHeight="1" spans="1:8">
      <c r="A8" s="67"/>
      <c r="B8" s="67"/>
      <c r="C8" s="66"/>
      <c r="D8" s="66"/>
      <c r="E8" s="66"/>
      <c r="F8" s="66"/>
      <c r="G8" s="66"/>
      <c r="H8" s="66"/>
    </row>
    <row r="9" ht="22.9" customHeight="1" spans="1:8">
      <c r="A9" s="67"/>
      <c r="B9" s="67"/>
      <c r="C9" s="66"/>
      <c r="D9" s="66"/>
      <c r="E9" s="66"/>
      <c r="F9" s="66"/>
      <c r="G9" s="66"/>
      <c r="H9" s="66"/>
    </row>
    <row r="10" ht="22.9" customHeight="1" spans="1:8">
      <c r="A10" s="67"/>
      <c r="B10" s="67"/>
      <c r="C10" s="66"/>
      <c r="D10" s="66"/>
      <c r="E10" s="66"/>
      <c r="F10" s="66"/>
      <c r="G10" s="66"/>
      <c r="H10" s="66"/>
    </row>
    <row r="11" ht="22.9" customHeight="1" spans="1:8">
      <c r="A11" s="68"/>
      <c r="B11" s="68"/>
      <c r="C11" s="69"/>
      <c r="D11" s="69"/>
      <c r="E11" s="70"/>
      <c r="F11" s="70"/>
      <c r="G11" s="70"/>
      <c r="H11" s="70"/>
    </row>
    <row r="12" spans="1:1">
      <c r="A12" s="31" t="s">
        <v>400</v>
      </c>
    </row>
  </sheetData>
  <mergeCells count="10">
    <mergeCell ref="A1:H1"/>
    <mergeCell ref="A2:G2"/>
    <mergeCell ref="D3:G3"/>
    <mergeCell ref="E4:F4"/>
    <mergeCell ref="A3:A5"/>
    <mergeCell ref="B3:B5"/>
    <mergeCell ref="C3:C5"/>
    <mergeCell ref="D4:D5"/>
    <mergeCell ref="G4:G5"/>
    <mergeCell ref="H3:H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7" sqref="D7"/>
    </sheetView>
  </sheetViews>
  <sheetFormatPr defaultColWidth="10" defaultRowHeight="16.8" outlineLevelCol="7"/>
  <cols>
    <col min="1" max="1" width="10.75" style="31" customWidth="1"/>
    <col min="2" max="2" width="22.75" style="31" customWidth="1"/>
    <col min="3" max="3" width="19.25" style="31" customWidth="1"/>
    <col min="4" max="4" width="16.75" style="31" customWidth="1"/>
    <col min="5" max="6" width="16.375" style="31" customWidth="1"/>
    <col min="7" max="8" width="17.625" style="31" customWidth="1"/>
    <col min="9" max="9" width="9.75" style="31" customWidth="1"/>
    <col min="10" max="16384" width="10" style="31"/>
  </cols>
  <sheetData>
    <row r="1" ht="38.85" customHeight="1" spans="1:8">
      <c r="A1" s="32" t="s">
        <v>26</v>
      </c>
      <c r="B1" s="32"/>
      <c r="C1" s="32"/>
      <c r="D1" s="32"/>
      <c r="E1" s="32"/>
      <c r="F1" s="32"/>
      <c r="G1" s="32"/>
      <c r="H1" s="32"/>
    </row>
    <row r="2" ht="24.2" customHeight="1" spans="1:8">
      <c r="A2" s="63" t="s">
        <v>30</v>
      </c>
      <c r="B2" s="63"/>
      <c r="C2" s="63"/>
      <c r="D2" s="63"/>
      <c r="E2" s="63"/>
      <c r="F2" s="63"/>
      <c r="G2" s="63"/>
      <c r="H2" s="59" t="s">
        <v>31</v>
      </c>
    </row>
    <row r="3" ht="24.95" customHeight="1" spans="1:8">
      <c r="A3" s="34" t="s">
        <v>154</v>
      </c>
      <c r="B3" s="34" t="s">
        <v>155</v>
      </c>
      <c r="C3" s="34" t="s">
        <v>134</v>
      </c>
      <c r="D3" s="34" t="s">
        <v>401</v>
      </c>
      <c r="E3" s="34"/>
      <c r="F3" s="34"/>
      <c r="G3" s="34"/>
      <c r="H3" s="34" t="s">
        <v>157</v>
      </c>
    </row>
    <row r="4" ht="25.9" customHeight="1" spans="1:8">
      <c r="A4" s="34"/>
      <c r="B4" s="34"/>
      <c r="C4" s="34"/>
      <c r="D4" s="34" t="s">
        <v>136</v>
      </c>
      <c r="E4" s="34" t="s">
        <v>227</v>
      </c>
      <c r="F4" s="34"/>
      <c r="G4" s="34" t="s">
        <v>228</v>
      </c>
      <c r="H4" s="34"/>
    </row>
    <row r="5" ht="35.45" customHeight="1" spans="1:8">
      <c r="A5" s="34"/>
      <c r="B5" s="34"/>
      <c r="C5" s="34"/>
      <c r="D5" s="34"/>
      <c r="E5" s="34" t="s">
        <v>208</v>
      </c>
      <c r="F5" s="34" t="s">
        <v>193</v>
      </c>
      <c r="G5" s="34"/>
      <c r="H5" s="34"/>
    </row>
    <row r="6" ht="22.9" customHeight="1" spans="1:8">
      <c r="A6" s="64"/>
      <c r="B6" s="65" t="s">
        <v>134</v>
      </c>
      <c r="C6" s="66">
        <v>0</v>
      </c>
      <c r="D6" s="66"/>
      <c r="E6" s="66"/>
      <c r="F6" s="66"/>
      <c r="G6" s="66"/>
      <c r="H6" s="66"/>
    </row>
    <row r="7" ht="22.9" customHeight="1" spans="1:8">
      <c r="A7" s="67"/>
      <c r="B7" s="67"/>
      <c r="C7" s="66"/>
      <c r="D7" s="66"/>
      <c r="E7" s="66"/>
      <c r="F7" s="66"/>
      <c r="G7" s="66"/>
      <c r="H7" s="66"/>
    </row>
    <row r="8" ht="22.9" customHeight="1" spans="1:8">
      <c r="A8" s="67"/>
      <c r="B8" s="67"/>
      <c r="C8" s="66"/>
      <c r="D8" s="66"/>
      <c r="E8" s="66"/>
      <c r="F8" s="66"/>
      <c r="G8" s="66"/>
      <c r="H8" s="66"/>
    </row>
    <row r="9" ht="22.9" customHeight="1" spans="1:8">
      <c r="A9" s="67"/>
      <c r="B9" s="67"/>
      <c r="C9" s="66"/>
      <c r="D9" s="66"/>
      <c r="E9" s="66"/>
      <c r="F9" s="66"/>
      <c r="G9" s="66"/>
      <c r="H9" s="66"/>
    </row>
    <row r="10" ht="22.9" customHeight="1" spans="1:8">
      <c r="A10" s="67"/>
      <c r="B10" s="67"/>
      <c r="C10" s="66"/>
      <c r="D10" s="66"/>
      <c r="E10" s="66"/>
      <c r="F10" s="66"/>
      <c r="G10" s="66"/>
      <c r="H10" s="66"/>
    </row>
    <row r="11" ht="22.9" customHeight="1" spans="1:8">
      <c r="A11" s="68"/>
      <c r="B11" s="68"/>
      <c r="C11" s="69"/>
      <c r="D11" s="69"/>
      <c r="E11" s="70"/>
      <c r="F11" s="70"/>
      <c r="G11" s="70"/>
      <c r="H11" s="70"/>
    </row>
    <row r="13" spans="1:1">
      <c r="A13" s="31" t="s">
        <v>402</v>
      </c>
    </row>
  </sheetData>
  <mergeCells count="10">
    <mergeCell ref="A1:H1"/>
    <mergeCell ref="A2:G2"/>
    <mergeCell ref="D3:G3"/>
    <mergeCell ref="E4:F4"/>
    <mergeCell ref="A3:A5"/>
    <mergeCell ref="B3:B5"/>
    <mergeCell ref="C3:C5"/>
    <mergeCell ref="D4:D5"/>
    <mergeCell ref="G4:G5"/>
    <mergeCell ref="H3:H5"/>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8"/>
  <sheetViews>
    <sheetView workbookViewId="0">
      <selection activeCell="A1" sqref="$A1:$XFD1048576"/>
    </sheetView>
  </sheetViews>
  <sheetFormatPr defaultColWidth="10" defaultRowHeight="16.8"/>
  <cols>
    <col min="1" max="1" width="10.5" style="31" customWidth="1"/>
    <col min="2" max="2" width="0.125" style="31" customWidth="1"/>
    <col min="3" max="3" width="29.625" style="31" customWidth="1"/>
    <col min="4" max="4" width="13.25" style="31" customWidth="1"/>
    <col min="5" max="15" width="7.75" style="31" customWidth="1"/>
    <col min="16" max="18" width="9.75" style="31" customWidth="1"/>
    <col min="19" max="16384" width="10" style="31"/>
  </cols>
  <sheetData>
    <row r="1" ht="45.75" customHeight="1" spans="1:15">
      <c r="A1" s="32" t="s">
        <v>27</v>
      </c>
      <c r="B1" s="32"/>
      <c r="C1" s="32"/>
      <c r="D1" s="32"/>
      <c r="E1" s="32"/>
      <c r="F1" s="32"/>
      <c r="G1" s="32"/>
      <c r="H1" s="32"/>
      <c r="I1" s="32"/>
      <c r="J1" s="32"/>
      <c r="K1" s="32"/>
      <c r="L1" s="32"/>
      <c r="M1" s="32"/>
      <c r="N1" s="32"/>
      <c r="O1" s="32"/>
    </row>
    <row r="2" ht="24.2" customHeight="1" spans="1:15">
      <c r="A2" s="33" t="s">
        <v>30</v>
      </c>
      <c r="B2" s="33"/>
      <c r="C2" s="33"/>
      <c r="D2" s="33"/>
      <c r="E2" s="33"/>
      <c r="F2" s="33"/>
      <c r="G2" s="33"/>
      <c r="H2" s="33"/>
      <c r="I2" s="33"/>
      <c r="J2" s="33"/>
      <c r="K2" s="33"/>
      <c r="L2" s="33"/>
      <c r="M2" s="33"/>
      <c r="N2" s="59" t="s">
        <v>31</v>
      </c>
      <c r="O2" s="59"/>
    </row>
    <row r="3" ht="26.1" customHeight="1" spans="1:15">
      <c r="A3" s="34" t="s">
        <v>182</v>
      </c>
      <c r="B3" s="35"/>
      <c r="C3" s="34" t="s">
        <v>403</v>
      </c>
      <c r="D3" s="34" t="s">
        <v>404</v>
      </c>
      <c r="E3" s="34"/>
      <c r="F3" s="34"/>
      <c r="G3" s="34"/>
      <c r="H3" s="34"/>
      <c r="I3" s="34"/>
      <c r="J3" s="34"/>
      <c r="K3" s="34"/>
      <c r="L3" s="34"/>
      <c r="M3" s="34"/>
      <c r="N3" s="34" t="s">
        <v>405</v>
      </c>
      <c r="O3" s="34"/>
    </row>
    <row r="4" ht="31.9" customHeight="1" spans="1:15">
      <c r="A4" s="34"/>
      <c r="B4" s="35"/>
      <c r="C4" s="34"/>
      <c r="D4" s="34" t="s">
        <v>406</v>
      </c>
      <c r="E4" s="34" t="s">
        <v>137</v>
      </c>
      <c r="F4" s="34"/>
      <c r="G4" s="34"/>
      <c r="H4" s="34"/>
      <c r="I4" s="34"/>
      <c r="J4" s="34"/>
      <c r="K4" s="34" t="s">
        <v>407</v>
      </c>
      <c r="L4" s="34" t="s">
        <v>139</v>
      </c>
      <c r="M4" s="34" t="s">
        <v>140</v>
      </c>
      <c r="N4" s="34" t="s">
        <v>408</v>
      </c>
      <c r="O4" s="34" t="s">
        <v>409</v>
      </c>
    </row>
    <row r="5" ht="44.85" customHeight="1" spans="1:15">
      <c r="A5" s="34"/>
      <c r="B5" s="35"/>
      <c r="C5" s="34"/>
      <c r="D5" s="34"/>
      <c r="E5" s="34" t="s">
        <v>410</v>
      </c>
      <c r="F5" s="34" t="s">
        <v>411</v>
      </c>
      <c r="G5" s="34" t="s">
        <v>412</v>
      </c>
      <c r="H5" s="34" t="s">
        <v>413</v>
      </c>
      <c r="I5" s="34" t="s">
        <v>414</v>
      </c>
      <c r="J5" s="34" t="s">
        <v>415</v>
      </c>
      <c r="K5" s="34"/>
      <c r="L5" s="34"/>
      <c r="M5" s="34"/>
      <c r="N5" s="34"/>
      <c r="O5" s="34"/>
    </row>
    <row r="6" ht="29.25" customHeight="1" spans="1:15">
      <c r="A6" s="36"/>
      <c r="B6" s="37"/>
      <c r="C6" s="38" t="s">
        <v>134</v>
      </c>
      <c r="D6" s="39">
        <v>346.5</v>
      </c>
      <c r="E6" s="39">
        <v>346.5</v>
      </c>
      <c r="F6" s="39">
        <v>336.5</v>
      </c>
      <c r="G6" s="39">
        <v>10</v>
      </c>
      <c r="H6" s="39"/>
      <c r="I6" s="39"/>
      <c r="J6" s="39"/>
      <c r="K6" s="39"/>
      <c r="L6" s="39"/>
      <c r="M6" s="39"/>
      <c r="N6" s="39">
        <v>346.5</v>
      </c>
      <c r="O6" s="36"/>
    </row>
    <row r="7" ht="29.25" customHeight="1" spans="1:15">
      <c r="A7" s="40" t="s">
        <v>152</v>
      </c>
      <c r="B7" s="41"/>
      <c r="C7" s="40" t="s">
        <v>30</v>
      </c>
      <c r="D7" s="39">
        <f>D8+D9+D10+D11+D12+D13+D14+D15+D16+D17+D18</f>
        <v>346.5</v>
      </c>
      <c r="E7" s="39">
        <f t="shared" ref="E7:N7" si="0">E8+E9+E10+E11+E12+E13+E14+E15+E16+E17+E18</f>
        <v>346.5</v>
      </c>
      <c r="F7" s="39">
        <f t="shared" si="0"/>
        <v>336.5</v>
      </c>
      <c r="G7" s="39">
        <f t="shared" si="0"/>
        <v>10</v>
      </c>
      <c r="H7" s="39"/>
      <c r="I7" s="39"/>
      <c r="J7" s="39"/>
      <c r="K7" s="39"/>
      <c r="L7" s="39"/>
      <c r="M7" s="39"/>
      <c r="N7" s="39">
        <f t="shared" si="0"/>
        <v>346.5</v>
      </c>
      <c r="O7" s="60"/>
    </row>
    <row r="8" ht="29.25" customHeight="1" spans="1:15">
      <c r="A8" s="42" t="s">
        <v>416</v>
      </c>
      <c r="B8" s="41" t="s">
        <v>417</v>
      </c>
      <c r="C8" s="42" t="s">
        <v>418</v>
      </c>
      <c r="D8" s="43">
        <v>4.5</v>
      </c>
      <c r="E8" s="43">
        <v>4.5</v>
      </c>
      <c r="F8" s="43">
        <v>4.5</v>
      </c>
      <c r="G8" s="43"/>
      <c r="H8" s="43"/>
      <c r="I8" s="43"/>
      <c r="J8" s="43"/>
      <c r="K8" s="43"/>
      <c r="L8" s="43"/>
      <c r="M8" s="43"/>
      <c r="N8" s="43">
        <v>4.5</v>
      </c>
      <c r="O8" s="61"/>
    </row>
    <row r="9" ht="29.25" customHeight="1" spans="1:15">
      <c r="A9" s="42" t="s">
        <v>416</v>
      </c>
      <c r="B9" s="41" t="s">
        <v>419</v>
      </c>
      <c r="C9" s="42" t="s">
        <v>420</v>
      </c>
      <c r="D9" s="43">
        <v>3</v>
      </c>
      <c r="E9" s="43">
        <v>3</v>
      </c>
      <c r="F9" s="43">
        <v>3</v>
      </c>
      <c r="G9" s="43"/>
      <c r="H9" s="43"/>
      <c r="I9" s="43"/>
      <c r="J9" s="43"/>
      <c r="K9" s="43"/>
      <c r="L9" s="43"/>
      <c r="M9" s="43"/>
      <c r="N9" s="43">
        <v>3</v>
      </c>
      <c r="O9" s="61"/>
    </row>
    <row r="10" ht="29.25" customHeight="1" spans="1:15">
      <c r="A10" s="42" t="s">
        <v>416</v>
      </c>
      <c r="B10" s="41" t="s">
        <v>421</v>
      </c>
      <c r="C10" s="42" t="s">
        <v>422</v>
      </c>
      <c r="D10" s="43">
        <v>20</v>
      </c>
      <c r="E10" s="43">
        <v>20</v>
      </c>
      <c r="F10" s="43">
        <v>20</v>
      </c>
      <c r="G10" s="43"/>
      <c r="H10" s="43"/>
      <c r="I10" s="43"/>
      <c r="J10" s="43"/>
      <c r="K10" s="43"/>
      <c r="L10" s="43"/>
      <c r="M10" s="43"/>
      <c r="N10" s="43">
        <v>20</v>
      </c>
      <c r="O10" s="61"/>
    </row>
    <row r="11" ht="29.25" customHeight="1" spans="1:15">
      <c r="A11" s="42" t="s">
        <v>416</v>
      </c>
      <c r="B11" s="41" t="s">
        <v>423</v>
      </c>
      <c r="C11" s="42" t="s">
        <v>424</v>
      </c>
      <c r="D11" s="43">
        <v>5</v>
      </c>
      <c r="E11" s="43">
        <v>5</v>
      </c>
      <c r="F11" s="43">
        <v>5</v>
      </c>
      <c r="G11" s="43"/>
      <c r="H11" s="43"/>
      <c r="I11" s="43"/>
      <c r="J11" s="43"/>
      <c r="K11" s="43"/>
      <c r="L11" s="43"/>
      <c r="M11" s="43"/>
      <c r="N11" s="43">
        <v>5</v>
      </c>
      <c r="O11" s="61"/>
    </row>
    <row r="12" ht="29.25" customHeight="1" spans="1:15">
      <c r="A12" s="42" t="s">
        <v>416</v>
      </c>
      <c r="B12" s="41" t="s">
        <v>425</v>
      </c>
      <c r="C12" s="42" t="s">
        <v>426</v>
      </c>
      <c r="D12" s="43">
        <v>144</v>
      </c>
      <c r="E12" s="43">
        <v>144</v>
      </c>
      <c r="F12" s="43">
        <v>144</v>
      </c>
      <c r="G12" s="43"/>
      <c r="H12" s="43"/>
      <c r="I12" s="43"/>
      <c r="J12" s="43"/>
      <c r="K12" s="43"/>
      <c r="L12" s="43"/>
      <c r="M12" s="43"/>
      <c r="N12" s="43">
        <v>144</v>
      </c>
      <c r="O12" s="61"/>
    </row>
    <row r="13" ht="29.25" customHeight="1" spans="1:15">
      <c r="A13" s="42" t="s">
        <v>416</v>
      </c>
      <c r="B13" s="41" t="s">
        <v>427</v>
      </c>
      <c r="C13" s="42" t="s">
        <v>428</v>
      </c>
      <c r="D13" s="43">
        <v>18</v>
      </c>
      <c r="E13" s="43">
        <v>18</v>
      </c>
      <c r="F13" s="43">
        <v>8</v>
      </c>
      <c r="G13" s="43">
        <v>10</v>
      </c>
      <c r="H13" s="43"/>
      <c r="I13" s="43"/>
      <c r="J13" s="43"/>
      <c r="K13" s="43"/>
      <c r="L13" s="43"/>
      <c r="M13" s="43"/>
      <c r="N13" s="43">
        <v>18</v>
      </c>
      <c r="O13" s="61"/>
    </row>
    <row r="14" ht="29.25" customHeight="1" spans="1:15">
      <c r="A14" s="44" t="s">
        <v>429</v>
      </c>
      <c r="B14" s="45" t="s">
        <v>430</v>
      </c>
      <c r="C14" s="44" t="s">
        <v>431</v>
      </c>
      <c r="D14" s="46">
        <v>15</v>
      </c>
      <c r="E14" s="46">
        <v>15</v>
      </c>
      <c r="F14" s="46">
        <v>15</v>
      </c>
      <c r="G14" s="46"/>
      <c r="H14" s="46"/>
      <c r="I14" s="46"/>
      <c r="J14" s="46"/>
      <c r="K14" s="46"/>
      <c r="L14" s="46"/>
      <c r="M14" s="46"/>
      <c r="N14" s="46">
        <v>15</v>
      </c>
      <c r="O14" s="45"/>
    </row>
    <row r="15" ht="29.25" customHeight="1" spans="1:15">
      <c r="A15" s="47" t="s">
        <v>432</v>
      </c>
      <c r="B15" s="48" t="s">
        <v>433</v>
      </c>
      <c r="C15" s="47" t="s">
        <v>434</v>
      </c>
      <c r="D15" s="49">
        <v>74</v>
      </c>
      <c r="E15" s="49">
        <v>74</v>
      </c>
      <c r="F15" s="49">
        <v>74</v>
      </c>
      <c r="G15" s="49"/>
      <c r="H15" s="49"/>
      <c r="I15" s="49"/>
      <c r="J15" s="49"/>
      <c r="K15" s="49"/>
      <c r="L15" s="49"/>
      <c r="M15" s="49"/>
      <c r="N15" s="49">
        <v>74</v>
      </c>
      <c r="O15" s="62"/>
    </row>
    <row r="16" ht="29.25" customHeight="1" spans="1:15">
      <c r="A16" s="50" t="s">
        <v>435</v>
      </c>
      <c r="B16" s="51" t="s">
        <v>436</v>
      </c>
      <c r="C16" s="50" t="s">
        <v>437</v>
      </c>
      <c r="D16" s="52">
        <v>20</v>
      </c>
      <c r="E16" s="52">
        <v>20</v>
      </c>
      <c r="F16" s="52">
        <v>20</v>
      </c>
      <c r="G16" s="52"/>
      <c r="H16" s="52"/>
      <c r="I16" s="52"/>
      <c r="J16" s="52"/>
      <c r="K16" s="52"/>
      <c r="L16" s="52"/>
      <c r="M16" s="52"/>
      <c r="N16" s="52">
        <v>20</v>
      </c>
      <c r="O16" s="62"/>
    </row>
    <row r="17" ht="29.25" customHeight="1" spans="1:15">
      <c r="A17" s="53" t="s">
        <v>438</v>
      </c>
      <c r="B17" s="54" t="s">
        <v>439</v>
      </c>
      <c r="C17" s="53" t="s">
        <v>440</v>
      </c>
      <c r="D17" s="55">
        <v>25</v>
      </c>
      <c r="E17" s="55">
        <v>25</v>
      </c>
      <c r="F17" s="55">
        <v>25</v>
      </c>
      <c r="G17" s="55"/>
      <c r="H17" s="55"/>
      <c r="I17" s="55"/>
      <c r="J17" s="55"/>
      <c r="K17" s="55"/>
      <c r="L17" s="55"/>
      <c r="M17" s="55"/>
      <c r="N17" s="55">
        <v>25</v>
      </c>
      <c r="O17" s="62"/>
    </row>
    <row r="18" ht="29.25" customHeight="1" spans="1:15">
      <c r="A18" s="56" t="s">
        <v>441</v>
      </c>
      <c r="B18" s="57" t="s">
        <v>442</v>
      </c>
      <c r="C18" s="56" t="s">
        <v>443</v>
      </c>
      <c r="D18" s="58">
        <v>18</v>
      </c>
      <c r="E18" s="58">
        <v>18</v>
      </c>
      <c r="F18" s="58">
        <v>18</v>
      </c>
      <c r="G18" s="58"/>
      <c r="H18" s="58"/>
      <c r="I18" s="58"/>
      <c r="J18" s="58"/>
      <c r="K18" s="58"/>
      <c r="L18" s="58"/>
      <c r="M18" s="58"/>
      <c r="N18" s="58">
        <v>18</v>
      </c>
      <c r="O18" s="57"/>
    </row>
  </sheetData>
  <mergeCells count="14">
    <mergeCell ref="A1:O1"/>
    <mergeCell ref="A2:M2"/>
    <mergeCell ref="N2:O2"/>
    <mergeCell ref="D3:M3"/>
    <mergeCell ref="N3:O3"/>
    <mergeCell ref="E4:J4"/>
    <mergeCell ref="A3:A5"/>
    <mergeCell ref="C3:C5"/>
    <mergeCell ref="D4:D5"/>
    <mergeCell ref="K4:K5"/>
    <mergeCell ref="L4:L5"/>
    <mergeCell ref="M4:M5"/>
    <mergeCell ref="N4:N5"/>
    <mergeCell ref="O4:O5"/>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5"/>
  <sheetViews>
    <sheetView topLeftCell="A37" workbookViewId="0">
      <selection activeCell="B56" sqref="B56:B65"/>
    </sheetView>
  </sheetViews>
  <sheetFormatPr defaultColWidth="10" defaultRowHeight="16.8"/>
  <cols>
    <col min="1" max="1" width="6.75" customWidth="1"/>
    <col min="2" max="2" width="24" customWidth="1"/>
    <col min="3" max="3" width="8.5" customWidth="1"/>
    <col min="4" max="4" width="12.25" customWidth="1"/>
    <col min="5" max="5" width="8.375" customWidth="1"/>
    <col min="6" max="6" width="11" customWidth="1"/>
    <col min="7" max="7" width="7.875" customWidth="1"/>
    <col min="8" max="8" width="21.625" customWidth="1"/>
    <col min="9" max="9" width="11.125" customWidth="1"/>
    <col min="10" max="10" width="11.5" customWidth="1"/>
    <col min="11" max="11" width="9.25" customWidth="1"/>
    <col min="12" max="12" width="9.75" customWidth="1"/>
    <col min="13" max="13" width="8.375" customWidth="1"/>
    <col min="14" max="18" width="9.75" customWidth="1"/>
  </cols>
  <sheetData>
    <row r="1" ht="37.9" customHeight="1" spans="1:13">
      <c r="A1" s="8"/>
      <c r="B1" s="8"/>
      <c r="C1" s="9" t="s">
        <v>444</v>
      </c>
      <c r="D1" s="9"/>
      <c r="E1" s="9"/>
      <c r="F1" s="9"/>
      <c r="G1" s="9"/>
      <c r="H1" s="9"/>
      <c r="I1" s="9"/>
      <c r="J1" s="9"/>
      <c r="K1" s="9"/>
      <c r="L1" s="9"/>
      <c r="M1" s="9"/>
    </row>
    <row r="2" ht="24.2" customHeight="1" spans="1:13">
      <c r="A2" s="2" t="s">
        <v>30</v>
      </c>
      <c r="B2" s="2"/>
      <c r="C2" s="2"/>
      <c r="D2" s="2"/>
      <c r="E2" s="2"/>
      <c r="F2" s="2"/>
      <c r="G2" s="2"/>
      <c r="H2" s="2"/>
      <c r="I2" s="2"/>
      <c r="J2" s="2"/>
      <c r="K2" s="2"/>
      <c r="L2" s="7" t="s">
        <v>31</v>
      </c>
      <c r="M2" s="7"/>
    </row>
    <row r="3" ht="33.6" customHeight="1" spans="1:13">
      <c r="A3" s="3" t="s">
        <v>182</v>
      </c>
      <c r="B3" s="3" t="s">
        <v>445</v>
      </c>
      <c r="C3" s="3" t="s">
        <v>446</v>
      </c>
      <c r="D3" s="3" t="s">
        <v>447</v>
      </c>
      <c r="E3" s="3" t="s">
        <v>448</v>
      </c>
      <c r="F3" s="3"/>
      <c r="G3" s="3"/>
      <c r="H3" s="3"/>
      <c r="I3" s="3"/>
      <c r="J3" s="3"/>
      <c r="K3" s="3"/>
      <c r="L3" s="3"/>
      <c r="M3" s="3"/>
    </row>
    <row r="4" ht="36.2" customHeight="1" spans="1:13">
      <c r="A4" s="3"/>
      <c r="B4" s="3"/>
      <c r="C4" s="3"/>
      <c r="D4" s="3"/>
      <c r="E4" s="3" t="s">
        <v>449</v>
      </c>
      <c r="F4" s="3" t="s">
        <v>450</v>
      </c>
      <c r="G4" s="3" t="s">
        <v>451</v>
      </c>
      <c r="H4" s="3" t="s">
        <v>452</v>
      </c>
      <c r="I4" s="3" t="s">
        <v>453</v>
      </c>
      <c r="J4" s="3" t="s">
        <v>454</v>
      </c>
      <c r="K4" s="3" t="s">
        <v>455</v>
      </c>
      <c r="L4" s="3" t="s">
        <v>456</v>
      </c>
      <c r="M4" s="3" t="s">
        <v>457</v>
      </c>
    </row>
    <row r="5" ht="28.5" customHeight="1" spans="1:13">
      <c r="A5" s="10" t="s">
        <v>2</v>
      </c>
      <c r="B5" s="10" t="s">
        <v>4</v>
      </c>
      <c r="C5" s="11">
        <f>C6+C16+C26+C36+C46+C56+C66+C76+C86+C96+C106</f>
        <v>346.5</v>
      </c>
      <c r="D5" s="12"/>
      <c r="E5" s="12"/>
      <c r="F5" s="12"/>
      <c r="G5" s="12"/>
      <c r="H5" s="12"/>
      <c r="I5" s="12"/>
      <c r="J5" s="12"/>
      <c r="K5" s="12"/>
      <c r="L5" s="12"/>
      <c r="M5" s="12"/>
    </row>
    <row r="6" ht="43.15" customHeight="1" spans="1:13">
      <c r="A6" s="13" t="s">
        <v>199</v>
      </c>
      <c r="B6" s="13" t="s">
        <v>458</v>
      </c>
      <c r="C6" s="14">
        <v>3</v>
      </c>
      <c r="D6" s="13" t="s">
        <v>459</v>
      </c>
      <c r="E6" s="15" t="s">
        <v>460</v>
      </c>
      <c r="F6" s="13" t="s">
        <v>461</v>
      </c>
      <c r="G6" s="13" t="s">
        <v>462</v>
      </c>
      <c r="H6" s="13" t="s">
        <v>462</v>
      </c>
      <c r="I6" s="13" t="s">
        <v>462</v>
      </c>
      <c r="J6" s="13" t="s">
        <v>462</v>
      </c>
      <c r="K6" s="13" t="s">
        <v>462</v>
      </c>
      <c r="L6" s="13" t="s">
        <v>463</v>
      </c>
      <c r="M6" s="13"/>
    </row>
    <row r="7" ht="34" spans="1:13">
      <c r="A7" s="13"/>
      <c r="B7" s="13"/>
      <c r="C7" s="14"/>
      <c r="D7" s="13"/>
      <c r="E7" s="15"/>
      <c r="F7" s="13" t="s">
        <v>464</v>
      </c>
      <c r="G7" s="13" t="s">
        <v>462</v>
      </c>
      <c r="H7" s="13" t="s">
        <v>462</v>
      </c>
      <c r="I7" s="13" t="s">
        <v>462</v>
      </c>
      <c r="J7" s="13" t="s">
        <v>462</v>
      </c>
      <c r="K7" s="13" t="s">
        <v>462</v>
      </c>
      <c r="L7" s="13" t="s">
        <v>463</v>
      </c>
      <c r="M7" s="13"/>
    </row>
    <row r="8" ht="34" spans="1:13">
      <c r="A8" s="13"/>
      <c r="B8" s="13"/>
      <c r="C8" s="14"/>
      <c r="D8" s="13"/>
      <c r="E8" s="15"/>
      <c r="F8" s="13" t="s">
        <v>465</v>
      </c>
      <c r="G8" s="13" t="s">
        <v>462</v>
      </c>
      <c r="H8" s="13" t="s">
        <v>462</v>
      </c>
      <c r="I8" s="13" t="s">
        <v>462</v>
      </c>
      <c r="J8" s="13" t="s">
        <v>462</v>
      </c>
      <c r="K8" s="13" t="s">
        <v>462</v>
      </c>
      <c r="L8" s="13" t="s">
        <v>463</v>
      </c>
      <c r="M8" s="13"/>
    </row>
    <row r="9" ht="51" spans="1:13">
      <c r="A9" s="13"/>
      <c r="B9" s="13"/>
      <c r="C9" s="14"/>
      <c r="D9" s="13"/>
      <c r="E9" s="15" t="s">
        <v>466</v>
      </c>
      <c r="F9" s="13" t="s">
        <v>467</v>
      </c>
      <c r="G9" s="13" t="s">
        <v>468</v>
      </c>
      <c r="H9" s="13" t="s">
        <v>469</v>
      </c>
      <c r="I9" s="13" t="s">
        <v>468</v>
      </c>
      <c r="J9" s="13" t="s">
        <v>470</v>
      </c>
      <c r="K9" s="13" t="s">
        <v>471</v>
      </c>
      <c r="L9" s="13" t="s">
        <v>472</v>
      </c>
      <c r="M9" s="13"/>
    </row>
    <row r="10" ht="68" spans="1:13">
      <c r="A10" s="13"/>
      <c r="B10" s="13"/>
      <c r="C10" s="14"/>
      <c r="D10" s="13"/>
      <c r="E10" s="15"/>
      <c r="F10" s="13" t="s">
        <v>473</v>
      </c>
      <c r="G10" s="13" t="s">
        <v>474</v>
      </c>
      <c r="H10" s="13" t="s">
        <v>475</v>
      </c>
      <c r="I10" s="13" t="s">
        <v>474</v>
      </c>
      <c r="J10" s="13" t="s">
        <v>470</v>
      </c>
      <c r="K10" s="13" t="s">
        <v>471</v>
      </c>
      <c r="L10" s="13" t="s">
        <v>472</v>
      </c>
      <c r="M10" s="13"/>
    </row>
    <row r="11" ht="34" spans="1:13">
      <c r="A11" s="13"/>
      <c r="B11" s="13"/>
      <c r="C11" s="14"/>
      <c r="D11" s="13"/>
      <c r="E11" s="15"/>
      <c r="F11" s="13" t="s">
        <v>476</v>
      </c>
      <c r="G11" s="13" t="s">
        <v>462</v>
      </c>
      <c r="H11" s="13" t="s">
        <v>462</v>
      </c>
      <c r="I11" s="13" t="s">
        <v>462</v>
      </c>
      <c r="J11" s="13" t="s">
        <v>462</v>
      </c>
      <c r="K11" s="13" t="s">
        <v>462</v>
      </c>
      <c r="L11" s="13" t="s">
        <v>472</v>
      </c>
      <c r="M11" s="13"/>
    </row>
    <row r="12" ht="34" spans="1:13">
      <c r="A12" s="13"/>
      <c r="B12" s="13"/>
      <c r="C12" s="14"/>
      <c r="D12" s="13"/>
      <c r="E12" s="15"/>
      <c r="F12" s="13" t="s">
        <v>477</v>
      </c>
      <c r="G12" s="13" t="s">
        <v>462</v>
      </c>
      <c r="H12" s="13" t="s">
        <v>462</v>
      </c>
      <c r="I12" s="13" t="s">
        <v>478</v>
      </c>
      <c r="J12" s="13" t="s">
        <v>462</v>
      </c>
      <c r="K12" s="13" t="s">
        <v>462</v>
      </c>
      <c r="L12" s="13" t="s">
        <v>463</v>
      </c>
      <c r="M12" s="13"/>
    </row>
    <row r="13" ht="51" spans="1:13">
      <c r="A13" s="13"/>
      <c r="B13" s="13"/>
      <c r="C13" s="14"/>
      <c r="D13" s="13"/>
      <c r="E13" s="15"/>
      <c r="F13" s="13" t="s">
        <v>479</v>
      </c>
      <c r="G13" s="13" t="s">
        <v>480</v>
      </c>
      <c r="H13" s="13" t="s">
        <v>481</v>
      </c>
      <c r="I13" s="13" t="s">
        <v>482</v>
      </c>
      <c r="J13" s="13" t="s">
        <v>470</v>
      </c>
      <c r="K13" s="13" t="s">
        <v>483</v>
      </c>
      <c r="L13" s="13" t="s">
        <v>472</v>
      </c>
      <c r="M13" s="13"/>
    </row>
    <row r="14" ht="17" spans="1:13">
      <c r="A14" s="13"/>
      <c r="B14" s="13"/>
      <c r="C14" s="14"/>
      <c r="D14" s="13"/>
      <c r="E14" s="15"/>
      <c r="F14" s="13" t="s">
        <v>484</v>
      </c>
      <c r="G14" s="13" t="s">
        <v>462</v>
      </c>
      <c r="H14" s="13" t="s">
        <v>462</v>
      </c>
      <c r="I14" s="13" t="s">
        <v>462</v>
      </c>
      <c r="J14" s="13" t="s">
        <v>462</v>
      </c>
      <c r="K14" s="13" t="s">
        <v>462</v>
      </c>
      <c r="L14" s="13" t="s">
        <v>463</v>
      </c>
      <c r="M14" s="13"/>
    </row>
    <row r="15" ht="51" spans="1:13">
      <c r="A15" s="13"/>
      <c r="B15" s="13"/>
      <c r="C15" s="14"/>
      <c r="D15" s="13"/>
      <c r="E15" s="15" t="s">
        <v>485</v>
      </c>
      <c r="F15" s="13" t="s">
        <v>486</v>
      </c>
      <c r="G15" s="13" t="s">
        <v>487</v>
      </c>
      <c r="H15" s="13" t="s">
        <v>488</v>
      </c>
      <c r="I15" s="13" t="s">
        <v>487</v>
      </c>
      <c r="J15" s="13" t="s">
        <v>470</v>
      </c>
      <c r="K15" s="13" t="s">
        <v>489</v>
      </c>
      <c r="L15" s="13" t="s">
        <v>490</v>
      </c>
      <c r="M15" s="13"/>
    </row>
    <row r="16" ht="51" spans="1:13">
      <c r="A16" s="13" t="s">
        <v>199</v>
      </c>
      <c r="B16" s="13" t="s">
        <v>491</v>
      </c>
      <c r="C16" s="14">
        <v>4.5</v>
      </c>
      <c r="D16" s="13" t="s">
        <v>492</v>
      </c>
      <c r="E16" s="15" t="s">
        <v>485</v>
      </c>
      <c r="F16" s="13" t="s">
        <v>486</v>
      </c>
      <c r="G16" s="13" t="s">
        <v>487</v>
      </c>
      <c r="H16" s="13" t="s">
        <v>488</v>
      </c>
      <c r="I16" s="13" t="s">
        <v>487</v>
      </c>
      <c r="J16" s="13" t="s">
        <v>470</v>
      </c>
      <c r="K16" s="13" t="s">
        <v>489</v>
      </c>
      <c r="L16" s="13" t="s">
        <v>490</v>
      </c>
      <c r="M16" s="13"/>
    </row>
    <row r="17" ht="51" spans="1:13">
      <c r="A17" s="13"/>
      <c r="B17" s="13"/>
      <c r="C17" s="14"/>
      <c r="D17" s="13"/>
      <c r="E17" s="15" t="s">
        <v>466</v>
      </c>
      <c r="F17" s="13" t="s">
        <v>479</v>
      </c>
      <c r="G17" s="13" t="s">
        <v>493</v>
      </c>
      <c r="H17" s="13" t="s">
        <v>494</v>
      </c>
      <c r="I17" s="13" t="s">
        <v>356</v>
      </c>
      <c r="J17" s="13" t="s">
        <v>470</v>
      </c>
      <c r="K17" s="13" t="s">
        <v>483</v>
      </c>
      <c r="L17" s="13" t="s">
        <v>495</v>
      </c>
      <c r="M17" s="13"/>
    </row>
    <row r="18" ht="51" spans="1:13">
      <c r="A18" s="13"/>
      <c r="B18" s="13"/>
      <c r="C18" s="14"/>
      <c r="D18" s="13"/>
      <c r="E18" s="15"/>
      <c r="F18" s="13" t="s">
        <v>477</v>
      </c>
      <c r="G18" s="13" t="s">
        <v>462</v>
      </c>
      <c r="H18" s="13" t="s">
        <v>496</v>
      </c>
      <c r="I18" s="13" t="s">
        <v>478</v>
      </c>
      <c r="J18" s="13" t="s">
        <v>470</v>
      </c>
      <c r="K18" s="13" t="s">
        <v>483</v>
      </c>
      <c r="L18" s="13" t="s">
        <v>472</v>
      </c>
      <c r="M18" s="13"/>
    </row>
    <row r="19" ht="34" spans="1:13">
      <c r="A19" s="13"/>
      <c r="B19" s="13"/>
      <c r="C19" s="14"/>
      <c r="D19" s="13"/>
      <c r="E19" s="15"/>
      <c r="F19" s="13" t="s">
        <v>476</v>
      </c>
      <c r="G19" s="13" t="s">
        <v>462</v>
      </c>
      <c r="H19" s="13" t="s">
        <v>496</v>
      </c>
      <c r="I19" s="13" t="s">
        <v>462</v>
      </c>
      <c r="J19" s="13" t="s">
        <v>462</v>
      </c>
      <c r="K19" s="13" t="s">
        <v>462</v>
      </c>
      <c r="L19" s="13" t="s">
        <v>472</v>
      </c>
      <c r="M19" s="13"/>
    </row>
    <row r="20" ht="51" spans="1:13">
      <c r="A20" s="13"/>
      <c r="B20" s="13"/>
      <c r="C20" s="14"/>
      <c r="D20" s="13"/>
      <c r="E20" s="15"/>
      <c r="F20" s="13" t="s">
        <v>473</v>
      </c>
      <c r="G20" s="13" t="s">
        <v>497</v>
      </c>
      <c r="H20" s="13" t="s">
        <v>498</v>
      </c>
      <c r="I20" s="13" t="s">
        <v>499</v>
      </c>
      <c r="J20" s="13" t="s">
        <v>470</v>
      </c>
      <c r="K20" s="13" t="s">
        <v>500</v>
      </c>
      <c r="L20" s="13" t="s">
        <v>472</v>
      </c>
      <c r="M20" s="13"/>
    </row>
    <row r="21" ht="68" spans="1:13">
      <c r="A21" s="13"/>
      <c r="B21" s="13"/>
      <c r="C21" s="14"/>
      <c r="D21" s="13"/>
      <c r="E21" s="15"/>
      <c r="F21" s="13" t="s">
        <v>484</v>
      </c>
      <c r="G21" s="13" t="s">
        <v>501</v>
      </c>
      <c r="H21" s="13" t="s">
        <v>502</v>
      </c>
      <c r="I21" s="13" t="s">
        <v>503</v>
      </c>
      <c r="J21" s="13" t="s">
        <v>470</v>
      </c>
      <c r="K21" s="13" t="s">
        <v>489</v>
      </c>
      <c r="L21" s="13" t="s">
        <v>472</v>
      </c>
      <c r="M21" s="13"/>
    </row>
    <row r="22" ht="51" spans="1:13">
      <c r="A22" s="13"/>
      <c r="B22" s="13"/>
      <c r="C22" s="14"/>
      <c r="D22" s="13"/>
      <c r="E22" s="15"/>
      <c r="F22" s="13" t="s">
        <v>467</v>
      </c>
      <c r="G22" s="13" t="s">
        <v>504</v>
      </c>
      <c r="H22" s="13" t="s">
        <v>505</v>
      </c>
      <c r="I22" s="13" t="s">
        <v>504</v>
      </c>
      <c r="J22" s="13" t="s">
        <v>470</v>
      </c>
      <c r="K22" s="13" t="s">
        <v>506</v>
      </c>
      <c r="L22" s="13" t="s">
        <v>472</v>
      </c>
      <c r="M22" s="13"/>
    </row>
    <row r="23" ht="34" spans="1:13">
      <c r="A23" s="13"/>
      <c r="B23" s="13"/>
      <c r="C23" s="14"/>
      <c r="D23" s="13"/>
      <c r="E23" s="15" t="s">
        <v>460</v>
      </c>
      <c r="F23" s="13" t="s">
        <v>465</v>
      </c>
      <c r="G23" s="13" t="s">
        <v>462</v>
      </c>
      <c r="H23" s="13" t="s">
        <v>462</v>
      </c>
      <c r="I23" s="13" t="s">
        <v>462</v>
      </c>
      <c r="J23" s="13" t="s">
        <v>462</v>
      </c>
      <c r="K23" s="13" t="s">
        <v>462</v>
      </c>
      <c r="L23" s="13" t="s">
        <v>463</v>
      </c>
      <c r="M23" s="13"/>
    </row>
    <row r="24" ht="34" spans="1:13">
      <c r="A24" s="13"/>
      <c r="B24" s="13"/>
      <c r="C24" s="14"/>
      <c r="D24" s="13"/>
      <c r="E24" s="15"/>
      <c r="F24" s="13" t="s">
        <v>461</v>
      </c>
      <c r="G24" s="13" t="s">
        <v>462</v>
      </c>
      <c r="H24" s="13" t="s">
        <v>462</v>
      </c>
      <c r="I24" s="13" t="s">
        <v>462</v>
      </c>
      <c r="J24" s="13" t="s">
        <v>462</v>
      </c>
      <c r="K24" s="13" t="s">
        <v>462</v>
      </c>
      <c r="L24" s="13" t="s">
        <v>463</v>
      </c>
      <c r="M24" s="13"/>
    </row>
    <row r="25" ht="51" spans="1:13">
      <c r="A25" s="13"/>
      <c r="B25" s="13"/>
      <c r="C25" s="14"/>
      <c r="D25" s="13"/>
      <c r="E25" s="15"/>
      <c r="F25" s="13" t="s">
        <v>464</v>
      </c>
      <c r="G25" s="13" t="s">
        <v>507</v>
      </c>
      <c r="H25" s="13" t="s">
        <v>508</v>
      </c>
      <c r="I25" s="13" t="s">
        <v>509</v>
      </c>
      <c r="J25" s="13" t="s">
        <v>470</v>
      </c>
      <c r="K25" s="13" t="s">
        <v>489</v>
      </c>
      <c r="L25" s="13" t="s">
        <v>490</v>
      </c>
      <c r="M25" s="13"/>
    </row>
    <row r="26" ht="51" spans="1:13">
      <c r="A26" s="13" t="s">
        <v>199</v>
      </c>
      <c r="B26" s="13" t="s">
        <v>510</v>
      </c>
      <c r="C26" s="14">
        <v>20</v>
      </c>
      <c r="D26" s="13" t="s">
        <v>511</v>
      </c>
      <c r="E26" s="15" t="s">
        <v>466</v>
      </c>
      <c r="F26" s="13" t="s">
        <v>479</v>
      </c>
      <c r="G26" s="13" t="s">
        <v>480</v>
      </c>
      <c r="H26" s="13" t="s">
        <v>512</v>
      </c>
      <c r="I26" s="13" t="s">
        <v>480</v>
      </c>
      <c r="J26" s="13" t="s">
        <v>470</v>
      </c>
      <c r="K26" s="13" t="s">
        <v>483</v>
      </c>
      <c r="L26" s="13" t="s">
        <v>463</v>
      </c>
      <c r="M26" s="13"/>
    </row>
    <row r="27" ht="34" spans="1:13">
      <c r="A27" s="13"/>
      <c r="B27" s="13"/>
      <c r="C27" s="14"/>
      <c r="D27" s="13"/>
      <c r="E27" s="15"/>
      <c r="F27" s="13" t="s">
        <v>477</v>
      </c>
      <c r="G27" s="13" t="s">
        <v>462</v>
      </c>
      <c r="H27" s="13" t="s">
        <v>462</v>
      </c>
      <c r="I27" s="13" t="s">
        <v>478</v>
      </c>
      <c r="J27" s="13" t="s">
        <v>462</v>
      </c>
      <c r="K27" s="13" t="s">
        <v>462</v>
      </c>
      <c r="L27" s="13" t="s">
        <v>463</v>
      </c>
      <c r="M27" s="13"/>
    </row>
    <row r="28" ht="51" spans="1:13">
      <c r="A28" s="13"/>
      <c r="B28" s="13"/>
      <c r="C28" s="14"/>
      <c r="D28" s="13"/>
      <c r="E28" s="15"/>
      <c r="F28" s="13" t="s">
        <v>467</v>
      </c>
      <c r="G28" s="13" t="s">
        <v>468</v>
      </c>
      <c r="H28" s="13" t="s">
        <v>469</v>
      </c>
      <c r="I28" s="13" t="s">
        <v>468</v>
      </c>
      <c r="J28" s="13" t="s">
        <v>470</v>
      </c>
      <c r="K28" s="13" t="s">
        <v>471</v>
      </c>
      <c r="L28" s="13" t="s">
        <v>463</v>
      </c>
      <c r="M28" s="13"/>
    </row>
    <row r="29" ht="17" spans="1:13">
      <c r="A29" s="13"/>
      <c r="B29" s="13"/>
      <c r="C29" s="14"/>
      <c r="D29" s="13"/>
      <c r="E29" s="15"/>
      <c r="F29" s="13" t="s">
        <v>484</v>
      </c>
      <c r="G29" s="13" t="s">
        <v>462</v>
      </c>
      <c r="H29" s="13" t="s">
        <v>462</v>
      </c>
      <c r="I29" s="13" t="s">
        <v>462</v>
      </c>
      <c r="J29" s="13" t="s">
        <v>462</v>
      </c>
      <c r="K29" s="13" t="s">
        <v>462</v>
      </c>
      <c r="L29" s="13" t="s">
        <v>463</v>
      </c>
      <c r="M29" s="13"/>
    </row>
    <row r="30" ht="51" spans="1:13">
      <c r="A30" s="13"/>
      <c r="B30" s="13"/>
      <c r="C30" s="14"/>
      <c r="D30" s="13"/>
      <c r="E30" s="15"/>
      <c r="F30" s="13" t="s">
        <v>473</v>
      </c>
      <c r="G30" s="13" t="s">
        <v>513</v>
      </c>
      <c r="H30" s="13" t="s">
        <v>496</v>
      </c>
      <c r="I30" s="13" t="s">
        <v>513</v>
      </c>
      <c r="J30" s="13" t="s">
        <v>470</v>
      </c>
      <c r="K30" s="13" t="s">
        <v>462</v>
      </c>
      <c r="L30" s="13" t="s">
        <v>463</v>
      </c>
      <c r="M30" s="13"/>
    </row>
    <row r="31" ht="34" spans="1:13">
      <c r="A31" s="13"/>
      <c r="B31" s="13"/>
      <c r="C31" s="14"/>
      <c r="D31" s="13"/>
      <c r="E31" s="15"/>
      <c r="F31" s="13" t="s">
        <v>476</v>
      </c>
      <c r="G31" s="13" t="s">
        <v>462</v>
      </c>
      <c r="H31" s="13" t="s">
        <v>462</v>
      </c>
      <c r="I31" s="13" t="s">
        <v>462</v>
      </c>
      <c r="J31" s="13" t="s">
        <v>462</v>
      </c>
      <c r="K31" s="13" t="s">
        <v>462</v>
      </c>
      <c r="L31" s="13" t="s">
        <v>472</v>
      </c>
      <c r="M31" s="13"/>
    </row>
    <row r="32" ht="51" spans="1:13">
      <c r="A32" s="13"/>
      <c r="B32" s="13"/>
      <c r="C32" s="14"/>
      <c r="D32" s="13"/>
      <c r="E32" s="15" t="s">
        <v>485</v>
      </c>
      <c r="F32" s="13" t="s">
        <v>486</v>
      </c>
      <c r="G32" s="13" t="s">
        <v>487</v>
      </c>
      <c r="H32" s="13" t="s">
        <v>488</v>
      </c>
      <c r="I32" s="13" t="s">
        <v>487</v>
      </c>
      <c r="J32" s="13" t="s">
        <v>470</v>
      </c>
      <c r="K32" s="13" t="s">
        <v>489</v>
      </c>
      <c r="L32" s="13" t="s">
        <v>490</v>
      </c>
      <c r="M32" s="13"/>
    </row>
    <row r="33" ht="34" spans="1:13">
      <c r="A33" s="13"/>
      <c r="B33" s="13"/>
      <c r="C33" s="14"/>
      <c r="D33" s="13"/>
      <c r="E33" s="15" t="s">
        <v>460</v>
      </c>
      <c r="F33" s="13" t="s">
        <v>461</v>
      </c>
      <c r="G33" s="13" t="s">
        <v>462</v>
      </c>
      <c r="H33" s="13" t="s">
        <v>462</v>
      </c>
      <c r="I33" s="13" t="s">
        <v>462</v>
      </c>
      <c r="J33" s="13" t="s">
        <v>462</v>
      </c>
      <c r="K33" s="13" t="s">
        <v>462</v>
      </c>
      <c r="L33" s="13" t="s">
        <v>463</v>
      </c>
      <c r="M33" s="13"/>
    </row>
    <row r="34" ht="51" spans="1:13">
      <c r="A34" s="13"/>
      <c r="B34" s="13"/>
      <c r="C34" s="14"/>
      <c r="D34" s="13"/>
      <c r="E34" s="15"/>
      <c r="F34" s="13" t="s">
        <v>464</v>
      </c>
      <c r="G34" s="13" t="s">
        <v>514</v>
      </c>
      <c r="H34" s="13" t="s">
        <v>515</v>
      </c>
      <c r="I34" s="13" t="s">
        <v>516</v>
      </c>
      <c r="J34" s="13" t="s">
        <v>470</v>
      </c>
      <c r="K34" s="13" t="s">
        <v>471</v>
      </c>
      <c r="L34" s="13" t="s">
        <v>463</v>
      </c>
      <c r="M34" s="13"/>
    </row>
    <row r="35" ht="34" spans="1:13">
      <c r="A35" s="13"/>
      <c r="B35" s="13"/>
      <c r="C35" s="14"/>
      <c r="D35" s="13"/>
      <c r="E35" s="15"/>
      <c r="F35" s="13" t="s">
        <v>465</v>
      </c>
      <c r="G35" s="13" t="s">
        <v>462</v>
      </c>
      <c r="H35" s="13" t="s">
        <v>462</v>
      </c>
      <c r="I35" s="13" t="s">
        <v>462</v>
      </c>
      <c r="J35" s="13" t="s">
        <v>462</v>
      </c>
      <c r="K35" s="13" t="s">
        <v>462</v>
      </c>
      <c r="L35" s="13" t="s">
        <v>463</v>
      </c>
      <c r="M35" s="13"/>
    </row>
    <row r="36" ht="51" spans="1:13">
      <c r="A36" s="13" t="s">
        <v>199</v>
      </c>
      <c r="B36" s="13" t="s">
        <v>517</v>
      </c>
      <c r="C36" s="14">
        <v>5</v>
      </c>
      <c r="D36" s="13" t="s">
        <v>518</v>
      </c>
      <c r="E36" s="15" t="s">
        <v>466</v>
      </c>
      <c r="F36" s="13" t="s">
        <v>479</v>
      </c>
      <c r="G36" s="13" t="s">
        <v>480</v>
      </c>
      <c r="H36" s="13" t="s">
        <v>519</v>
      </c>
      <c r="I36" s="13" t="s">
        <v>520</v>
      </c>
      <c r="J36" s="13" t="s">
        <v>470</v>
      </c>
      <c r="K36" s="13" t="s">
        <v>483</v>
      </c>
      <c r="L36" s="13" t="s">
        <v>472</v>
      </c>
      <c r="M36" s="13"/>
    </row>
    <row r="37" ht="51" spans="1:13">
      <c r="A37" s="13"/>
      <c r="B37" s="13"/>
      <c r="C37" s="14"/>
      <c r="D37" s="13"/>
      <c r="E37" s="15"/>
      <c r="F37" s="13" t="s">
        <v>484</v>
      </c>
      <c r="G37" s="13" t="s">
        <v>462</v>
      </c>
      <c r="H37" s="13" t="s">
        <v>462</v>
      </c>
      <c r="I37" s="13" t="s">
        <v>462</v>
      </c>
      <c r="J37" s="13" t="s">
        <v>470</v>
      </c>
      <c r="K37" s="13" t="s">
        <v>462</v>
      </c>
      <c r="L37" s="13" t="s">
        <v>463</v>
      </c>
      <c r="M37" s="13"/>
    </row>
    <row r="38" ht="51" spans="1:13">
      <c r="A38" s="13"/>
      <c r="B38" s="13"/>
      <c r="C38" s="14"/>
      <c r="D38" s="13"/>
      <c r="E38" s="15"/>
      <c r="F38" s="13" t="s">
        <v>473</v>
      </c>
      <c r="G38" s="13" t="s">
        <v>462</v>
      </c>
      <c r="H38" s="13" t="s">
        <v>462</v>
      </c>
      <c r="I38" s="13" t="s">
        <v>462</v>
      </c>
      <c r="J38" s="13" t="s">
        <v>470</v>
      </c>
      <c r="K38" s="13" t="s">
        <v>462</v>
      </c>
      <c r="L38" s="13" t="s">
        <v>463</v>
      </c>
      <c r="M38" s="13"/>
    </row>
    <row r="39" ht="34" spans="1:13">
      <c r="A39" s="13"/>
      <c r="B39" s="13"/>
      <c r="C39" s="14"/>
      <c r="D39" s="13"/>
      <c r="E39" s="15"/>
      <c r="F39" s="13" t="s">
        <v>476</v>
      </c>
      <c r="G39" s="13" t="s">
        <v>462</v>
      </c>
      <c r="H39" s="13" t="s">
        <v>462</v>
      </c>
      <c r="I39" s="13" t="s">
        <v>462</v>
      </c>
      <c r="J39" s="13" t="s">
        <v>462</v>
      </c>
      <c r="K39" s="13" t="s">
        <v>462</v>
      </c>
      <c r="L39" s="13" t="s">
        <v>472</v>
      </c>
      <c r="M39" s="13"/>
    </row>
    <row r="40" ht="34" spans="1:13">
      <c r="A40" s="13"/>
      <c r="B40" s="13"/>
      <c r="C40" s="14"/>
      <c r="D40" s="13"/>
      <c r="E40" s="15"/>
      <c r="F40" s="13" t="s">
        <v>477</v>
      </c>
      <c r="G40" s="13" t="s">
        <v>462</v>
      </c>
      <c r="H40" s="13" t="s">
        <v>462</v>
      </c>
      <c r="I40" s="13" t="s">
        <v>478</v>
      </c>
      <c r="J40" s="13" t="s">
        <v>462</v>
      </c>
      <c r="K40" s="13" t="s">
        <v>462</v>
      </c>
      <c r="L40" s="13" t="s">
        <v>463</v>
      </c>
      <c r="M40" s="13"/>
    </row>
    <row r="41" ht="51" spans="1:13">
      <c r="A41" s="13"/>
      <c r="B41" s="13"/>
      <c r="C41" s="14"/>
      <c r="D41" s="13"/>
      <c r="E41" s="15"/>
      <c r="F41" s="13" t="s">
        <v>467</v>
      </c>
      <c r="G41" s="13" t="s">
        <v>468</v>
      </c>
      <c r="H41" s="13" t="s">
        <v>469</v>
      </c>
      <c r="I41" s="13" t="s">
        <v>468</v>
      </c>
      <c r="J41" s="13" t="s">
        <v>470</v>
      </c>
      <c r="K41" s="13" t="s">
        <v>471</v>
      </c>
      <c r="L41" s="13" t="s">
        <v>472</v>
      </c>
      <c r="M41" s="13"/>
    </row>
    <row r="42" ht="51" spans="1:13">
      <c r="A42" s="13"/>
      <c r="B42" s="13"/>
      <c r="C42" s="14"/>
      <c r="D42" s="13"/>
      <c r="E42" s="15" t="s">
        <v>460</v>
      </c>
      <c r="F42" s="13" t="s">
        <v>461</v>
      </c>
      <c r="G42" s="13" t="s">
        <v>462</v>
      </c>
      <c r="H42" s="13" t="s">
        <v>462</v>
      </c>
      <c r="I42" s="13" t="s">
        <v>462</v>
      </c>
      <c r="J42" s="13" t="s">
        <v>470</v>
      </c>
      <c r="K42" s="13" t="s">
        <v>462</v>
      </c>
      <c r="L42" s="13" t="s">
        <v>463</v>
      </c>
      <c r="M42" s="13"/>
    </row>
    <row r="43" ht="51" spans="1:13">
      <c r="A43" s="13"/>
      <c r="B43" s="13"/>
      <c r="C43" s="14"/>
      <c r="D43" s="13"/>
      <c r="E43" s="15"/>
      <c r="F43" s="13" t="s">
        <v>464</v>
      </c>
      <c r="G43" s="13" t="s">
        <v>462</v>
      </c>
      <c r="H43" s="13" t="s">
        <v>462</v>
      </c>
      <c r="I43" s="13" t="s">
        <v>462</v>
      </c>
      <c r="J43" s="13" t="s">
        <v>470</v>
      </c>
      <c r="K43" s="13" t="s">
        <v>462</v>
      </c>
      <c r="L43" s="13" t="s">
        <v>463</v>
      </c>
      <c r="M43" s="13"/>
    </row>
    <row r="44" ht="51" spans="1:13">
      <c r="A44" s="13"/>
      <c r="B44" s="13"/>
      <c r="C44" s="14"/>
      <c r="D44" s="13"/>
      <c r="E44" s="15"/>
      <c r="F44" s="13" t="s">
        <v>465</v>
      </c>
      <c r="G44" s="13" t="s">
        <v>462</v>
      </c>
      <c r="H44" s="13" t="s">
        <v>462</v>
      </c>
      <c r="I44" s="13" t="s">
        <v>462</v>
      </c>
      <c r="J44" s="13" t="s">
        <v>470</v>
      </c>
      <c r="K44" s="13" t="s">
        <v>462</v>
      </c>
      <c r="L44" s="13" t="s">
        <v>463</v>
      </c>
      <c r="M44" s="13"/>
    </row>
    <row r="45" ht="51" spans="1:13">
      <c r="A45" s="13"/>
      <c r="B45" s="13"/>
      <c r="C45" s="14"/>
      <c r="D45" s="13"/>
      <c r="E45" s="15" t="s">
        <v>485</v>
      </c>
      <c r="F45" s="13" t="s">
        <v>486</v>
      </c>
      <c r="G45" s="13" t="s">
        <v>521</v>
      </c>
      <c r="H45" s="13" t="s">
        <v>488</v>
      </c>
      <c r="I45" s="13" t="s">
        <v>487</v>
      </c>
      <c r="J45" s="13" t="s">
        <v>470</v>
      </c>
      <c r="K45" s="13" t="s">
        <v>489</v>
      </c>
      <c r="L45" s="13" t="s">
        <v>490</v>
      </c>
      <c r="M45" s="13"/>
    </row>
    <row r="46" ht="51" spans="1:13">
      <c r="A46" s="13" t="s">
        <v>199</v>
      </c>
      <c r="B46" s="13" t="s">
        <v>522</v>
      </c>
      <c r="C46" s="14">
        <v>144</v>
      </c>
      <c r="D46" s="13" t="s">
        <v>523</v>
      </c>
      <c r="E46" s="15" t="s">
        <v>485</v>
      </c>
      <c r="F46" s="13" t="s">
        <v>486</v>
      </c>
      <c r="G46" s="13" t="s">
        <v>521</v>
      </c>
      <c r="H46" s="13" t="s">
        <v>488</v>
      </c>
      <c r="I46" s="13" t="s">
        <v>524</v>
      </c>
      <c r="J46" s="13" t="s">
        <v>470</v>
      </c>
      <c r="K46" s="13" t="s">
        <v>489</v>
      </c>
      <c r="L46" s="13" t="s">
        <v>490</v>
      </c>
      <c r="M46" s="13"/>
    </row>
    <row r="47" ht="51" spans="1:13">
      <c r="A47" s="13"/>
      <c r="B47" s="13"/>
      <c r="C47" s="14"/>
      <c r="D47" s="13"/>
      <c r="E47" s="15" t="s">
        <v>460</v>
      </c>
      <c r="F47" s="13" t="s">
        <v>461</v>
      </c>
      <c r="G47" s="13" t="s">
        <v>462</v>
      </c>
      <c r="H47" s="13" t="s">
        <v>462</v>
      </c>
      <c r="I47" s="13" t="s">
        <v>462</v>
      </c>
      <c r="J47" s="13" t="s">
        <v>470</v>
      </c>
      <c r="K47" s="13" t="s">
        <v>462</v>
      </c>
      <c r="L47" s="13" t="s">
        <v>463</v>
      </c>
      <c r="M47" s="13"/>
    </row>
    <row r="48" ht="51" spans="1:13">
      <c r="A48" s="13"/>
      <c r="B48" s="13"/>
      <c r="C48" s="14"/>
      <c r="D48" s="13"/>
      <c r="E48" s="15"/>
      <c r="F48" s="13" t="s">
        <v>464</v>
      </c>
      <c r="G48" s="13" t="s">
        <v>525</v>
      </c>
      <c r="H48" s="13" t="s">
        <v>515</v>
      </c>
      <c r="I48" s="13" t="s">
        <v>525</v>
      </c>
      <c r="J48" s="13" t="s">
        <v>470</v>
      </c>
      <c r="K48" s="13" t="s">
        <v>462</v>
      </c>
      <c r="L48" s="13" t="s">
        <v>463</v>
      </c>
      <c r="M48" s="13"/>
    </row>
    <row r="49" ht="51" spans="1:13">
      <c r="A49" s="13"/>
      <c r="B49" s="13"/>
      <c r="C49" s="14"/>
      <c r="D49" s="13"/>
      <c r="E49" s="15"/>
      <c r="F49" s="13" t="s">
        <v>465</v>
      </c>
      <c r="G49" s="13" t="s">
        <v>462</v>
      </c>
      <c r="H49" s="13" t="s">
        <v>462</v>
      </c>
      <c r="I49" s="13" t="s">
        <v>462</v>
      </c>
      <c r="J49" s="13" t="s">
        <v>470</v>
      </c>
      <c r="K49" s="13" t="s">
        <v>462</v>
      </c>
      <c r="L49" s="13" t="s">
        <v>463</v>
      </c>
      <c r="M49" s="13"/>
    </row>
    <row r="50" ht="51" spans="1:13">
      <c r="A50" s="13"/>
      <c r="B50" s="13"/>
      <c r="C50" s="14"/>
      <c r="D50" s="13"/>
      <c r="E50" s="15" t="s">
        <v>466</v>
      </c>
      <c r="F50" s="13" t="s">
        <v>467</v>
      </c>
      <c r="G50" s="13" t="s">
        <v>468</v>
      </c>
      <c r="H50" s="13" t="s">
        <v>469</v>
      </c>
      <c r="I50" s="13" t="s">
        <v>468</v>
      </c>
      <c r="J50" s="13" t="s">
        <v>470</v>
      </c>
      <c r="K50" s="13" t="s">
        <v>500</v>
      </c>
      <c r="L50" s="13" t="s">
        <v>472</v>
      </c>
      <c r="M50" s="13"/>
    </row>
    <row r="51" ht="51" spans="1:13">
      <c r="A51" s="13"/>
      <c r="B51" s="13"/>
      <c r="C51" s="14"/>
      <c r="D51" s="13"/>
      <c r="E51" s="15"/>
      <c r="F51" s="13" t="s">
        <v>484</v>
      </c>
      <c r="G51" s="13" t="s">
        <v>462</v>
      </c>
      <c r="H51" s="13" t="s">
        <v>462</v>
      </c>
      <c r="I51" s="13" t="s">
        <v>462</v>
      </c>
      <c r="J51" s="13" t="s">
        <v>470</v>
      </c>
      <c r="K51" s="13" t="s">
        <v>462</v>
      </c>
      <c r="L51" s="13" t="s">
        <v>463</v>
      </c>
      <c r="M51" s="13"/>
    </row>
    <row r="52" ht="68" spans="1:13">
      <c r="A52" s="13"/>
      <c r="B52" s="13"/>
      <c r="C52" s="14"/>
      <c r="D52" s="13"/>
      <c r="E52" s="15"/>
      <c r="F52" s="13" t="s">
        <v>473</v>
      </c>
      <c r="G52" s="13" t="s">
        <v>526</v>
      </c>
      <c r="H52" s="13" t="s">
        <v>527</v>
      </c>
      <c r="I52" s="13" t="s">
        <v>527</v>
      </c>
      <c r="J52" s="13" t="s">
        <v>470</v>
      </c>
      <c r="K52" s="13" t="s">
        <v>500</v>
      </c>
      <c r="L52" s="13" t="s">
        <v>472</v>
      </c>
      <c r="M52" s="13"/>
    </row>
    <row r="53" ht="34" spans="1:13">
      <c r="A53" s="13"/>
      <c r="B53" s="13"/>
      <c r="C53" s="14"/>
      <c r="D53" s="13"/>
      <c r="E53" s="15"/>
      <c r="F53" s="13" t="s">
        <v>476</v>
      </c>
      <c r="G53" s="13" t="s">
        <v>462</v>
      </c>
      <c r="H53" s="13" t="s">
        <v>462</v>
      </c>
      <c r="I53" s="13" t="s">
        <v>462</v>
      </c>
      <c r="J53" s="13" t="s">
        <v>462</v>
      </c>
      <c r="K53" s="13" t="s">
        <v>462</v>
      </c>
      <c r="L53" s="13" t="s">
        <v>472</v>
      </c>
      <c r="M53" s="13"/>
    </row>
    <row r="54" ht="51" spans="1:13">
      <c r="A54" s="13"/>
      <c r="B54" s="13"/>
      <c r="C54" s="14"/>
      <c r="D54" s="13"/>
      <c r="E54" s="15"/>
      <c r="F54" s="13" t="s">
        <v>479</v>
      </c>
      <c r="G54" s="13" t="s">
        <v>480</v>
      </c>
      <c r="H54" s="13" t="s">
        <v>528</v>
      </c>
      <c r="I54" s="13" t="s">
        <v>523</v>
      </c>
      <c r="J54" s="13" t="s">
        <v>470</v>
      </c>
      <c r="K54" s="13" t="s">
        <v>483</v>
      </c>
      <c r="L54" s="13" t="s">
        <v>472</v>
      </c>
      <c r="M54" s="13"/>
    </row>
    <row r="55" ht="34" spans="1:13">
      <c r="A55" s="13"/>
      <c r="B55" s="13"/>
      <c r="C55" s="14"/>
      <c r="D55" s="13"/>
      <c r="E55" s="15"/>
      <c r="F55" s="13" t="s">
        <v>477</v>
      </c>
      <c r="G55" s="13" t="s">
        <v>462</v>
      </c>
      <c r="H55" s="13" t="s">
        <v>462</v>
      </c>
      <c r="I55" s="13" t="s">
        <v>478</v>
      </c>
      <c r="J55" s="13" t="s">
        <v>462</v>
      </c>
      <c r="K55" s="13" t="s">
        <v>462</v>
      </c>
      <c r="L55" s="13" t="s">
        <v>463</v>
      </c>
      <c r="M55" s="13"/>
    </row>
    <row r="56" ht="34" spans="1:13">
      <c r="A56" s="13" t="s">
        <v>199</v>
      </c>
      <c r="B56" s="13" t="s">
        <v>529</v>
      </c>
      <c r="C56" s="14">
        <v>18</v>
      </c>
      <c r="D56" s="13" t="s">
        <v>530</v>
      </c>
      <c r="E56" s="15" t="s">
        <v>466</v>
      </c>
      <c r="F56" s="13" t="s">
        <v>477</v>
      </c>
      <c r="G56" s="13" t="s">
        <v>462</v>
      </c>
      <c r="H56" s="13" t="s">
        <v>462</v>
      </c>
      <c r="I56" s="13" t="s">
        <v>478</v>
      </c>
      <c r="J56" s="13" t="s">
        <v>462</v>
      </c>
      <c r="K56" s="13" t="s">
        <v>462</v>
      </c>
      <c r="L56" s="13" t="s">
        <v>463</v>
      </c>
      <c r="M56" s="13"/>
    </row>
    <row r="57" ht="34" spans="1:13">
      <c r="A57" s="13"/>
      <c r="B57" s="13"/>
      <c r="C57" s="14"/>
      <c r="D57" s="13"/>
      <c r="E57" s="15"/>
      <c r="F57" s="13" t="s">
        <v>476</v>
      </c>
      <c r="G57" s="13" t="s">
        <v>462</v>
      </c>
      <c r="H57" s="13" t="s">
        <v>462</v>
      </c>
      <c r="I57" s="13" t="s">
        <v>462</v>
      </c>
      <c r="J57" s="13" t="s">
        <v>462</v>
      </c>
      <c r="K57" s="13" t="s">
        <v>462</v>
      </c>
      <c r="L57" s="13" t="s">
        <v>472</v>
      </c>
      <c r="M57" s="13"/>
    </row>
    <row r="58" ht="51" spans="1:13">
      <c r="A58" s="13"/>
      <c r="B58" s="13"/>
      <c r="C58" s="14"/>
      <c r="D58" s="13"/>
      <c r="E58" s="15"/>
      <c r="F58" s="13" t="s">
        <v>473</v>
      </c>
      <c r="G58" s="13" t="s">
        <v>531</v>
      </c>
      <c r="H58" s="13" t="s">
        <v>496</v>
      </c>
      <c r="I58" s="13" t="s">
        <v>496</v>
      </c>
      <c r="J58" s="13" t="s">
        <v>470</v>
      </c>
      <c r="K58" s="13" t="s">
        <v>462</v>
      </c>
      <c r="L58" s="13" t="s">
        <v>472</v>
      </c>
      <c r="M58" s="13"/>
    </row>
    <row r="59" ht="51" spans="1:13">
      <c r="A59" s="13"/>
      <c r="B59" s="13"/>
      <c r="C59" s="14"/>
      <c r="D59" s="13"/>
      <c r="E59" s="15"/>
      <c r="F59" s="13" t="s">
        <v>484</v>
      </c>
      <c r="G59" s="13" t="s">
        <v>462</v>
      </c>
      <c r="H59" s="13" t="s">
        <v>462</v>
      </c>
      <c r="I59" s="13" t="s">
        <v>462</v>
      </c>
      <c r="J59" s="13" t="s">
        <v>470</v>
      </c>
      <c r="K59" s="13" t="s">
        <v>462</v>
      </c>
      <c r="L59" s="13" t="s">
        <v>463</v>
      </c>
      <c r="M59" s="13"/>
    </row>
    <row r="60" ht="51" spans="1:13">
      <c r="A60" s="13"/>
      <c r="B60" s="13"/>
      <c r="C60" s="14"/>
      <c r="D60" s="13"/>
      <c r="E60" s="15"/>
      <c r="F60" s="13" t="s">
        <v>479</v>
      </c>
      <c r="G60" s="13" t="s">
        <v>480</v>
      </c>
      <c r="H60" s="13" t="s">
        <v>532</v>
      </c>
      <c r="I60" s="13" t="s">
        <v>533</v>
      </c>
      <c r="J60" s="13" t="s">
        <v>470</v>
      </c>
      <c r="K60" s="13" t="s">
        <v>483</v>
      </c>
      <c r="L60" s="13" t="s">
        <v>472</v>
      </c>
      <c r="M60" s="13"/>
    </row>
    <row r="61" ht="51" spans="1:13">
      <c r="A61" s="13"/>
      <c r="B61" s="13"/>
      <c r="C61" s="14"/>
      <c r="D61" s="13"/>
      <c r="E61" s="15"/>
      <c r="F61" s="13" t="s">
        <v>467</v>
      </c>
      <c r="G61" s="13" t="s">
        <v>468</v>
      </c>
      <c r="H61" s="13" t="s">
        <v>469</v>
      </c>
      <c r="I61" s="13" t="s">
        <v>468</v>
      </c>
      <c r="J61" s="13" t="s">
        <v>470</v>
      </c>
      <c r="K61" s="13" t="s">
        <v>471</v>
      </c>
      <c r="L61" s="13" t="s">
        <v>463</v>
      </c>
      <c r="M61" s="13"/>
    </row>
    <row r="62" ht="51" spans="1:13">
      <c r="A62" s="13"/>
      <c r="B62" s="13"/>
      <c r="C62" s="14"/>
      <c r="D62" s="13"/>
      <c r="E62" s="15" t="s">
        <v>485</v>
      </c>
      <c r="F62" s="13" t="s">
        <v>486</v>
      </c>
      <c r="G62" s="13" t="s">
        <v>487</v>
      </c>
      <c r="H62" s="13" t="s">
        <v>488</v>
      </c>
      <c r="I62" s="13" t="s">
        <v>487</v>
      </c>
      <c r="J62" s="13" t="s">
        <v>470</v>
      </c>
      <c r="K62" s="13" t="s">
        <v>489</v>
      </c>
      <c r="L62" s="13" t="s">
        <v>490</v>
      </c>
      <c r="M62" s="13"/>
    </row>
    <row r="63" ht="34" spans="1:13">
      <c r="A63" s="13"/>
      <c r="B63" s="13"/>
      <c r="C63" s="14"/>
      <c r="D63" s="13"/>
      <c r="E63" s="15" t="s">
        <v>460</v>
      </c>
      <c r="F63" s="13" t="s">
        <v>465</v>
      </c>
      <c r="G63" s="13" t="s">
        <v>462</v>
      </c>
      <c r="H63" s="13" t="s">
        <v>462</v>
      </c>
      <c r="I63" s="13" t="s">
        <v>462</v>
      </c>
      <c r="J63" s="13" t="s">
        <v>462</v>
      </c>
      <c r="K63" s="13" t="s">
        <v>462</v>
      </c>
      <c r="L63" s="13" t="s">
        <v>463</v>
      </c>
      <c r="M63" s="13"/>
    </row>
    <row r="64" ht="51" spans="1:13">
      <c r="A64" s="13"/>
      <c r="B64" s="13"/>
      <c r="C64" s="14"/>
      <c r="D64" s="13"/>
      <c r="E64" s="15"/>
      <c r="F64" s="13" t="s">
        <v>464</v>
      </c>
      <c r="G64" s="13" t="s">
        <v>514</v>
      </c>
      <c r="H64" s="13" t="s">
        <v>515</v>
      </c>
      <c r="I64" s="13" t="s">
        <v>534</v>
      </c>
      <c r="J64" s="13" t="s">
        <v>470</v>
      </c>
      <c r="K64" s="13" t="s">
        <v>471</v>
      </c>
      <c r="L64" s="13" t="s">
        <v>463</v>
      </c>
      <c r="M64" s="13"/>
    </row>
    <row r="65" ht="34" spans="1:13">
      <c r="A65" s="13"/>
      <c r="B65" s="13"/>
      <c r="C65" s="14"/>
      <c r="D65" s="13"/>
      <c r="E65" s="15"/>
      <c r="F65" s="13" t="s">
        <v>461</v>
      </c>
      <c r="G65" s="13" t="s">
        <v>462</v>
      </c>
      <c r="H65" s="13" t="s">
        <v>462</v>
      </c>
      <c r="I65" s="13" t="s">
        <v>462</v>
      </c>
      <c r="J65" s="13" t="s">
        <v>462</v>
      </c>
      <c r="K65" s="13" t="s">
        <v>462</v>
      </c>
      <c r="L65" s="13" t="s">
        <v>463</v>
      </c>
      <c r="M65" s="13"/>
    </row>
    <row r="66" ht="31" spans="1:13">
      <c r="A66" s="16" t="s">
        <v>535</v>
      </c>
      <c r="B66" s="16" t="s">
        <v>536</v>
      </c>
      <c r="C66" s="17">
        <v>15</v>
      </c>
      <c r="D66" s="16"/>
      <c r="E66" s="26" t="s">
        <v>466</v>
      </c>
      <c r="F66" s="16" t="s">
        <v>479</v>
      </c>
      <c r="G66" s="16" t="s">
        <v>480</v>
      </c>
      <c r="H66" s="16" t="s">
        <v>537</v>
      </c>
      <c r="I66" s="16" t="s">
        <v>538</v>
      </c>
      <c r="J66" s="16" t="s">
        <v>539</v>
      </c>
      <c r="K66" s="16" t="s">
        <v>483</v>
      </c>
      <c r="L66" s="16" t="s">
        <v>495</v>
      </c>
      <c r="M66" s="16"/>
    </row>
    <row r="67" ht="31" spans="1:13">
      <c r="A67" s="16"/>
      <c r="B67" s="16"/>
      <c r="C67" s="17"/>
      <c r="D67" s="16"/>
      <c r="E67" s="26"/>
      <c r="F67" s="16" t="s">
        <v>477</v>
      </c>
      <c r="G67" s="16" t="s">
        <v>462</v>
      </c>
      <c r="H67" s="16" t="s">
        <v>496</v>
      </c>
      <c r="I67" s="16" t="s">
        <v>462</v>
      </c>
      <c r="J67" s="16" t="s">
        <v>462</v>
      </c>
      <c r="K67" s="16" t="s">
        <v>462</v>
      </c>
      <c r="L67" s="16" t="s">
        <v>472</v>
      </c>
      <c r="M67" s="16"/>
    </row>
    <row r="68" ht="31" spans="1:13">
      <c r="A68" s="16"/>
      <c r="B68" s="16"/>
      <c r="C68" s="17"/>
      <c r="D68" s="16"/>
      <c r="E68" s="26"/>
      <c r="F68" s="16" t="s">
        <v>476</v>
      </c>
      <c r="G68" s="16" t="s">
        <v>462</v>
      </c>
      <c r="H68" s="16" t="s">
        <v>496</v>
      </c>
      <c r="I68" s="16" t="s">
        <v>462</v>
      </c>
      <c r="J68" s="16" t="s">
        <v>462</v>
      </c>
      <c r="K68" s="16" t="s">
        <v>462</v>
      </c>
      <c r="L68" s="16" t="s">
        <v>472</v>
      </c>
      <c r="M68" s="16"/>
    </row>
    <row r="69" ht="31" spans="1:13">
      <c r="A69" s="16"/>
      <c r="B69" s="16"/>
      <c r="C69" s="17"/>
      <c r="D69" s="16"/>
      <c r="E69" s="26"/>
      <c r="F69" s="16" t="s">
        <v>473</v>
      </c>
      <c r="G69" s="16" t="s">
        <v>540</v>
      </c>
      <c r="H69" s="16" t="s">
        <v>541</v>
      </c>
      <c r="I69" s="16" t="s">
        <v>540</v>
      </c>
      <c r="J69" s="16" t="s">
        <v>539</v>
      </c>
      <c r="K69" s="16" t="s">
        <v>542</v>
      </c>
      <c r="L69" s="16" t="s">
        <v>472</v>
      </c>
      <c r="M69" s="16"/>
    </row>
    <row r="70" ht="31" spans="1:13">
      <c r="A70" s="16"/>
      <c r="B70" s="16"/>
      <c r="C70" s="17"/>
      <c r="D70" s="16"/>
      <c r="E70" s="26"/>
      <c r="F70" s="16" t="s">
        <v>467</v>
      </c>
      <c r="G70" s="16" t="s">
        <v>543</v>
      </c>
      <c r="H70" s="16" t="s">
        <v>544</v>
      </c>
      <c r="I70" s="16" t="s">
        <v>475</v>
      </c>
      <c r="J70" s="16" t="s">
        <v>539</v>
      </c>
      <c r="K70" s="16" t="s">
        <v>506</v>
      </c>
      <c r="L70" s="16" t="s">
        <v>472</v>
      </c>
      <c r="M70" s="16"/>
    </row>
    <row r="71" ht="61" spans="1:13">
      <c r="A71" s="16"/>
      <c r="B71" s="16"/>
      <c r="C71" s="17"/>
      <c r="D71" s="16"/>
      <c r="E71" s="26"/>
      <c r="F71" s="16" t="s">
        <v>484</v>
      </c>
      <c r="G71" s="16" t="s">
        <v>545</v>
      </c>
      <c r="H71" s="16" t="s">
        <v>502</v>
      </c>
      <c r="I71" s="16" t="s">
        <v>546</v>
      </c>
      <c r="J71" s="16" t="s">
        <v>539</v>
      </c>
      <c r="K71" s="16" t="s">
        <v>489</v>
      </c>
      <c r="L71" s="16" t="s">
        <v>472</v>
      </c>
      <c r="M71" s="16"/>
    </row>
    <row r="72" ht="46" spans="1:13">
      <c r="A72" s="16"/>
      <c r="B72" s="16"/>
      <c r="C72" s="17"/>
      <c r="D72" s="16"/>
      <c r="E72" s="26" t="s">
        <v>485</v>
      </c>
      <c r="F72" s="16" t="s">
        <v>486</v>
      </c>
      <c r="G72" s="16" t="s">
        <v>547</v>
      </c>
      <c r="H72" s="16" t="s">
        <v>508</v>
      </c>
      <c r="I72" s="16" t="s">
        <v>548</v>
      </c>
      <c r="J72" s="16" t="s">
        <v>539</v>
      </c>
      <c r="K72" s="16" t="s">
        <v>489</v>
      </c>
      <c r="L72" s="16" t="s">
        <v>472</v>
      </c>
      <c r="M72" s="16"/>
    </row>
    <row r="73" ht="31" spans="1:13">
      <c r="A73" s="16"/>
      <c r="B73" s="16"/>
      <c r="C73" s="17"/>
      <c r="D73" s="16"/>
      <c r="E73" s="26" t="s">
        <v>460</v>
      </c>
      <c r="F73" s="16" t="s">
        <v>465</v>
      </c>
      <c r="G73" s="16" t="s">
        <v>462</v>
      </c>
      <c r="H73" s="16" t="s">
        <v>462</v>
      </c>
      <c r="I73" s="16" t="s">
        <v>462</v>
      </c>
      <c r="J73" s="16" t="s">
        <v>462</v>
      </c>
      <c r="K73" s="16" t="s">
        <v>462</v>
      </c>
      <c r="L73" s="16" t="s">
        <v>463</v>
      </c>
      <c r="M73" s="16"/>
    </row>
    <row r="74" ht="76" spans="1:13">
      <c r="A74" s="16"/>
      <c r="B74" s="16"/>
      <c r="C74" s="17"/>
      <c r="D74" s="16"/>
      <c r="E74" s="26"/>
      <c r="F74" s="16" t="s">
        <v>464</v>
      </c>
      <c r="G74" s="16" t="s">
        <v>549</v>
      </c>
      <c r="H74" s="16" t="s">
        <v>502</v>
      </c>
      <c r="I74" s="16" t="s">
        <v>550</v>
      </c>
      <c r="J74" s="16" t="s">
        <v>539</v>
      </c>
      <c r="K74" s="16" t="s">
        <v>489</v>
      </c>
      <c r="L74" s="16" t="s">
        <v>472</v>
      </c>
      <c r="M74" s="16"/>
    </row>
    <row r="75" ht="31" spans="1:13">
      <c r="A75" s="16"/>
      <c r="B75" s="16"/>
      <c r="C75" s="17"/>
      <c r="D75" s="16"/>
      <c r="E75" s="26"/>
      <c r="F75" s="16" t="s">
        <v>461</v>
      </c>
      <c r="G75" s="16" t="s">
        <v>462</v>
      </c>
      <c r="H75" s="16" t="s">
        <v>462</v>
      </c>
      <c r="I75" s="16" t="s">
        <v>462</v>
      </c>
      <c r="J75" s="16" t="s">
        <v>462</v>
      </c>
      <c r="K75" s="16" t="s">
        <v>462</v>
      </c>
      <c r="L75" s="16" t="s">
        <v>463</v>
      </c>
      <c r="M75" s="16"/>
    </row>
    <row r="76" ht="22" spans="1:13">
      <c r="A76" s="18" t="s">
        <v>551</v>
      </c>
      <c r="B76" s="18" t="s">
        <v>552</v>
      </c>
      <c r="C76" s="19">
        <v>20</v>
      </c>
      <c r="D76" s="18" t="s">
        <v>553</v>
      </c>
      <c r="E76" s="27" t="s">
        <v>485</v>
      </c>
      <c r="F76" s="18" t="s">
        <v>486</v>
      </c>
      <c r="G76" s="18" t="s">
        <v>554</v>
      </c>
      <c r="H76" s="18" t="s">
        <v>508</v>
      </c>
      <c r="I76" s="18" t="s">
        <v>548</v>
      </c>
      <c r="J76" s="18" t="s">
        <v>555</v>
      </c>
      <c r="K76" s="18" t="s">
        <v>489</v>
      </c>
      <c r="L76" s="18" t="s">
        <v>472</v>
      </c>
      <c r="M76" s="18"/>
    </row>
    <row r="77" ht="22" spans="1:13">
      <c r="A77" s="18"/>
      <c r="B77" s="18"/>
      <c r="C77" s="19"/>
      <c r="D77" s="18"/>
      <c r="E77" s="27" t="s">
        <v>466</v>
      </c>
      <c r="F77" s="18" t="s">
        <v>479</v>
      </c>
      <c r="G77" s="18" t="s">
        <v>480</v>
      </c>
      <c r="H77" s="18" t="s">
        <v>556</v>
      </c>
      <c r="I77" s="18" t="s">
        <v>557</v>
      </c>
      <c r="J77" s="18" t="s">
        <v>555</v>
      </c>
      <c r="K77" s="18" t="s">
        <v>483</v>
      </c>
      <c r="L77" s="18" t="s">
        <v>495</v>
      </c>
      <c r="M77" s="18"/>
    </row>
    <row r="78" spans="1:13">
      <c r="A78" s="18"/>
      <c r="B78" s="18"/>
      <c r="C78" s="19"/>
      <c r="D78" s="18"/>
      <c r="E78" s="27"/>
      <c r="F78" s="18" t="s">
        <v>477</v>
      </c>
      <c r="G78" s="18" t="s">
        <v>462</v>
      </c>
      <c r="H78" s="18" t="s">
        <v>462</v>
      </c>
      <c r="I78" s="18" t="s">
        <v>462</v>
      </c>
      <c r="J78" s="18" t="s">
        <v>462</v>
      </c>
      <c r="K78" s="18" t="s">
        <v>462</v>
      </c>
      <c r="L78" s="18" t="s">
        <v>472</v>
      </c>
      <c r="M78" s="18"/>
    </row>
    <row r="79" ht="22" spans="1:13">
      <c r="A79" s="18"/>
      <c r="B79" s="18"/>
      <c r="C79" s="19"/>
      <c r="D79" s="18"/>
      <c r="E79" s="27"/>
      <c r="F79" s="18" t="s">
        <v>476</v>
      </c>
      <c r="G79" s="18" t="s">
        <v>462</v>
      </c>
      <c r="H79" s="18" t="s">
        <v>462</v>
      </c>
      <c r="I79" s="18" t="s">
        <v>462</v>
      </c>
      <c r="J79" s="18" t="s">
        <v>462</v>
      </c>
      <c r="K79" s="18" t="s">
        <v>462</v>
      </c>
      <c r="L79" s="18" t="s">
        <v>472</v>
      </c>
      <c r="M79" s="18"/>
    </row>
    <row r="80" ht="33" spans="1:13">
      <c r="A80" s="18"/>
      <c r="B80" s="18"/>
      <c r="C80" s="19"/>
      <c r="D80" s="18"/>
      <c r="E80" s="27"/>
      <c r="F80" s="18" t="s">
        <v>484</v>
      </c>
      <c r="G80" s="18" t="s">
        <v>558</v>
      </c>
      <c r="H80" s="18" t="s">
        <v>502</v>
      </c>
      <c r="I80" s="18" t="s">
        <v>559</v>
      </c>
      <c r="J80" s="18" t="s">
        <v>555</v>
      </c>
      <c r="K80" s="18" t="s">
        <v>489</v>
      </c>
      <c r="L80" s="18" t="s">
        <v>472</v>
      </c>
      <c r="M80" s="18"/>
    </row>
    <row r="81" ht="22" spans="1:13">
      <c r="A81" s="18"/>
      <c r="B81" s="18"/>
      <c r="C81" s="19"/>
      <c r="D81" s="18"/>
      <c r="E81" s="27"/>
      <c r="F81" s="18" t="s">
        <v>467</v>
      </c>
      <c r="G81" s="18" t="s">
        <v>543</v>
      </c>
      <c r="H81" s="18" t="s">
        <v>505</v>
      </c>
      <c r="I81" s="18" t="s">
        <v>475</v>
      </c>
      <c r="J81" s="18" t="s">
        <v>555</v>
      </c>
      <c r="K81" s="18" t="s">
        <v>506</v>
      </c>
      <c r="L81" s="18" t="s">
        <v>472</v>
      </c>
      <c r="M81" s="18"/>
    </row>
    <row r="82" ht="22" spans="1:13">
      <c r="A82" s="18"/>
      <c r="B82" s="18"/>
      <c r="C82" s="19"/>
      <c r="D82" s="18"/>
      <c r="E82" s="27"/>
      <c r="F82" s="18" t="s">
        <v>473</v>
      </c>
      <c r="G82" s="18" t="s">
        <v>560</v>
      </c>
      <c r="H82" s="18" t="s">
        <v>561</v>
      </c>
      <c r="I82" s="18" t="s">
        <v>562</v>
      </c>
      <c r="J82" s="18" t="s">
        <v>555</v>
      </c>
      <c r="K82" s="18" t="s">
        <v>542</v>
      </c>
      <c r="L82" s="18" t="s">
        <v>472</v>
      </c>
      <c r="M82" s="18"/>
    </row>
    <row r="83" spans="1:13">
      <c r="A83" s="18"/>
      <c r="B83" s="18"/>
      <c r="C83" s="19"/>
      <c r="D83" s="18"/>
      <c r="E83" s="27" t="s">
        <v>460</v>
      </c>
      <c r="F83" s="18" t="s">
        <v>461</v>
      </c>
      <c r="G83" s="18" t="s">
        <v>462</v>
      </c>
      <c r="H83" s="18" t="s">
        <v>462</v>
      </c>
      <c r="I83" s="18" t="s">
        <v>462</v>
      </c>
      <c r="J83" s="18" t="s">
        <v>462</v>
      </c>
      <c r="K83" s="18" t="s">
        <v>462</v>
      </c>
      <c r="L83" s="18" t="s">
        <v>463</v>
      </c>
      <c r="M83" s="18"/>
    </row>
    <row r="84" spans="1:13">
      <c r="A84" s="18"/>
      <c r="B84" s="18"/>
      <c r="C84" s="19"/>
      <c r="D84" s="18"/>
      <c r="E84" s="27"/>
      <c r="F84" s="18" t="s">
        <v>465</v>
      </c>
      <c r="G84" s="18" t="s">
        <v>462</v>
      </c>
      <c r="H84" s="18" t="s">
        <v>462</v>
      </c>
      <c r="I84" s="18" t="s">
        <v>462</v>
      </c>
      <c r="J84" s="18" t="s">
        <v>462</v>
      </c>
      <c r="K84" s="18" t="s">
        <v>462</v>
      </c>
      <c r="L84" s="18" t="s">
        <v>463</v>
      </c>
      <c r="M84" s="18"/>
    </row>
    <row r="85" ht="22" spans="1:13">
      <c r="A85" s="18"/>
      <c r="B85" s="18"/>
      <c r="C85" s="19"/>
      <c r="D85" s="18"/>
      <c r="E85" s="27"/>
      <c r="F85" s="18" t="s">
        <v>464</v>
      </c>
      <c r="G85" s="18" t="s">
        <v>563</v>
      </c>
      <c r="H85" s="18" t="s">
        <v>502</v>
      </c>
      <c r="I85" s="18" t="s">
        <v>550</v>
      </c>
      <c r="J85" s="18" t="s">
        <v>555</v>
      </c>
      <c r="K85" s="18" t="s">
        <v>489</v>
      </c>
      <c r="L85" s="18" t="s">
        <v>472</v>
      </c>
      <c r="M85" s="18"/>
    </row>
    <row r="86" ht="51" spans="1:13">
      <c r="A86" s="20" t="s">
        <v>564</v>
      </c>
      <c r="B86" s="20" t="s">
        <v>565</v>
      </c>
      <c r="C86" s="21">
        <v>74</v>
      </c>
      <c r="D86" s="20" t="s">
        <v>566</v>
      </c>
      <c r="E86" s="28" t="s">
        <v>466</v>
      </c>
      <c r="F86" s="20" t="s">
        <v>479</v>
      </c>
      <c r="G86" s="20" t="s">
        <v>480</v>
      </c>
      <c r="H86" s="20" t="s">
        <v>567</v>
      </c>
      <c r="I86" s="20" t="s">
        <v>568</v>
      </c>
      <c r="J86" s="20" t="s">
        <v>470</v>
      </c>
      <c r="K86" s="20" t="s">
        <v>483</v>
      </c>
      <c r="L86" s="20" t="s">
        <v>472</v>
      </c>
      <c r="M86" s="20"/>
    </row>
    <row r="87" ht="269" spans="1:13">
      <c r="A87" s="20"/>
      <c r="B87" s="20"/>
      <c r="C87" s="21"/>
      <c r="D87" s="20"/>
      <c r="E87" s="28"/>
      <c r="F87" s="20" t="s">
        <v>477</v>
      </c>
      <c r="G87" s="20" t="s">
        <v>569</v>
      </c>
      <c r="H87" s="20" t="s">
        <v>462</v>
      </c>
      <c r="I87" s="20" t="s">
        <v>478</v>
      </c>
      <c r="J87" s="20" t="s">
        <v>470</v>
      </c>
      <c r="K87" s="20" t="s">
        <v>462</v>
      </c>
      <c r="L87" s="20" t="s">
        <v>463</v>
      </c>
      <c r="M87" s="20"/>
    </row>
    <row r="88" ht="34" spans="1:13">
      <c r="A88" s="20"/>
      <c r="B88" s="20"/>
      <c r="C88" s="21"/>
      <c r="D88" s="20"/>
      <c r="E88" s="28"/>
      <c r="F88" s="20" t="s">
        <v>476</v>
      </c>
      <c r="G88" s="20" t="s">
        <v>462</v>
      </c>
      <c r="H88" s="20" t="s">
        <v>462</v>
      </c>
      <c r="I88" s="20" t="s">
        <v>462</v>
      </c>
      <c r="J88" s="20" t="s">
        <v>462</v>
      </c>
      <c r="K88" s="20" t="s">
        <v>462</v>
      </c>
      <c r="L88" s="20" t="s">
        <v>472</v>
      </c>
      <c r="M88" s="20"/>
    </row>
    <row r="89" ht="51" spans="1:13">
      <c r="A89" s="20"/>
      <c r="B89" s="20"/>
      <c r="C89" s="21"/>
      <c r="D89" s="20"/>
      <c r="E89" s="28"/>
      <c r="F89" s="20" t="s">
        <v>473</v>
      </c>
      <c r="G89" s="20" t="s">
        <v>568</v>
      </c>
      <c r="H89" s="20" t="s">
        <v>527</v>
      </c>
      <c r="I89" s="20" t="s">
        <v>568</v>
      </c>
      <c r="J89" s="20" t="s">
        <v>470</v>
      </c>
      <c r="K89" s="20" t="s">
        <v>462</v>
      </c>
      <c r="L89" s="20" t="s">
        <v>463</v>
      </c>
      <c r="M89" s="20"/>
    </row>
    <row r="90" ht="17" spans="1:13">
      <c r="A90" s="20"/>
      <c r="B90" s="20"/>
      <c r="C90" s="21"/>
      <c r="D90" s="20"/>
      <c r="E90" s="28"/>
      <c r="F90" s="20" t="s">
        <v>467</v>
      </c>
      <c r="G90" s="20" t="s">
        <v>543</v>
      </c>
      <c r="H90" s="20" t="s">
        <v>506</v>
      </c>
      <c r="I90" s="20" t="s">
        <v>462</v>
      </c>
      <c r="J90" s="20" t="s">
        <v>462</v>
      </c>
      <c r="K90" s="20" t="s">
        <v>462</v>
      </c>
      <c r="L90" s="20" t="s">
        <v>463</v>
      </c>
      <c r="M90" s="20"/>
    </row>
    <row r="91" ht="51" spans="1:13">
      <c r="A91" s="20"/>
      <c r="B91" s="20"/>
      <c r="C91" s="21"/>
      <c r="D91" s="20"/>
      <c r="E91" s="28"/>
      <c r="F91" s="20" t="s">
        <v>484</v>
      </c>
      <c r="G91" s="20" t="s">
        <v>570</v>
      </c>
      <c r="H91" s="20" t="s">
        <v>502</v>
      </c>
      <c r="I91" s="20" t="s">
        <v>568</v>
      </c>
      <c r="J91" s="20" t="s">
        <v>470</v>
      </c>
      <c r="K91" s="20" t="s">
        <v>462</v>
      </c>
      <c r="L91" s="20" t="s">
        <v>463</v>
      </c>
      <c r="M91" s="20"/>
    </row>
    <row r="92" ht="51" spans="1:13">
      <c r="A92" s="20"/>
      <c r="B92" s="20"/>
      <c r="C92" s="21"/>
      <c r="D92" s="20"/>
      <c r="E92" s="28" t="s">
        <v>485</v>
      </c>
      <c r="F92" s="20" t="s">
        <v>486</v>
      </c>
      <c r="G92" s="20" t="s">
        <v>571</v>
      </c>
      <c r="H92" s="20" t="s">
        <v>502</v>
      </c>
      <c r="I92" s="20" t="s">
        <v>572</v>
      </c>
      <c r="J92" s="20" t="s">
        <v>470</v>
      </c>
      <c r="K92" s="20" t="s">
        <v>489</v>
      </c>
      <c r="L92" s="20" t="s">
        <v>490</v>
      </c>
      <c r="M92" s="20"/>
    </row>
    <row r="93" ht="34" spans="1:13">
      <c r="A93" s="20"/>
      <c r="B93" s="20"/>
      <c r="C93" s="21"/>
      <c r="D93" s="20"/>
      <c r="E93" s="28" t="s">
        <v>460</v>
      </c>
      <c r="F93" s="20" t="s">
        <v>465</v>
      </c>
      <c r="G93" s="20" t="s">
        <v>462</v>
      </c>
      <c r="H93" s="20" t="s">
        <v>462</v>
      </c>
      <c r="I93" s="20" t="s">
        <v>462</v>
      </c>
      <c r="J93" s="20" t="s">
        <v>462</v>
      </c>
      <c r="K93" s="20" t="s">
        <v>462</v>
      </c>
      <c r="L93" s="20" t="s">
        <v>463</v>
      </c>
      <c r="M93" s="20"/>
    </row>
    <row r="94" ht="68" spans="1:13">
      <c r="A94" s="20"/>
      <c r="B94" s="20"/>
      <c r="C94" s="21"/>
      <c r="D94" s="20"/>
      <c r="E94" s="28"/>
      <c r="F94" s="20" t="s">
        <v>464</v>
      </c>
      <c r="G94" s="20" t="s">
        <v>573</v>
      </c>
      <c r="H94" s="20" t="s">
        <v>515</v>
      </c>
      <c r="I94" s="20" t="s">
        <v>515</v>
      </c>
      <c r="J94" s="20" t="s">
        <v>470</v>
      </c>
      <c r="K94" s="20" t="s">
        <v>471</v>
      </c>
      <c r="L94" s="20" t="s">
        <v>472</v>
      </c>
      <c r="M94" s="20"/>
    </row>
    <row r="95" ht="68" spans="1:13">
      <c r="A95" s="20"/>
      <c r="B95" s="20"/>
      <c r="C95" s="21"/>
      <c r="D95" s="20"/>
      <c r="E95" s="28"/>
      <c r="F95" s="20" t="s">
        <v>461</v>
      </c>
      <c r="G95" s="20" t="s">
        <v>574</v>
      </c>
      <c r="H95" s="20" t="s">
        <v>515</v>
      </c>
      <c r="I95" s="20" t="s">
        <v>515</v>
      </c>
      <c r="J95" s="20" t="s">
        <v>470</v>
      </c>
      <c r="K95" s="20" t="s">
        <v>462</v>
      </c>
      <c r="L95" s="20" t="s">
        <v>463</v>
      </c>
      <c r="M95" s="20"/>
    </row>
    <row r="96" ht="51" spans="1:13">
      <c r="A96" s="22" t="s">
        <v>575</v>
      </c>
      <c r="B96" s="22" t="s">
        <v>576</v>
      </c>
      <c r="C96" s="23">
        <v>25</v>
      </c>
      <c r="D96" s="22"/>
      <c r="E96" s="29" t="s">
        <v>466</v>
      </c>
      <c r="F96" s="22" t="s">
        <v>473</v>
      </c>
      <c r="G96" s="22" t="s">
        <v>577</v>
      </c>
      <c r="H96" s="22" t="s">
        <v>578</v>
      </c>
      <c r="I96" s="22" t="s">
        <v>577</v>
      </c>
      <c r="J96" s="22" t="s">
        <v>539</v>
      </c>
      <c r="K96" s="22" t="s">
        <v>542</v>
      </c>
      <c r="L96" s="22" t="s">
        <v>472</v>
      </c>
      <c r="M96" s="22"/>
    </row>
    <row r="97" ht="51" spans="1:13">
      <c r="A97" s="22"/>
      <c r="B97" s="22"/>
      <c r="C97" s="23"/>
      <c r="D97" s="22"/>
      <c r="E97" s="29"/>
      <c r="F97" s="22" t="s">
        <v>467</v>
      </c>
      <c r="G97" s="22" t="s">
        <v>543</v>
      </c>
      <c r="H97" s="22" t="s">
        <v>505</v>
      </c>
      <c r="I97" s="22" t="s">
        <v>475</v>
      </c>
      <c r="J97" s="22" t="s">
        <v>539</v>
      </c>
      <c r="K97" s="22" t="s">
        <v>506</v>
      </c>
      <c r="L97" s="22" t="s">
        <v>472</v>
      </c>
      <c r="M97" s="22"/>
    </row>
    <row r="98" ht="68" spans="1:13">
      <c r="A98" s="22"/>
      <c r="B98" s="22"/>
      <c r="C98" s="23"/>
      <c r="D98" s="22"/>
      <c r="E98" s="29"/>
      <c r="F98" s="22" t="s">
        <v>484</v>
      </c>
      <c r="G98" s="22" t="s">
        <v>579</v>
      </c>
      <c r="H98" s="22" t="s">
        <v>508</v>
      </c>
      <c r="I98" s="22" t="s">
        <v>580</v>
      </c>
      <c r="J98" s="22" t="s">
        <v>539</v>
      </c>
      <c r="K98" s="22" t="s">
        <v>489</v>
      </c>
      <c r="L98" s="22" t="s">
        <v>472</v>
      </c>
      <c r="M98" s="22"/>
    </row>
    <row r="99" ht="51" spans="1:13">
      <c r="A99" s="22"/>
      <c r="B99" s="22"/>
      <c r="C99" s="23"/>
      <c r="D99" s="22"/>
      <c r="E99" s="29" t="s">
        <v>581</v>
      </c>
      <c r="F99" s="22" t="s">
        <v>479</v>
      </c>
      <c r="G99" s="22" t="s">
        <v>480</v>
      </c>
      <c r="H99" s="22" t="s">
        <v>582</v>
      </c>
      <c r="I99" s="22" t="s">
        <v>583</v>
      </c>
      <c r="J99" s="22" t="s">
        <v>539</v>
      </c>
      <c r="K99" s="22" t="s">
        <v>483</v>
      </c>
      <c r="L99" s="22" t="s">
        <v>495</v>
      </c>
      <c r="M99" s="22"/>
    </row>
    <row r="100" ht="34" spans="1:13">
      <c r="A100" s="22"/>
      <c r="B100" s="22"/>
      <c r="C100" s="23"/>
      <c r="D100" s="22"/>
      <c r="E100" s="29"/>
      <c r="F100" s="22" t="s">
        <v>477</v>
      </c>
      <c r="G100" s="22" t="s">
        <v>462</v>
      </c>
      <c r="H100" s="22" t="s">
        <v>496</v>
      </c>
      <c r="I100" s="22" t="s">
        <v>462</v>
      </c>
      <c r="J100" s="22" t="s">
        <v>462</v>
      </c>
      <c r="K100" s="22" t="s">
        <v>462</v>
      </c>
      <c r="L100" s="22" t="s">
        <v>472</v>
      </c>
      <c r="M100" s="22"/>
    </row>
    <row r="101" ht="34" spans="1:13">
      <c r="A101" s="22"/>
      <c r="B101" s="22"/>
      <c r="C101" s="23"/>
      <c r="D101" s="22"/>
      <c r="E101" s="29"/>
      <c r="F101" s="22" t="s">
        <v>476</v>
      </c>
      <c r="G101" s="22" t="s">
        <v>462</v>
      </c>
      <c r="H101" s="22" t="s">
        <v>496</v>
      </c>
      <c r="I101" s="22" t="s">
        <v>462</v>
      </c>
      <c r="J101" s="22" t="s">
        <v>462</v>
      </c>
      <c r="K101" s="22" t="s">
        <v>462</v>
      </c>
      <c r="L101" s="22" t="s">
        <v>472</v>
      </c>
      <c r="M101" s="22"/>
    </row>
    <row r="102" ht="51" spans="1:13">
      <c r="A102" s="22"/>
      <c r="B102" s="22"/>
      <c r="C102" s="23"/>
      <c r="D102" s="22"/>
      <c r="E102" s="29" t="s">
        <v>485</v>
      </c>
      <c r="F102" s="22" t="s">
        <v>486</v>
      </c>
      <c r="G102" s="22" t="s">
        <v>547</v>
      </c>
      <c r="H102" s="22" t="s">
        <v>508</v>
      </c>
      <c r="I102" s="22" t="s">
        <v>548</v>
      </c>
      <c r="J102" s="22" t="s">
        <v>539</v>
      </c>
      <c r="K102" s="22" t="s">
        <v>489</v>
      </c>
      <c r="L102" s="22" t="s">
        <v>472</v>
      </c>
      <c r="M102" s="22"/>
    </row>
    <row r="103" ht="51" spans="1:13">
      <c r="A103" s="22"/>
      <c r="B103" s="22"/>
      <c r="C103" s="23"/>
      <c r="D103" s="22"/>
      <c r="E103" s="29" t="s">
        <v>460</v>
      </c>
      <c r="F103" s="22" t="s">
        <v>465</v>
      </c>
      <c r="G103" s="22" t="s">
        <v>462</v>
      </c>
      <c r="H103" s="22" t="s">
        <v>584</v>
      </c>
      <c r="I103" s="22" t="s">
        <v>585</v>
      </c>
      <c r="J103" s="22" t="s">
        <v>539</v>
      </c>
      <c r="K103" s="22" t="s">
        <v>462</v>
      </c>
      <c r="L103" s="22" t="s">
        <v>463</v>
      </c>
      <c r="M103" s="22"/>
    </row>
    <row r="104" ht="51" spans="1:13">
      <c r="A104" s="22"/>
      <c r="B104" s="22"/>
      <c r="C104" s="23"/>
      <c r="D104" s="22"/>
      <c r="E104" s="29"/>
      <c r="F104" s="22" t="s">
        <v>464</v>
      </c>
      <c r="G104" s="22" t="s">
        <v>586</v>
      </c>
      <c r="H104" s="22" t="s">
        <v>502</v>
      </c>
      <c r="I104" s="22" t="s">
        <v>550</v>
      </c>
      <c r="J104" s="22" t="s">
        <v>539</v>
      </c>
      <c r="K104" s="22" t="s">
        <v>489</v>
      </c>
      <c r="L104" s="22" t="s">
        <v>472</v>
      </c>
      <c r="M104" s="22"/>
    </row>
    <row r="105" ht="34" spans="1:13">
      <c r="A105" s="22"/>
      <c r="B105" s="22"/>
      <c r="C105" s="23"/>
      <c r="D105" s="22"/>
      <c r="E105" s="29"/>
      <c r="F105" s="22" t="s">
        <v>461</v>
      </c>
      <c r="G105" s="22" t="s">
        <v>462</v>
      </c>
      <c r="H105" s="22" t="s">
        <v>462</v>
      </c>
      <c r="I105" s="22" t="s">
        <v>462</v>
      </c>
      <c r="J105" s="22" t="s">
        <v>462</v>
      </c>
      <c r="K105" s="22" t="s">
        <v>462</v>
      </c>
      <c r="L105" s="22" t="s">
        <v>463</v>
      </c>
      <c r="M105" s="22"/>
    </row>
    <row r="106" ht="68" spans="1:13">
      <c r="A106" s="24" t="s">
        <v>587</v>
      </c>
      <c r="B106" s="24" t="s">
        <v>588</v>
      </c>
      <c r="C106" s="25">
        <v>18</v>
      </c>
      <c r="D106" s="24" t="s">
        <v>589</v>
      </c>
      <c r="E106" s="30" t="s">
        <v>466</v>
      </c>
      <c r="F106" s="24" t="s">
        <v>479</v>
      </c>
      <c r="G106" s="24" t="s">
        <v>480</v>
      </c>
      <c r="H106" s="24" t="s">
        <v>590</v>
      </c>
      <c r="I106" s="24" t="s">
        <v>589</v>
      </c>
      <c r="J106" s="24" t="s">
        <v>591</v>
      </c>
      <c r="K106" s="24" t="s">
        <v>483</v>
      </c>
      <c r="L106" s="24" t="s">
        <v>495</v>
      </c>
      <c r="M106" s="24"/>
    </row>
    <row r="107" ht="34" spans="1:13">
      <c r="A107" s="24"/>
      <c r="B107" s="24"/>
      <c r="C107" s="25"/>
      <c r="D107" s="24"/>
      <c r="E107" s="30"/>
      <c r="F107" s="24" t="s">
        <v>477</v>
      </c>
      <c r="G107" s="24" t="s">
        <v>462</v>
      </c>
      <c r="H107" s="24" t="s">
        <v>462</v>
      </c>
      <c r="I107" s="24" t="s">
        <v>462</v>
      </c>
      <c r="J107" s="24" t="s">
        <v>462</v>
      </c>
      <c r="K107" s="24" t="s">
        <v>462</v>
      </c>
      <c r="L107" s="24" t="s">
        <v>472</v>
      </c>
      <c r="M107" s="24"/>
    </row>
    <row r="108" ht="34" spans="1:13">
      <c r="A108" s="24"/>
      <c r="B108" s="24"/>
      <c r="C108" s="25"/>
      <c r="D108" s="24"/>
      <c r="E108" s="30"/>
      <c r="F108" s="24" t="s">
        <v>476</v>
      </c>
      <c r="G108" s="24" t="s">
        <v>462</v>
      </c>
      <c r="H108" s="24" t="s">
        <v>462</v>
      </c>
      <c r="I108" s="24" t="s">
        <v>462</v>
      </c>
      <c r="J108" s="24" t="s">
        <v>462</v>
      </c>
      <c r="K108" s="24" t="s">
        <v>462</v>
      </c>
      <c r="L108" s="24" t="s">
        <v>472</v>
      </c>
      <c r="M108" s="24"/>
    </row>
    <row r="109" ht="51" spans="1:13">
      <c r="A109" s="24"/>
      <c r="B109" s="24"/>
      <c r="C109" s="25"/>
      <c r="D109" s="24"/>
      <c r="E109" s="30"/>
      <c r="F109" s="24" t="s">
        <v>473</v>
      </c>
      <c r="G109" s="24" t="s">
        <v>540</v>
      </c>
      <c r="H109" s="24" t="s">
        <v>592</v>
      </c>
      <c r="I109" s="24" t="s">
        <v>562</v>
      </c>
      <c r="J109" s="24" t="s">
        <v>591</v>
      </c>
      <c r="K109" s="24" t="s">
        <v>542</v>
      </c>
      <c r="L109" s="24" t="s">
        <v>472</v>
      </c>
      <c r="M109" s="24"/>
    </row>
    <row r="110" ht="51" spans="1:13">
      <c r="A110" s="24"/>
      <c r="B110" s="24"/>
      <c r="C110" s="25"/>
      <c r="D110" s="24"/>
      <c r="E110" s="30"/>
      <c r="F110" s="24" t="s">
        <v>467</v>
      </c>
      <c r="G110" s="24" t="s">
        <v>543</v>
      </c>
      <c r="H110" s="24" t="s">
        <v>505</v>
      </c>
      <c r="I110" s="24" t="s">
        <v>475</v>
      </c>
      <c r="J110" s="24" t="s">
        <v>591</v>
      </c>
      <c r="K110" s="24" t="s">
        <v>506</v>
      </c>
      <c r="L110" s="24" t="s">
        <v>472</v>
      </c>
      <c r="M110" s="24"/>
    </row>
    <row r="111" ht="51" spans="1:13">
      <c r="A111" s="24"/>
      <c r="B111" s="24"/>
      <c r="C111" s="25"/>
      <c r="D111" s="24"/>
      <c r="E111" s="30"/>
      <c r="F111" s="24" t="s">
        <v>484</v>
      </c>
      <c r="G111" s="24" t="s">
        <v>593</v>
      </c>
      <c r="H111" s="24" t="s">
        <v>502</v>
      </c>
      <c r="I111" s="24" t="s">
        <v>559</v>
      </c>
      <c r="J111" s="24" t="s">
        <v>591</v>
      </c>
      <c r="K111" s="24" t="s">
        <v>489</v>
      </c>
      <c r="L111" s="24" t="s">
        <v>472</v>
      </c>
      <c r="M111" s="24"/>
    </row>
    <row r="112" ht="51" spans="1:13">
      <c r="A112" s="24"/>
      <c r="B112" s="24"/>
      <c r="C112" s="25"/>
      <c r="D112" s="24"/>
      <c r="E112" s="30" t="s">
        <v>485</v>
      </c>
      <c r="F112" s="24" t="s">
        <v>486</v>
      </c>
      <c r="G112" s="24" t="s">
        <v>594</v>
      </c>
      <c r="H112" s="24" t="s">
        <v>508</v>
      </c>
      <c r="I112" s="24" t="s">
        <v>548</v>
      </c>
      <c r="J112" s="24" t="s">
        <v>591</v>
      </c>
      <c r="K112" s="24" t="s">
        <v>489</v>
      </c>
      <c r="L112" s="24" t="s">
        <v>472</v>
      </c>
      <c r="M112" s="24"/>
    </row>
    <row r="113" ht="34" spans="1:13">
      <c r="A113" s="24"/>
      <c r="B113" s="24"/>
      <c r="C113" s="25"/>
      <c r="D113" s="24"/>
      <c r="E113" s="30" t="s">
        <v>460</v>
      </c>
      <c r="F113" s="24" t="s">
        <v>465</v>
      </c>
      <c r="G113" s="24" t="s">
        <v>462</v>
      </c>
      <c r="H113" s="24" t="s">
        <v>462</v>
      </c>
      <c r="I113" s="24" t="s">
        <v>462</v>
      </c>
      <c r="J113" s="24" t="s">
        <v>462</v>
      </c>
      <c r="K113" s="24" t="s">
        <v>462</v>
      </c>
      <c r="L113" s="24" t="s">
        <v>463</v>
      </c>
      <c r="M113" s="24"/>
    </row>
    <row r="114" ht="84" spans="1:13">
      <c r="A114" s="24"/>
      <c r="B114" s="24"/>
      <c r="C114" s="25"/>
      <c r="D114" s="24"/>
      <c r="E114" s="30"/>
      <c r="F114" s="24" t="s">
        <v>464</v>
      </c>
      <c r="G114" s="24" t="s">
        <v>595</v>
      </c>
      <c r="H114" s="24" t="s">
        <v>502</v>
      </c>
      <c r="I114" s="24" t="s">
        <v>550</v>
      </c>
      <c r="J114" s="24" t="s">
        <v>591</v>
      </c>
      <c r="K114" s="24" t="s">
        <v>489</v>
      </c>
      <c r="L114" s="24" t="s">
        <v>472</v>
      </c>
      <c r="M114" s="24"/>
    </row>
    <row r="115" ht="34" spans="1:13">
      <c r="A115" s="24"/>
      <c r="B115" s="24"/>
      <c r="C115" s="25"/>
      <c r="D115" s="24"/>
      <c r="E115" s="30"/>
      <c r="F115" s="24" t="s">
        <v>461</v>
      </c>
      <c r="G115" s="24" t="s">
        <v>462</v>
      </c>
      <c r="H115" s="24" t="s">
        <v>462</v>
      </c>
      <c r="I115" s="24" t="s">
        <v>462</v>
      </c>
      <c r="J115" s="24" t="s">
        <v>462</v>
      </c>
      <c r="K115" s="24" t="s">
        <v>462</v>
      </c>
      <c r="L115" s="24" t="s">
        <v>463</v>
      </c>
      <c r="M115" s="24"/>
    </row>
  </sheetData>
  <autoFilter ref="A5:M115">
    <extLst/>
  </autoFilter>
  <mergeCells count="75">
    <mergeCell ref="C1:M1"/>
    <mergeCell ref="A2:K2"/>
    <mergeCell ref="L2:M2"/>
    <mergeCell ref="E3:M3"/>
    <mergeCell ref="A3:A4"/>
    <mergeCell ref="A6:A15"/>
    <mergeCell ref="A16:A25"/>
    <mergeCell ref="A26:A35"/>
    <mergeCell ref="A36:A45"/>
    <mergeCell ref="A46:A55"/>
    <mergeCell ref="A56:A65"/>
    <mergeCell ref="A66:A75"/>
    <mergeCell ref="A76:A85"/>
    <mergeCell ref="A86:A95"/>
    <mergeCell ref="A96:A105"/>
    <mergeCell ref="A106:A115"/>
    <mergeCell ref="B3:B4"/>
    <mergeCell ref="B6:B15"/>
    <mergeCell ref="B16:B25"/>
    <mergeCell ref="B26:B35"/>
    <mergeCell ref="B36:B45"/>
    <mergeCell ref="B46:B55"/>
    <mergeCell ref="B56:B65"/>
    <mergeCell ref="B66:B75"/>
    <mergeCell ref="B76:B85"/>
    <mergeCell ref="B86:B95"/>
    <mergeCell ref="B96:B105"/>
    <mergeCell ref="B106:B115"/>
    <mergeCell ref="C3:C4"/>
    <mergeCell ref="C6:C15"/>
    <mergeCell ref="C16:C25"/>
    <mergeCell ref="C26:C35"/>
    <mergeCell ref="C36:C45"/>
    <mergeCell ref="C46:C55"/>
    <mergeCell ref="C56:C65"/>
    <mergeCell ref="C66:C75"/>
    <mergeCell ref="C76:C85"/>
    <mergeCell ref="C86:C95"/>
    <mergeCell ref="C96:C105"/>
    <mergeCell ref="C106:C115"/>
    <mergeCell ref="D3:D4"/>
    <mergeCell ref="D6:D15"/>
    <mergeCell ref="D16:D25"/>
    <mergeCell ref="D26:D35"/>
    <mergeCell ref="D36:D45"/>
    <mergeCell ref="D46:D55"/>
    <mergeCell ref="D56:D65"/>
    <mergeCell ref="D66:D75"/>
    <mergeCell ref="D76:D85"/>
    <mergeCell ref="D86:D95"/>
    <mergeCell ref="D96:D105"/>
    <mergeCell ref="D106:D115"/>
    <mergeCell ref="E6:E8"/>
    <mergeCell ref="E9:E14"/>
    <mergeCell ref="E17:E22"/>
    <mergeCell ref="E23:E25"/>
    <mergeCell ref="E26:E31"/>
    <mergeCell ref="E33:E35"/>
    <mergeCell ref="E36:E41"/>
    <mergeCell ref="E42:E44"/>
    <mergeCell ref="E47:E49"/>
    <mergeCell ref="E50:E55"/>
    <mergeCell ref="E56:E61"/>
    <mergeCell ref="E63:E65"/>
    <mergeCell ref="E66:E71"/>
    <mergeCell ref="E73:E75"/>
    <mergeCell ref="E77:E82"/>
    <mergeCell ref="E83:E85"/>
    <mergeCell ref="E86:E91"/>
    <mergeCell ref="E93:E95"/>
    <mergeCell ref="E96:E98"/>
    <mergeCell ref="E99:E101"/>
    <mergeCell ref="E103:E105"/>
    <mergeCell ref="E106:E111"/>
    <mergeCell ref="E113:E115"/>
  </mergeCells>
  <printOptions horizontalCentered="1"/>
  <pageMargins left="0.078740157480315" right="0.078740157480315" top="0.078740157480315" bottom="0.078740157480315" header="0" footer="0"/>
  <pageSetup paperSize="9" scale="95"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9"/>
  <sheetViews>
    <sheetView topLeftCell="A10" workbookViewId="0">
      <selection activeCell="A1" sqref="$A1:$XFD1"/>
    </sheetView>
  </sheetViews>
  <sheetFormatPr defaultColWidth="10" defaultRowHeight="16.8"/>
  <cols>
    <col min="1" max="1" width="6.25" customWidth="1"/>
    <col min="2" max="2" width="13.375" customWidth="1"/>
    <col min="3" max="4" width="9.5" customWidth="1"/>
    <col min="5" max="5" width="3.375" customWidth="1"/>
    <col min="6" max="6" width="3.625" customWidth="1"/>
    <col min="7" max="7" width="2.625" customWidth="1"/>
    <col min="8" max="8" width="9.5" customWidth="1"/>
    <col min="9" max="9" width="8.25" customWidth="1"/>
    <col min="10" max="10" width="33.625" customWidth="1"/>
    <col min="11" max="11" width="7" customWidth="1"/>
    <col min="12" max="12" width="12.25" customWidth="1"/>
    <col min="13" max="13" width="9.5" customWidth="1"/>
    <col min="14" max="16" width="9.75" customWidth="1"/>
    <col min="17" max="17" width="11.125" customWidth="1"/>
    <col min="18" max="18" width="4.5" customWidth="1"/>
    <col min="19" max="19" width="9.75" customWidth="1"/>
  </cols>
  <sheetData>
    <row r="1" ht="42.2" customHeight="1" spans="1:18">
      <c r="A1" s="1" t="s">
        <v>596</v>
      </c>
      <c r="B1" s="1"/>
      <c r="C1" s="1"/>
      <c r="D1" s="1"/>
      <c r="E1" s="1"/>
      <c r="F1" s="1"/>
      <c r="G1" s="1"/>
      <c r="H1" s="1"/>
      <c r="I1" s="1"/>
      <c r="J1" s="1"/>
      <c r="K1" s="1"/>
      <c r="L1" s="1"/>
      <c r="M1" s="1"/>
      <c r="N1" s="1"/>
      <c r="O1" s="1"/>
      <c r="P1" s="1"/>
      <c r="Q1" s="1"/>
      <c r="R1" s="1"/>
    </row>
    <row r="2" ht="23.25" customHeight="1" spans="1:18">
      <c r="A2" s="2" t="s">
        <v>30</v>
      </c>
      <c r="B2" s="2"/>
      <c r="C2" s="2"/>
      <c r="D2" s="2"/>
      <c r="E2" s="2"/>
      <c r="F2" s="2"/>
      <c r="G2" s="2"/>
      <c r="H2" s="2"/>
      <c r="I2" s="2"/>
      <c r="J2" s="2"/>
      <c r="K2" s="2"/>
      <c r="L2" s="2"/>
      <c r="M2" s="2"/>
      <c r="N2" s="2"/>
      <c r="O2" s="2"/>
      <c r="P2" s="2"/>
      <c r="Q2" s="7" t="s">
        <v>31</v>
      </c>
      <c r="R2" s="7"/>
    </row>
    <row r="3" ht="21.6" customHeight="1" spans="1:18">
      <c r="A3" s="3" t="s">
        <v>387</v>
      </c>
      <c r="B3" s="3" t="s">
        <v>388</v>
      </c>
      <c r="C3" s="3" t="s">
        <v>597</v>
      </c>
      <c r="D3" s="3"/>
      <c r="E3" s="3"/>
      <c r="F3" s="3"/>
      <c r="G3" s="3"/>
      <c r="H3" s="3"/>
      <c r="I3" s="3"/>
      <c r="J3" s="3" t="s">
        <v>598</v>
      </c>
      <c r="K3" s="3" t="s">
        <v>599</v>
      </c>
      <c r="L3" s="3"/>
      <c r="M3" s="3"/>
      <c r="N3" s="3"/>
      <c r="O3" s="3"/>
      <c r="P3" s="3"/>
      <c r="Q3" s="3"/>
      <c r="R3" s="3"/>
    </row>
    <row r="4" ht="23.25" customHeight="1" spans="1:18">
      <c r="A4" s="3"/>
      <c r="B4" s="3"/>
      <c r="C4" s="3" t="s">
        <v>446</v>
      </c>
      <c r="D4" s="3" t="s">
        <v>600</v>
      </c>
      <c r="E4" s="3"/>
      <c r="F4" s="3"/>
      <c r="G4" s="3"/>
      <c r="H4" s="3" t="s">
        <v>601</v>
      </c>
      <c r="I4" s="3"/>
      <c r="J4" s="3"/>
      <c r="K4" s="3"/>
      <c r="L4" s="3"/>
      <c r="M4" s="3"/>
      <c r="N4" s="3"/>
      <c r="O4" s="3"/>
      <c r="P4" s="3"/>
      <c r="Q4" s="3"/>
      <c r="R4" s="3"/>
    </row>
    <row r="5" ht="78" customHeight="1" spans="1:18">
      <c r="A5" s="3"/>
      <c r="B5" s="3"/>
      <c r="C5" s="3"/>
      <c r="D5" s="3" t="s">
        <v>137</v>
      </c>
      <c r="E5" s="3" t="s">
        <v>602</v>
      </c>
      <c r="F5" s="3" t="s">
        <v>141</v>
      </c>
      <c r="G5" s="3" t="s">
        <v>603</v>
      </c>
      <c r="H5" s="3" t="s">
        <v>156</v>
      </c>
      <c r="I5" s="3" t="s">
        <v>157</v>
      </c>
      <c r="J5" s="3"/>
      <c r="K5" s="3" t="s">
        <v>449</v>
      </c>
      <c r="L5" s="3" t="s">
        <v>450</v>
      </c>
      <c r="M5" s="3" t="s">
        <v>451</v>
      </c>
      <c r="N5" s="3" t="s">
        <v>456</v>
      </c>
      <c r="O5" s="3" t="s">
        <v>452</v>
      </c>
      <c r="P5" s="3" t="s">
        <v>604</v>
      </c>
      <c r="Q5" s="3" t="s">
        <v>605</v>
      </c>
      <c r="R5" s="3" t="s">
        <v>457</v>
      </c>
    </row>
    <row r="6" ht="36.75" customHeight="1" spans="1:18">
      <c r="A6" s="4" t="s">
        <v>2</v>
      </c>
      <c r="B6" s="4" t="s">
        <v>4</v>
      </c>
      <c r="C6" s="5">
        <v>1675.9708</v>
      </c>
      <c r="D6" s="5">
        <v>1675.9708</v>
      </c>
      <c r="E6" s="5"/>
      <c r="F6" s="5"/>
      <c r="G6" s="5"/>
      <c r="H6" s="5">
        <v>1329.4708</v>
      </c>
      <c r="I6" s="5">
        <v>346.5</v>
      </c>
      <c r="J6" s="4" t="s">
        <v>606</v>
      </c>
      <c r="K6" s="6" t="s">
        <v>466</v>
      </c>
      <c r="L6" s="6" t="s">
        <v>607</v>
      </c>
      <c r="M6" s="6" t="s">
        <v>608</v>
      </c>
      <c r="N6" s="6" t="s">
        <v>609</v>
      </c>
      <c r="O6" s="6" t="s">
        <v>610</v>
      </c>
      <c r="P6" s="6" t="s">
        <v>489</v>
      </c>
      <c r="Q6" s="6" t="s">
        <v>611</v>
      </c>
      <c r="R6" s="6"/>
    </row>
    <row r="7" ht="36.75" customHeight="1" spans="1:18">
      <c r="A7" s="4"/>
      <c r="B7" s="4"/>
      <c r="C7" s="5"/>
      <c r="D7" s="5"/>
      <c r="E7" s="5"/>
      <c r="F7" s="5"/>
      <c r="G7" s="5"/>
      <c r="H7" s="5"/>
      <c r="I7" s="5"/>
      <c r="J7" s="4"/>
      <c r="K7" s="6"/>
      <c r="L7" s="6" t="s">
        <v>612</v>
      </c>
      <c r="M7" s="6" t="s">
        <v>613</v>
      </c>
      <c r="N7" s="6" t="s">
        <v>609</v>
      </c>
      <c r="O7" s="6" t="s">
        <v>610</v>
      </c>
      <c r="P7" s="6" t="s">
        <v>489</v>
      </c>
      <c r="Q7" s="6" t="s">
        <v>614</v>
      </c>
      <c r="R7" s="6"/>
    </row>
    <row r="8" ht="36.75" customHeight="1" spans="1:18">
      <c r="A8" s="4"/>
      <c r="B8" s="4"/>
      <c r="C8" s="5"/>
      <c r="D8" s="5"/>
      <c r="E8" s="5"/>
      <c r="F8" s="5"/>
      <c r="G8" s="5"/>
      <c r="H8" s="5"/>
      <c r="I8" s="5"/>
      <c r="J8" s="4"/>
      <c r="K8" s="6" t="s">
        <v>460</v>
      </c>
      <c r="L8" s="6" t="s">
        <v>615</v>
      </c>
      <c r="M8" s="6" t="s">
        <v>616</v>
      </c>
      <c r="N8" s="6" t="s">
        <v>463</v>
      </c>
      <c r="O8" s="6" t="s">
        <v>617</v>
      </c>
      <c r="P8" s="6"/>
      <c r="Q8" s="6" t="s">
        <v>618</v>
      </c>
      <c r="R8" s="6"/>
    </row>
    <row r="9" ht="338.25" customHeight="1" spans="1:18">
      <c r="A9" s="4"/>
      <c r="B9" s="4"/>
      <c r="C9" s="5"/>
      <c r="D9" s="5"/>
      <c r="E9" s="5"/>
      <c r="F9" s="5"/>
      <c r="G9" s="5"/>
      <c r="H9" s="5"/>
      <c r="I9" s="5"/>
      <c r="J9" s="4"/>
      <c r="K9" s="6"/>
      <c r="L9" s="6" t="s">
        <v>619</v>
      </c>
      <c r="M9" s="6" t="s">
        <v>521</v>
      </c>
      <c r="N9" s="6" t="s">
        <v>490</v>
      </c>
      <c r="O9" s="6" t="s">
        <v>620</v>
      </c>
      <c r="P9" s="6" t="s">
        <v>489</v>
      </c>
      <c r="Q9" s="6" t="s">
        <v>621</v>
      </c>
      <c r="R9" s="6" t="s">
        <v>620</v>
      </c>
    </row>
  </sheetData>
  <mergeCells count="23">
    <mergeCell ref="A1:R1"/>
    <mergeCell ref="A2:P2"/>
    <mergeCell ref="Q2:R2"/>
    <mergeCell ref="C3:I3"/>
    <mergeCell ref="D4:G4"/>
    <mergeCell ref="H4:I4"/>
    <mergeCell ref="A3:A5"/>
    <mergeCell ref="A6:A9"/>
    <mergeCell ref="B3:B5"/>
    <mergeCell ref="B6:B9"/>
    <mergeCell ref="C4:C5"/>
    <mergeCell ref="C6:C9"/>
    <mergeCell ref="D6:D9"/>
    <mergeCell ref="E6:E9"/>
    <mergeCell ref="F6:F9"/>
    <mergeCell ref="G6:G9"/>
    <mergeCell ref="H6:H9"/>
    <mergeCell ref="I6:I9"/>
    <mergeCell ref="J3:J5"/>
    <mergeCell ref="J6:J9"/>
    <mergeCell ref="K6:K7"/>
    <mergeCell ref="K8:K9"/>
    <mergeCell ref="K3:R4"/>
  </mergeCells>
  <printOptions horizontalCentered="1"/>
  <pageMargins left="0.0780000016093254" right="0.0780000016093254" top="0.0780000016093254" bottom="0.0780000016093254" header="0" footer="0"/>
  <pageSetup paperSize="9" scale="85"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topLeftCell="A10" workbookViewId="0">
      <selection activeCell="B15" sqref="B15"/>
    </sheetView>
  </sheetViews>
  <sheetFormatPr defaultColWidth="10" defaultRowHeight="16.8"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24.2" customHeight="1" spans="1:8">
      <c r="A1" s="265" t="s">
        <v>7</v>
      </c>
      <c r="B1" s="265"/>
      <c r="C1" s="265"/>
      <c r="D1" s="265"/>
      <c r="E1" s="265"/>
      <c r="F1" s="265"/>
      <c r="G1" s="265"/>
      <c r="H1" s="265"/>
    </row>
    <row r="2" ht="17.25" customHeight="1" spans="1:8">
      <c r="A2" s="2" t="s">
        <v>30</v>
      </c>
      <c r="B2" s="2"/>
      <c r="C2" s="2"/>
      <c r="D2" s="2"/>
      <c r="E2" s="2"/>
      <c r="F2" s="2"/>
      <c r="G2" s="7" t="s">
        <v>31</v>
      </c>
      <c r="H2" s="7"/>
    </row>
    <row r="3" ht="17.85" customHeight="1" spans="1:8">
      <c r="A3" s="3" t="s">
        <v>32</v>
      </c>
      <c r="B3" s="3"/>
      <c r="C3" s="3" t="s">
        <v>33</v>
      </c>
      <c r="D3" s="3"/>
      <c r="E3" s="3"/>
      <c r="F3" s="3"/>
      <c r="G3" s="3"/>
      <c r="H3" s="3"/>
    </row>
    <row r="4" ht="22.35" customHeight="1" spans="1:8">
      <c r="A4" s="3" t="s">
        <v>34</v>
      </c>
      <c r="B4" s="3" t="s">
        <v>35</v>
      </c>
      <c r="C4" s="3" t="s">
        <v>36</v>
      </c>
      <c r="D4" s="3" t="s">
        <v>35</v>
      </c>
      <c r="E4" s="3" t="s">
        <v>37</v>
      </c>
      <c r="F4" s="3" t="s">
        <v>35</v>
      </c>
      <c r="G4" s="3" t="s">
        <v>38</v>
      </c>
      <c r="H4" s="3" t="s">
        <v>35</v>
      </c>
    </row>
    <row r="5" ht="16.35" customHeight="1" spans="1:8">
      <c r="A5" s="105" t="s">
        <v>39</v>
      </c>
      <c r="B5" s="266">
        <f>B6+B7</f>
        <v>1675.97</v>
      </c>
      <c r="C5" s="111" t="s">
        <v>40</v>
      </c>
      <c r="D5" s="267">
        <v>77.19</v>
      </c>
      <c r="E5" s="105" t="s">
        <v>41</v>
      </c>
      <c r="F5" s="266">
        <f>F6+F7</f>
        <v>1329.47</v>
      </c>
      <c r="G5" s="111" t="s">
        <v>42</v>
      </c>
      <c r="H5" s="266">
        <v>1121.98735</v>
      </c>
    </row>
    <row r="6" ht="16.35" customHeight="1" spans="1:8">
      <c r="A6" s="111" t="s">
        <v>43</v>
      </c>
      <c r="B6" s="266">
        <v>1665.97</v>
      </c>
      <c r="C6" s="111" t="s">
        <v>44</v>
      </c>
      <c r="D6" s="267"/>
      <c r="E6" s="111" t="s">
        <v>45</v>
      </c>
      <c r="F6" s="266">
        <v>1265.21</v>
      </c>
      <c r="G6" s="111" t="s">
        <v>46</v>
      </c>
      <c r="H6" s="266">
        <v>324.92</v>
      </c>
    </row>
    <row r="7" ht="16.35" customHeight="1" spans="1:8">
      <c r="A7" s="105" t="s">
        <v>47</v>
      </c>
      <c r="B7" s="266">
        <v>10</v>
      </c>
      <c r="C7" s="111" t="s">
        <v>48</v>
      </c>
      <c r="D7" s="267"/>
      <c r="E7" s="111" t="s">
        <v>49</v>
      </c>
      <c r="F7" s="266">
        <v>64.26</v>
      </c>
      <c r="G7" s="111" t="s">
        <v>50</v>
      </c>
      <c r="H7" s="266"/>
    </row>
    <row r="8" ht="16.35" customHeight="1" spans="1:8">
      <c r="A8" s="111" t="s">
        <v>51</v>
      </c>
      <c r="B8" s="266"/>
      <c r="C8" s="111" t="s">
        <v>52</v>
      </c>
      <c r="D8" s="267"/>
      <c r="E8" s="111" t="s">
        <v>53</v>
      </c>
      <c r="F8" s="266"/>
      <c r="G8" s="111" t="s">
        <v>54</v>
      </c>
      <c r="H8" s="266"/>
    </row>
    <row r="9" ht="16.35" customHeight="1" spans="1:8">
      <c r="A9" s="111" t="s">
        <v>55</v>
      </c>
      <c r="B9" s="266"/>
      <c r="C9" s="111" t="s">
        <v>56</v>
      </c>
      <c r="D9" s="267"/>
      <c r="E9" s="105" t="s">
        <v>57</v>
      </c>
      <c r="F9" s="266">
        <v>346.5</v>
      </c>
      <c r="G9" s="111" t="s">
        <v>58</v>
      </c>
      <c r="H9" s="266">
        <v>229.06345</v>
      </c>
    </row>
    <row r="10" ht="16.35" customHeight="1" spans="1:8">
      <c r="A10" s="111" t="s">
        <v>59</v>
      </c>
      <c r="B10" s="266"/>
      <c r="C10" s="111" t="s">
        <v>60</v>
      </c>
      <c r="D10" s="267"/>
      <c r="E10" s="111" t="s">
        <v>61</v>
      </c>
      <c r="F10" s="266"/>
      <c r="G10" s="111" t="s">
        <v>62</v>
      </c>
      <c r="H10" s="266"/>
    </row>
    <row r="11" ht="16.35" customHeight="1" spans="1:8">
      <c r="A11" s="111" t="s">
        <v>63</v>
      </c>
      <c r="B11" s="266"/>
      <c r="C11" s="111" t="s">
        <v>64</v>
      </c>
      <c r="D11" s="267"/>
      <c r="E11" s="111" t="s">
        <v>65</v>
      </c>
      <c r="F11" s="266">
        <v>346.5</v>
      </c>
      <c r="G11" s="111" t="s">
        <v>66</v>
      </c>
      <c r="H11" s="266"/>
    </row>
    <row r="12" ht="16.35" customHeight="1" spans="1:8">
      <c r="A12" s="111" t="s">
        <v>67</v>
      </c>
      <c r="B12" s="266"/>
      <c r="C12" s="111" t="s">
        <v>68</v>
      </c>
      <c r="D12" s="267">
        <v>1468.08</v>
      </c>
      <c r="E12" s="111" t="s">
        <v>69</v>
      </c>
      <c r="F12" s="266"/>
      <c r="G12" s="111" t="s">
        <v>70</v>
      </c>
      <c r="H12" s="266"/>
    </row>
    <row r="13" ht="16.35" customHeight="1" spans="1:8">
      <c r="A13" s="111" t="s">
        <v>71</v>
      </c>
      <c r="B13" s="266"/>
      <c r="C13" s="111" t="s">
        <v>72</v>
      </c>
      <c r="D13" s="267"/>
      <c r="E13" s="111" t="s">
        <v>73</v>
      </c>
      <c r="F13" s="266"/>
      <c r="G13" s="111" t="s">
        <v>74</v>
      </c>
      <c r="H13" s="266"/>
    </row>
    <row r="14" ht="16.35" customHeight="1" spans="1:8">
      <c r="A14" s="111" t="s">
        <v>75</v>
      </c>
      <c r="B14" s="266"/>
      <c r="C14" s="111" t="s">
        <v>76</v>
      </c>
      <c r="D14" s="267">
        <v>58.12</v>
      </c>
      <c r="E14" s="111" t="s">
        <v>77</v>
      </c>
      <c r="F14" s="266"/>
      <c r="G14" s="111" t="s">
        <v>78</v>
      </c>
      <c r="H14" s="266"/>
    </row>
    <row r="15" ht="16.35" customHeight="1" spans="1:8">
      <c r="A15" s="111" t="s">
        <v>79</v>
      </c>
      <c r="B15" s="266"/>
      <c r="C15" s="111" t="s">
        <v>80</v>
      </c>
      <c r="D15" s="267"/>
      <c r="E15" s="111" t="s">
        <v>81</v>
      </c>
      <c r="F15" s="266"/>
      <c r="G15" s="111" t="s">
        <v>82</v>
      </c>
      <c r="H15" s="266"/>
    </row>
    <row r="16" ht="16.35" customHeight="1" spans="1:8">
      <c r="A16" s="111" t="s">
        <v>83</v>
      </c>
      <c r="B16" s="266"/>
      <c r="C16" s="111" t="s">
        <v>84</v>
      </c>
      <c r="D16" s="267"/>
      <c r="E16" s="111" t="s">
        <v>85</v>
      </c>
      <c r="F16" s="266"/>
      <c r="G16" s="111" t="s">
        <v>86</v>
      </c>
      <c r="H16" s="266"/>
    </row>
    <row r="17" ht="16.35" customHeight="1" spans="1:8">
      <c r="A17" s="111" t="s">
        <v>87</v>
      </c>
      <c r="B17" s="266"/>
      <c r="C17" s="111" t="s">
        <v>88</v>
      </c>
      <c r="D17" s="267"/>
      <c r="E17" s="111" t="s">
        <v>89</v>
      </c>
      <c r="F17" s="266"/>
      <c r="G17" s="111" t="s">
        <v>90</v>
      </c>
      <c r="H17" s="266"/>
    </row>
    <row r="18" ht="16.35" customHeight="1" spans="1:8">
      <c r="A18" s="111" t="s">
        <v>91</v>
      </c>
      <c r="B18" s="266"/>
      <c r="C18" s="111" t="s">
        <v>92</v>
      </c>
      <c r="D18" s="267"/>
      <c r="E18" s="111" t="s">
        <v>93</v>
      </c>
      <c r="F18" s="266"/>
      <c r="G18" s="111" t="s">
        <v>94</v>
      </c>
      <c r="H18" s="266"/>
    </row>
    <row r="19" ht="16.35" customHeight="1" spans="1:8">
      <c r="A19" s="105" t="s">
        <v>95</v>
      </c>
      <c r="B19" s="268"/>
      <c r="C19" s="111" t="s">
        <v>96</v>
      </c>
      <c r="D19" s="267"/>
      <c r="E19" s="111" t="s">
        <v>97</v>
      </c>
      <c r="F19" s="266"/>
      <c r="G19" s="111"/>
      <c r="H19" s="266"/>
    </row>
    <row r="20" ht="16.35" customHeight="1" spans="1:8">
      <c r="A20" s="105" t="s">
        <v>98</v>
      </c>
      <c r="B20" s="268"/>
      <c r="C20" s="111" t="s">
        <v>99</v>
      </c>
      <c r="D20" s="267"/>
      <c r="E20" s="105" t="s">
        <v>100</v>
      </c>
      <c r="F20" s="268"/>
      <c r="G20" s="111"/>
      <c r="H20" s="266"/>
    </row>
    <row r="21" ht="16.35" customHeight="1" spans="1:8">
      <c r="A21" s="105" t="s">
        <v>101</v>
      </c>
      <c r="B21" s="268"/>
      <c r="C21" s="111" t="s">
        <v>102</v>
      </c>
      <c r="D21" s="267"/>
      <c r="E21" s="111"/>
      <c r="F21" s="269"/>
      <c r="G21" s="111"/>
      <c r="H21" s="266"/>
    </row>
    <row r="22" ht="16.35" customHeight="1" spans="1:8">
      <c r="A22" s="105" t="s">
        <v>103</v>
      </c>
      <c r="B22" s="268"/>
      <c r="C22" s="111" t="s">
        <v>104</v>
      </c>
      <c r="D22" s="267"/>
      <c r="E22" s="111"/>
      <c r="F22" s="269"/>
      <c r="G22" s="111"/>
      <c r="H22" s="266"/>
    </row>
    <row r="23" ht="16.35" customHeight="1" spans="1:8">
      <c r="A23" s="105" t="s">
        <v>105</v>
      </c>
      <c r="B23" s="268"/>
      <c r="C23" s="111" t="s">
        <v>106</v>
      </c>
      <c r="D23" s="267"/>
      <c r="E23" s="111"/>
      <c r="F23" s="269"/>
      <c r="G23" s="111"/>
      <c r="H23" s="266"/>
    </row>
    <row r="24" ht="16.35" customHeight="1" spans="1:8">
      <c r="A24" s="111" t="s">
        <v>107</v>
      </c>
      <c r="B24" s="266"/>
      <c r="C24" s="111" t="s">
        <v>108</v>
      </c>
      <c r="D24" s="267">
        <v>72.58</v>
      </c>
      <c r="E24" s="111"/>
      <c r="F24" s="269"/>
      <c r="G24" s="111"/>
      <c r="H24" s="266"/>
    </row>
    <row r="25" ht="16.35" customHeight="1" spans="1:8">
      <c r="A25" s="111" t="s">
        <v>109</v>
      </c>
      <c r="B25" s="266"/>
      <c r="C25" s="111" t="s">
        <v>110</v>
      </c>
      <c r="D25" s="267"/>
      <c r="E25" s="111"/>
      <c r="F25" s="269"/>
      <c r="G25" s="111"/>
      <c r="H25" s="266"/>
    </row>
    <row r="26" ht="16.35" customHeight="1" spans="1:8">
      <c r="A26" s="111" t="s">
        <v>111</v>
      </c>
      <c r="B26" s="266"/>
      <c r="C26" s="111" t="s">
        <v>112</v>
      </c>
      <c r="D26" s="267"/>
      <c r="E26" s="111"/>
      <c r="F26" s="269"/>
      <c r="G26" s="111"/>
      <c r="H26" s="266"/>
    </row>
    <row r="27" ht="16.35" customHeight="1" spans="1:8">
      <c r="A27" s="105" t="s">
        <v>113</v>
      </c>
      <c r="B27" s="268"/>
      <c r="C27" s="111" t="s">
        <v>114</v>
      </c>
      <c r="D27" s="267"/>
      <c r="E27" s="111"/>
      <c r="F27" s="269"/>
      <c r="G27" s="111"/>
      <c r="H27" s="266"/>
    </row>
    <row r="28" ht="16.35" customHeight="1" spans="1:8">
      <c r="A28" s="105" t="s">
        <v>115</v>
      </c>
      <c r="B28" s="268"/>
      <c r="C28" s="111" t="s">
        <v>116</v>
      </c>
      <c r="D28" s="267"/>
      <c r="E28" s="111"/>
      <c r="F28" s="269"/>
      <c r="G28" s="111"/>
      <c r="H28" s="266"/>
    </row>
    <row r="29" ht="16.35" customHeight="1" spans="1:8">
      <c r="A29" s="105" t="s">
        <v>117</v>
      </c>
      <c r="B29" s="268"/>
      <c r="C29" s="111" t="s">
        <v>118</v>
      </c>
      <c r="D29" s="267"/>
      <c r="E29" s="111"/>
      <c r="F29" s="269"/>
      <c r="G29" s="111"/>
      <c r="H29" s="266"/>
    </row>
    <row r="30" ht="16.35" customHeight="1" spans="1:8">
      <c r="A30" s="105" t="s">
        <v>119</v>
      </c>
      <c r="B30" s="268"/>
      <c r="C30" s="111" t="s">
        <v>120</v>
      </c>
      <c r="D30" s="267"/>
      <c r="E30" s="111"/>
      <c r="F30" s="269"/>
      <c r="G30" s="111"/>
      <c r="H30" s="266"/>
    </row>
    <row r="31" ht="16.35" customHeight="1" spans="1:8">
      <c r="A31" s="105" t="s">
        <v>121</v>
      </c>
      <c r="B31" s="268"/>
      <c r="C31" s="111" t="s">
        <v>122</v>
      </c>
      <c r="D31" s="267"/>
      <c r="E31" s="111"/>
      <c r="F31" s="269"/>
      <c r="G31" s="111"/>
      <c r="H31" s="266"/>
    </row>
    <row r="32" ht="16.35" customHeight="1" spans="1:8">
      <c r="A32" s="111"/>
      <c r="B32" s="269"/>
      <c r="C32" s="111" t="s">
        <v>123</v>
      </c>
      <c r="D32" s="267"/>
      <c r="E32" s="111"/>
      <c r="F32" s="269"/>
      <c r="G32" s="111"/>
      <c r="H32" s="269"/>
    </row>
    <row r="33" ht="16.35" customHeight="1" spans="1:8">
      <c r="A33" s="111"/>
      <c r="B33" s="269"/>
      <c r="C33" s="111" t="s">
        <v>124</v>
      </c>
      <c r="D33" s="267"/>
      <c r="E33" s="111"/>
      <c r="F33" s="269"/>
      <c r="G33" s="111"/>
      <c r="H33" s="269"/>
    </row>
    <row r="34" ht="16.35" customHeight="1" spans="1:8">
      <c r="A34" s="111"/>
      <c r="B34" s="269"/>
      <c r="C34" s="111" t="s">
        <v>125</v>
      </c>
      <c r="D34" s="267"/>
      <c r="E34" s="111"/>
      <c r="F34" s="269"/>
      <c r="G34" s="111"/>
      <c r="H34" s="269"/>
    </row>
    <row r="35" ht="16.35" customHeight="1" spans="1:8">
      <c r="A35" s="111"/>
      <c r="B35" s="269"/>
      <c r="C35" s="111"/>
      <c r="D35" s="269"/>
      <c r="E35" s="111"/>
      <c r="F35" s="269"/>
      <c r="G35" s="111"/>
      <c r="H35" s="269"/>
    </row>
    <row r="36" ht="16.35" customHeight="1" spans="1:8">
      <c r="A36" s="105" t="s">
        <v>126</v>
      </c>
      <c r="B36" s="268">
        <f>B5</f>
        <v>1675.97</v>
      </c>
      <c r="C36" s="105" t="s">
        <v>127</v>
      </c>
      <c r="D36" s="268">
        <f>SUM(D5:D35)</f>
        <v>1675.97</v>
      </c>
      <c r="E36" s="105" t="s">
        <v>127</v>
      </c>
      <c r="F36" s="268">
        <f>F5+F9</f>
        <v>1675.97</v>
      </c>
      <c r="G36" s="105" t="s">
        <v>127</v>
      </c>
      <c r="H36" s="268">
        <f>H5+H6+H9</f>
        <v>1675.9708</v>
      </c>
    </row>
    <row r="37" ht="16.35" customHeight="1" spans="1:8">
      <c r="A37" s="105" t="s">
        <v>128</v>
      </c>
      <c r="B37" s="268"/>
      <c r="C37" s="105" t="s">
        <v>129</v>
      </c>
      <c r="D37" s="268"/>
      <c r="E37" s="105" t="s">
        <v>129</v>
      </c>
      <c r="F37" s="268"/>
      <c r="G37" s="105" t="s">
        <v>129</v>
      </c>
      <c r="H37" s="268"/>
    </row>
    <row r="38" ht="16.35" customHeight="1" spans="1:8">
      <c r="A38" s="111"/>
      <c r="B38" s="266"/>
      <c r="C38" s="111"/>
      <c r="D38" s="266"/>
      <c r="E38" s="105"/>
      <c r="F38" s="268"/>
      <c r="G38" s="105"/>
      <c r="H38" s="268"/>
    </row>
    <row r="39" ht="16.35" customHeight="1" spans="1:8">
      <c r="A39" s="105" t="s">
        <v>130</v>
      </c>
      <c r="B39" s="268">
        <f>B36</f>
        <v>1675.97</v>
      </c>
      <c r="C39" s="105" t="s">
        <v>131</v>
      </c>
      <c r="D39" s="268">
        <f>D36</f>
        <v>1675.97</v>
      </c>
      <c r="E39" s="105" t="s">
        <v>131</v>
      </c>
      <c r="F39" s="268">
        <f>F36</f>
        <v>1675.97</v>
      </c>
      <c r="G39" s="105" t="s">
        <v>131</v>
      </c>
      <c r="H39" s="268">
        <f>H36</f>
        <v>1675.9708</v>
      </c>
    </row>
  </sheetData>
  <mergeCells count="5">
    <mergeCell ref="A1:H1"/>
    <mergeCell ref="A2:F2"/>
    <mergeCell ref="G2:H2"/>
    <mergeCell ref="A3:B3"/>
    <mergeCell ref="C3:H3"/>
  </mergeCells>
  <printOptions horizontalCentered="1"/>
  <pageMargins left="0.0780000016093254" right="0.0780000016093254" top="0.0780000016093254" bottom="0.0780000016093254" header="0" footer="0"/>
  <pageSetup paperSize="9" scale="8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
  <sheetViews>
    <sheetView workbookViewId="0">
      <selection activeCell="B10" sqref="B10"/>
    </sheetView>
  </sheetViews>
  <sheetFormatPr defaultColWidth="10" defaultRowHeight="16.8" outlineLevelRow="6"/>
  <cols>
    <col min="1" max="1" width="5.875" customWidth="1"/>
    <col min="2" max="2" width="16.125" customWidth="1"/>
    <col min="3" max="4" width="10.75" customWidth="1"/>
    <col min="5" max="5" width="16.375" customWidth="1"/>
    <col min="6" max="6" width="6" customWidth="1"/>
    <col min="7" max="7" width="7.25" customWidth="1"/>
    <col min="8" max="8" width="5.5" customWidth="1"/>
    <col min="9" max="13" width="7.75" customWidth="1"/>
    <col min="14" max="14" width="4.625" customWidth="1"/>
    <col min="15" max="18" width="7.75" customWidth="1"/>
    <col min="19" max="19" width="4" customWidth="1"/>
    <col min="20" max="25" width="7.75" customWidth="1"/>
    <col min="26" max="26" width="9.75" customWidth="1"/>
  </cols>
  <sheetData>
    <row r="1" ht="33.6" customHeight="1" spans="1:25">
      <c r="A1" s="1" t="s">
        <v>8</v>
      </c>
      <c r="B1" s="1"/>
      <c r="C1" s="1"/>
      <c r="D1" s="1"/>
      <c r="E1" s="1"/>
      <c r="F1" s="1"/>
      <c r="G1" s="1"/>
      <c r="H1" s="1"/>
      <c r="I1" s="1"/>
      <c r="J1" s="1"/>
      <c r="K1" s="1"/>
      <c r="L1" s="1"/>
      <c r="M1" s="1"/>
      <c r="N1" s="1"/>
      <c r="O1" s="1"/>
      <c r="P1" s="1"/>
      <c r="Q1" s="1"/>
      <c r="R1" s="1"/>
      <c r="S1" s="1"/>
      <c r="T1" s="1"/>
      <c r="U1" s="1"/>
      <c r="V1" s="1"/>
      <c r="W1" s="1"/>
      <c r="X1" s="1"/>
      <c r="Y1" s="1"/>
    </row>
    <row r="2" ht="22.35" customHeight="1" spans="1:25">
      <c r="A2" s="2" t="s">
        <v>30</v>
      </c>
      <c r="B2" s="2"/>
      <c r="C2" s="2"/>
      <c r="D2" s="2"/>
      <c r="E2" s="2"/>
      <c r="F2" s="2"/>
      <c r="G2" s="2"/>
      <c r="H2" s="2"/>
      <c r="I2" s="2"/>
      <c r="J2" s="2"/>
      <c r="K2" s="2"/>
      <c r="L2" s="2"/>
      <c r="M2" s="2"/>
      <c r="N2" s="2"/>
      <c r="O2" s="2"/>
      <c r="P2" s="2"/>
      <c r="Q2" s="2"/>
      <c r="R2" s="2"/>
      <c r="S2" s="2"/>
      <c r="T2" s="2"/>
      <c r="U2" s="2"/>
      <c r="V2" s="2"/>
      <c r="W2" s="2"/>
      <c r="X2" s="7" t="s">
        <v>31</v>
      </c>
      <c r="Y2" s="7"/>
    </row>
    <row r="3" ht="41.25" customHeight="1" spans="1:25">
      <c r="A3" s="258" t="s">
        <v>132</v>
      </c>
      <c r="B3" s="258" t="s">
        <v>133</v>
      </c>
      <c r="C3" s="258" t="s">
        <v>134</v>
      </c>
      <c r="D3" s="258" t="s">
        <v>135</v>
      </c>
      <c r="E3" s="258"/>
      <c r="F3" s="258"/>
      <c r="G3" s="258"/>
      <c r="H3" s="258"/>
      <c r="I3" s="258"/>
      <c r="J3" s="258"/>
      <c r="K3" s="258"/>
      <c r="L3" s="258"/>
      <c r="M3" s="258"/>
      <c r="N3" s="258"/>
      <c r="O3" s="258"/>
      <c r="P3" s="258"/>
      <c r="Q3" s="258"/>
      <c r="R3" s="258"/>
      <c r="S3" s="258" t="s">
        <v>128</v>
      </c>
      <c r="T3" s="258"/>
      <c r="U3" s="258"/>
      <c r="V3" s="258"/>
      <c r="W3" s="258"/>
      <c r="X3" s="258"/>
      <c r="Y3" s="258"/>
    </row>
    <row r="4" ht="41.25" customHeight="1" spans="1:25">
      <c r="A4" s="258"/>
      <c r="B4" s="258"/>
      <c r="C4" s="258"/>
      <c r="D4" s="258" t="s">
        <v>136</v>
      </c>
      <c r="E4" s="258" t="s">
        <v>137</v>
      </c>
      <c r="F4" s="258" t="s">
        <v>138</v>
      </c>
      <c r="G4" s="258" t="s">
        <v>139</v>
      </c>
      <c r="H4" s="258" t="s">
        <v>140</v>
      </c>
      <c r="I4" s="258" t="s">
        <v>141</v>
      </c>
      <c r="J4" s="258" t="s">
        <v>142</v>
      </c>
      <c r="K4" s="258"/>
      <c r="L4" s="258"/>
      <c r="M4" s="258"/>
      <c r="N4" s="258" t="s">
        <v>143</v>
      </c>
      <c r="O4" s="258" t="s">
        <v>144</v>
      </c>
      <c r="P4" s="258" t="s">
        <v>145</v>
      </c>
      <c r="Q4" s="258" t="s">
        <v>146</v>
      </c>
      <c r="R4" s="258" t="s">
        <v>147</v>
      </c>
      <c r="S4" s="258" t="s">
        <v>136</v>
      </c>
      <c r="T4" s="258" t="s">
        <v>137</v>
      </c>
      <c r="U4" s="258" t="s">
        <v>138</v>
      </c>
      <c r="V4" s="258" t="s">
        <v>139</v>
      </c>
      <c r="W4" s="258" t="s">
        <v>140</v>
      </c>
      <c r="X4" s="258" t="s">
        <v>141</v>
      </c>
      <c r="Y4" s="258" t="s">
        <v>148</v>
      </c>
    </row>
    <row r="5" ht="41.25" customHeight="1" spans="1:25">
      <c r="A5" s="258"/>
      <c r="B5" s="258"/>
      <c r="C5" s="258"/>
      <c r="D5" s="259"/>
      <c r="E5" s="259"/>
      <c r="F5" s="259"/>
      <c r="G5" s="259"/>
      <c r="H5" s="259"/>
      <c r="I5" s="259"/>
      <c r="J5" s="259" t="s">
        <v>149</v>
      </c>
      <c r="K5" s="259" t="s">
        <v>150</v>
      </c>
      <c r="L5" s="259" t="s">
        <v>151</v>
      </c>
      <c r="M5" s="259" t="s">
        <v>140</v>
      </c>
      <c r="N5" s="259"/>
      <c r="O5" s="259"/>
      <c r="P5" s="259"/>
      <c r="Q5" s="259"/>
      <c r="R5" s="259"/>
      <c r="S5" s="259"/>
      <c r="T5" s="259"/>
      <c r="U5" s="259"/>
      <c r="V5" s="259"/>
      <c r="W5" s="259"/>
      <c r="X5" s="259"/>
      <c r="Y5" s="259"/>
    </row>
    <row r="6" s="257" customFormat="1" ht="21" customHeight="1" spans="1:25">
      <c r="A6" s="260"/>
      <c r="B6" s="260" t="s">
        <v>134</v>
      </c>
      <c r="C6" s="261">
        <v>1675.9663</v>
      </c>
      <c r="D6" s="261">
        <v>1675.9663</v>
      </c>
      <c r="E6" s="261">
        <v>1675.9663</v>
      </c>
      <c r="F6" s="261"/>
      <c r="G6" s="261"/>
      <c r="H6" s="261"/>
      <c r="I6" s="204"/>
      <c r="J6" s="204"/>
      <c r="K6" s="204"/>
      <c r="L6" s="204"/>
      <c r="M6" s="204"/>
      <c r="N6" s="204"/>
      <c r="O6" s="204"/>
      <c r="P6" s="204"/>
      <c r="Q6" s="204"/>
      <c r="R6" s="204"/>
      <c r="S6" s="204"/>
      <c r="T6" s="204"/>
      <c r="U6" s="204"/>
      <c r="V6" s="204"/>
      <c r="W6" s="204"/>
      <c r="X6" s="204"/>
      <c r="Y6" s="204"/>
    </row>
    <row r="7" s="82" customFormat="1" ht="34" spans="1:25">
      <c r="A7" s="262" t="s">
        <v>152</v>
      </c>
      <c r="B7" s="262" t="s">
        <v>30</v>
      </c>
      <c r="C7" s="263">
        <v>1675.9663</v>
      </c>
      <c r="D7" s="263">
        <v>1675.9663</v>
      </c>
      <c r="E7" s="263">
        <v>1675.9663</v>
      </c>
      <c r="F7" s="263"/>
      <c r="G7" s="263"/>
      <c r="H7" s="263"/>
      <c r="I7" s="264"/>
      <c r="J7" s="264"/>
      <c r="K7" s="264"/>
      <c r="L7" s="264"/>
      <c r="M7" s="264"/>
      <c r="N7" s="264"/>
      <c r="O7" s="264"/>
      <c r="P7" s="264"/>
      <c r="Q7" s="264"/>
      <c r="R7" s="264"/>
      <c r="S7" s="264"/>
      <c r="T7" s="264"/>
      <c r="U7" s="264"/>
      <c r="V7" s="264"/>
      <c r="W7" s="264"/>
      <c r="X7" s="264"/>
      <c r="Y7" s="264"/>
    </row>
  </sheetData>
  <mergeCells count="27">
    <mergeCell ref="A1:Y1"/>
    <mergeCell ref="A2:W2"/>
    <mergeCell ref="X2:Y2"/>
    <mergeCell ref="D3:R3"/>
    <mergeCell ref="S3:Y3"/>
    <mergeCell ref="J4:M4"/>
    <mergeCell ref="A3:A5"/>
    <mergeCell ref="B3:B5"/>
    <mergeCell ref="C3:C5"/>
    <mergeCell ref="D4:D5"/>
    <mergeCell ref="E4:E5"/>
    <mergeCell ref="F4:F5"/>
    <mergeCell ref="G4:G5"/>
    <mergeCell ref="H4:H5"/>
    <mergeCell ref="I4:I5"/>
    <mergeCell ref="N4:N5"/>
    <mergeCell ref="O4:O5"/>
    <mergeCell ref="P4:P5"/>
    <mergeCell ref="Q4:Q5"/>
    <mergeCell ref="R4:R5"/>
    <mergeCell ref="S4:S5"/>
    <mergeCell ref="T4:T5"/>
    <mergeCell ref="U4:U5"/>
    <mergeCell ref="V4:V5"/>
    <mergeCell ref="W4:W5"/>
    <mergeCell ref="X4:X5"/>
    <mergeCell ref="Y4:Y5"/>
  </mergeCells>
  <printOptions horizontalCentered="1"/>
  <pageMargins left="0.0780000016093254" right="0.0780000016093254" top="0.0780000016093254" bottom="0.0780000016093254" header="0" footer="0"/>
  <pageSetup paperSize="9" scale="7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E20" sqref="E20"/>
    </sheetView>
  </sheetViews>
  <sheetFormatPr defaultColWidth="10" defaultRowHeight="16.8"/>
  <cols>
    <col min="1" max="1" width="4.625" style="31" customWidth="1"/>
    <col min="2" max="2" width="4.875" style="31" customWidth="1"/>
    <col min="3" max="3" width="5" style="31" customWidth="1"/>
    <col min="4" max="4" width="9.25" style="31" customWidth="1"/>
    <col min="5" max="5" width="35.375" style="31" customWidth="1"/>
    <col min="6" max="6" width="12.375" style="31" customWidth="1"/>
    <col min="7" max="7" width="11.375" style="31" customWidth="1"/>
    <col min="8" max="8" width="14" style="31" customWidth="1"/>
    <col min="9" max="9" width="14.75" style="31" customWidth="1"/>
    <col min="10" max="10" width="8.25" style="31" customWidth="1"/>
    <col min="11" max="11" width="17.5" style="31" customWidth="1"/>
    <col min="12" max="12" width="13.25" style="237" customWidth="1"/>
    <col min="13" max="13" width="13" style="237" customWidth="1"/>
    <col min="14" max="14" width="10" style="237"/>
    <col min="15" max="16384" width="10" style="31"/>
  </cols>
  <sheetData>
    <row r="1" ht="31.9" customHeight="1" spans="1:11">
      <c r="A1" s="32" t="s">
        <v>9</v>
      </c>
      <c r="B1" s="32"/>
      <c r="C1" s="32"/>
      <c r="D1" s="32"/>
      <c r="E1" s="32"/>
      <c r="F1" s="32"/>
      <c r="G1" s="32"/>
      <c r="H1" s="32"/>
      <c r="I1" s="32"/>
      <c r="J1" s="32"/>
      <c r="K1" s="32"/>
    </row>
    <row r="2" ht="24.95" customHeight="1" spans="1:11">
      <c r="A2" s="238" t="s">
        <v>30</v>
      </c>
      <c r="B2" s="238"/>
      <c r="C2" s="238"/>
      <c r="D2" s="238"/>
      <c r="E2" s="238"/>
      <c r="F2" s="238"/>
      <c r="G2" s="238"/>
      <c r="H2" s="238"/>
      <c r="I2" s="238"/>
      <c r="J2" s="238"/>
      <c r="K2" s="59" t="s">
        <v>31</v>
      </c>
    </row>
    <row r="3" ht="27.6" customHeight="1" spans="1:11">
      <c r="A3" s="34" t="s">
        <v>153</v>
      </c>
      <c r="B3" s="34"/>
      <c r="C3" s="34"/>
      <c r="D3" s="34" t="s">
        <v>154</v>
      </c>
      <c r="E3" s="34" t="s">
        <v>155</v>
      </c>
      <c r="F3" s="34" t="s">
        <v>134</v>
      </c>
      <c r="G3" s="34" t="s">
        <v>156</v>
      </c>
      <c r="H3" s="34" t="s">
        <v>157</v>
      </c>
      <c r="I3" s="34" t="s">
        <v>158</v>
      </c>
      <c r="J3" s="34" t="s">
        <v>159</v>
      </c>
      <c r="K3" s="34" t="s">
        <v>160</v>
      </c>
    </row>
    <row r="4" ht="25.9" customHeight="1" spans="1:11">
      <c r="A4" s="239" t="s">
        <v>161</v>
      </c>
      <c r="B4" s="239" t="s">
        <v>162</v>
      </c>
      <c r="C4" s="239" t="s">
        <v>163</v>
      </c>
      <c r="D4" s="239"/>
      <c r="E4" s="239"/>
      <c r="F4" s="239"/>
      <c r="G4" s="239"/>
      <c r="H4" s="239"/>
      <c r="I4" s="239"/>
      <c r="J4" s="239"/>
      <c r="K4" s="239"/>
    </row>
    <row r="5" ht="23.25" customHeight="1" spans="1:11">
      <c r="A5" s="240"/>
      <c r="B5" s="240"/>
      <c r="C5" s="240"/>
      <c r="D5" s="241" t="s">
        <v>134</v>
      </c>
      <c r="E5" s="241"/>
      <c r="F5" s="247">
        <f>F6</f>
        <v>1675.97</v>
      </c>
      <c r="G5" s="247">
        <f t="shared" ref="G5:H5" si="0">G6</f>
        <v>1329.4708</v>
      </c>
      <c r="H5" s="247">
        <f t="shared" si="0"/>
        <v>346.5</v>
      </c>
      <c r="I5" s="249"/>
      <c r="J5" s="250"/>
      <c r="K5" s="250"/>
    </row>
    <row r="6" s="236" customFormat="1" ht="23.25" customHeight="1" spans="1:14">
      <c r="A6" s="179"/>
      <c r="B6" s="179"/>
      <c r="C6" s="179"/>
      <c r="D6" s="242">
        <v>436</v>
      </c>
      <c r="E6" s="181" t="s">
        <v>30</v>
      </c>
      <c r="F6" s="247">
        <v>1675.97</v>
      </c>
      <c r="G6" s="247">
        <f>G7</f>
        <v>1329.4708</v>
      </c>
      <c r="H6" s="247">
        <f>H7</f>
        <v>346.5</v>
      </c>
      <c r="I6" s="251"/>
      <c r="J6" s="252"/>
      <c r="K6" s="252"/>
      <c r="L6" s="253"/>
      <c r="M6" s="253"/>
      <c r="N6" s="253"/>
    </row>
    <row r="7" s="236" customFormat="1" ht="23.25" customHeight="1" spans="1:14">
      <c r="A7" s="179"/>
      <c r="B7" s="179"/>
      <c r="C7" s="179"/>
      <c r="D7" s="242">
        <v>436002</v>
      </c>
      <c r="E7" s="181" t="s">
        <v>164</v>
      </c>
      <c r="F7" s="247">
        <v>1675.9708</v>
      </c>
      <c r="G7" s="247">
        <v>1329.4708</v>
      </c>
      <c r="H7" s="247">
        <v>346.5</v>
      </c>
      <c r="I7" s="251"/>
      <c r="J7" s="252"/>
      <c r="K7" s="252"/>
      <c r="L7" s="253"/>
      <c r="M7" s="253"/>
      <c r="N7" s="253"/>
    </row>
    <row r="8" s="236" customFormat="1" ht="23.25" customHeight="1" spans="1:14">
      <c r="A8" s="243">
        <v>208</v>
      </c>
      <c r="B8" s="243"/>
      <c r="C8" s="243"/>
      <c r="D8" s="244"/>
      <c r="E8" s="181" t="s">
        <v>165</v>
      </c>
      <c r="F8" s="247">
        <f>F9</f>
        <v>1425.949552</v>
      </c>
      <c r="G8" s="247">
        <f t="shared" ref="G8:H8" si="1">G9</f>
        <v>1079.449552</v>
      </c>
      <c r="H8" s="247">
        <f t="shared" si="1"/>
        <v>346.5</v>
      </c>
      <c r="I8" s="251"/>
      <c r="J8" s="252"/>
      <c r="K8" s="252"/>
      <c r="L8" s="253"/>
      <c r="M8" s="253"/>
      <c r="N8" s="253"/>
    </row>
    <row r="9" s="236" customFormat="1" ht="23.25" customHeight="1" spans="1:14">
      <c r="A9" s="243">
        <v>208</v>
      </c>
      <c r="B9" s="243" t="s">
        <v>166</v>
      </c>
      <c r="C9" s="243"/>
      <c r="D9" s="244"/>
      <c r="E9" s="181" t="s">
        <v>167</v>
      </c>
      <c r="F9" s="247">
        <f>F10+F11</f>
        <v>1425.949552</v>
      </c>
      <c r="G9" s="247">
        <f t="shared" ref="G9:H9" si="2">G10+G11</f>
        <v>1079.449552</v>
      </c>
      <c r="H9" s="247">
        <f t="shared" si="2"/>
        <v>346.5</v>
      </c>
      <c r="I9" s="251"/>
      <c r="J9" s="252"/>
      <c r="K9" s="252"/>
      <c r="L9" s="253"/>
      <c r="M9" s="253"/>
      <c r="N9" s="253"/>
    </row>
    <row r="10" s="236" customFormat="1" ht="23.25" customHeight="1" spans="1:14">
      <c r="A10" s="245">
        <v>208</v>
      </c>
      <c r="B10" s="245" t="s">
        <v>166</v>
      </c>
      <c r="C10" s="245" t="s">
        <v>166</v>
      </c>
      <c r="D10" s="245">
        <v>2080101</v>
      </c>
      <c r="E10" s="189" t="s">
        <v>168</v>
      </c>
      <c r="F10" s="248">
        <v>1235.949552</v>
      </c>
      <c r="G10" s="248">
        <v>1079.449552</v>
      </c>
      <c r="H10" s="248">
        <v>156.5</v>
      </c>
      <c r="I10" s="254"/>
      <c r="J10" s="255"/>
      <c r="K10" s="255"/>
      <c r="L10" s="253"/>
      <c r="M10" s="253"/>
      <c r="N10" s="253"/>
    </row>
    <row r="11" s="236" customFormat="1" ht="23.25" customHeight="1" spans="1:14">
      <c r="A11" s="245">
        <v>208</v>
      </c>
      <c r="B11" s="245" t="s">
        <v>166</v>
      </c>
      <c r="C11" s="245" t="s">
        <v>169</v>
      </c>
      <c r="D11" s="245">
        <v>2080102</v>
      </c>
      <c r="E11" s="189" t="s">
        <v>170</v>
      </c>
      <c r="F11" s="248">
        <v>190</v>
      </c>
      <c r="G11" s="248">
        <v>0</v>
      </c>
      <c r="H11" s="248">
        <v>190</v>
      </c>
      <c r="I11" s="256"/>
      <c r="J11" s="256"/>
      <c r="K11" s="256"/>
      <c r="L11" s="253"/>
      <c r="M11" s="253"/>
      <c r="N11" s="253"/>
    </row>
    <row r="12" s="236" customFormat="1" ht="23.25" customHeight="1" spans="1:14">
      <c r="A12" s="245">
        <v>208</v>
      </c>
      <c r="B12" s="245" t="s">
        <v>171</v>
      </c>
      <c r="C12" s="245"/>
      <c r="D12" s="245"/>
      <c r="E12" s="191" t="s">
        <v>172</v>
      </c>
      <c r="F12" s="248">
        <f>F13</f>
        <v>112.299264</v>
      </c>
      <c r="G12" s="248">
        <f>G13</f>
        <v>112.299264</v>
      </c>
      <c r="H12" s="248"/>
      <c r="I12" s="256"/>
      <c r="J12" s="256"/>
      <c r="K12" s="256"/>
      <c r="L12" s="253"/>
      <c r="M12" s="253"/>
      <c r="N12" s="253"/>
    </row>
    <row r="13" s="236" customFormat="1" ht="23.25" customHeight="1" spans="1:14">
      <c r="A13" s="245">
        <v>208</v>
      </c>
      <c r="B13" s="245" t="s">
        <v>171</v>
      </c>
      <c r="C13" s="245" t="s">
        <v>171</v>
      </c>
      <c r="D13" s="245">
        <v>2080505</v>
      </c>
      <c r="E13" s="189" t="s">
        <v>173</v>
      </c>
      <c r="F13" s="248">
        <v>112.299264</v>
      </c>
      <c r="G13" s="248">
        <v>112.299264</v>
      </c>
      <c r="H13" s="248"/>
      <c r="I13" s="256"/>
      <c r="J13" s="256"/>
      <c r="K13" s="256"/>
      <c r="L13" s="253"/>
      <c r="M13" s="253"/>
      <c r="N13" s="253"/>
    </row>
    <row r="14" s="236" customFormat="1" ht="23.25" customHeight="1" spans="1:14">
      <c r="A14" s="245">
        <v>208</v>
      </c>
      <c r="B14" s="245">
        <v>99</v>
      </c>
      <c r="C14" s="245"/>
      <c r="D14" s="245"/>
      <c r="E14" s="191" t="s">
        <v>174</v>
      </c>
      <c r="F14" s="248">
        <f>F15</f>
        <v>7.018704</v>
      </c>
      <c r="G14" s="248">
        <f>G15</f>
        <v>7.018704</v>
      </c>
      <c r="H14" s="248"/>
      <c r="I14" s="256"/>
      <c r="J14" s="256"/>
      <c r="K14" s="256"/>
      <c r="L14" s="253"/>
      <c r="M14" s="253"/>
      <c r="N14" s="253"/>
    </row>
    <row r="15" s="236" customFormat="1" ht="23.25" customHeight="1" spans="1:14">
      <c r="A15" s="243">
        <v>208</v>
      </c>
      <c r="B15" s="243">
        <v>99</v>
      </c>
      <c r="C15" s="243">
        <v>99</v>
      </c>
      <c r="D15" s="243">
        <v>2089999</v>
      </c>
      <c r="E15" s="179" t="s">
        <v>174</v>
      </c>
      <c r="F15" s="248">
        <v>7.018704</v>
      </c>
      <c r="G15" s="248">
        <v>7.018704</v>
      </c>
      <c r="H15" s="248"/>
      <c r="I15" s="256"/>
      <c r="J15" s="256"/>
      <c r="K15" s="256"/>
      <c r="L15" s="253"/>
      <c r="M15" s="253"/>
      <c r="N15" s="253"/>
    </row>
    <row r="16" s="236" customFormat="1" ht="23.25" customHeight="1" spans="1:14">
      <c r="A16" s="243">
        <v>210</v>
      </c>
      <c r="B16" s="243"/>
      <c r="C16" s="243"/>
      <c r="D16" s="243"/>
      <c r="E16" s="180" t="s">
        <v>175</v>
      </c>
      <c r="F16" s="248">
        <f>F17</f>
        <v>58.121088</v>
      </c>
      <c r="G16" s="248">
        <f>G17</f>
        <v>58.121088</v>
      </c>
      <c r="H16" s="248"/>
      <c r="I16" s="256"/>
      <c r="J16" s="256"/>
      <c r="K16" s="256"/>
      <c r="L16" s="253"/>
      <c r="M16" s="253"/>
      <c r="N16" s="253"/>
    </row>
    <row r="17" s="236" customFormat="1" ht="23.25" customHeight="1" spans="1:14">
      <c r="A17" s="243">
        <v>210</v>
      </c>
      <c r="B17" s="243">
        <v>11</v>
      </c>
      <c r="C17" s="243"/>
      <c r="D17" s="243"/>
      <c r="E17" s="180" t="s">
        <v>176</v>
      </c>
      <c r="F17" s="248">
        <f>F18+F19</f>
        <v>58.121088</v>
      </c>
      <c r="G17" s="248">
        <f>G18+G19</f>
        <v>58.121088</v>
      </c>
      <c r="H17" s="248"/>
      <c r="I17" s="256"/>
      <c r="J17" s="256"/>
      <c r="K17" s="256"/>
      <c r="L17" s="253"/>
      <c r="M17" s="253"/>
      <c r="N17" s="253"/>
    </row>
    <row r="18" s="236" customFormat="1" ht="23.25" customHeight="1" spans="1:14">
      <c r="A18" s="243">
        <v>210</v>
      </c>
      <c r="B18" s="243">
        <v>11</v>
      </c>
      <c r="C18" s="243" t="s">
        <v>166</v>
      </c>
      <c r="D18" s="243">
        <v>2101101</v>
      </c>
      <c r="E18" s="179" t="s">
        <v>177</v>
      </c>
      <c r="F18" s="248">
        <v>39.87537</v>
      </c>
      <c r="G18" s="248">
        <v>39.87537</v>
      </c>
      <c r="H18" s="248"/>
      <c r="I18" s="256"/>
      <c r="J18" s="256"/>
      <c r="K18" s="256"/>
      <c r="L18" s="253"/>
      <c r="M18" s="253"/>
      <c r="N18" s="253"/>
    </row>
    <row r="19" s="236" customFormat="1" ht="23.25" customHeight="1" spans="1:14">
      <c r="A19" s="246">
        <v>210</v>
      </c>
      <c r="B19" s="246">
        <v>11</v>
      </c>
      <c r="C19" s="246" t="s">
        <v>169</v>
      </c>
      <c r="D19" s="246">
        <v>2101102</v>
      </c>
      <c r="E19" s="192" t="s">
        <v>178</v>
      </c>
      <c r="F19" s="248">
        <v>18.245718</v>
      </c>
      <c r="G19" s="248">
        <v>18.245718</v>
      </c>
      <c r="H19" s="248"/>
      <c r="I19" s="256"/>
      <c r="J19" s="256"/>
      <c r="K19" s="256"/>
      <c r="L19" s="253"/>
      <c r="M19" s="253"/>
      <c r="N19" s="253"/>
    </row>
    <row r="20" s="236" customFormat="1" ht="23.25" customHeight="1" spans="1:14">
      <c r="A20" s="246">
        <v>221</v>
      </c>
      <c r="B20" s="246"/>
      <c r="C20" s="246"/>
      <c r="D20" s="246"/>
      <c r="E20" s="193" t="s">
        <v>179</v>
      </c>
      <c r="F20" s="248">
        <f>F21</f>
        <v>72.582192</v>
      </c>
      <c r="G20" s="248">
        <f>G21</f>
        <v>72.582192</v>
      </c>
      <c r="H20" s="248"/>
      <c r="I20" s="256"/>
      <c r="J20" s="256"/>
      <c r="K20" s="256"/>
      <c r="L20" s="253"/>
      <c r="M20" s="253"/>
      <c r="N20" s="253"/>
    </row>
    <row r="21" s="236" customFormat="1" ht="23.25" customHeight="1" spans="1:14">
      <c r="A21" s="246">
        <v>221</v>
      </c>
      <c r="B21" s="246" t="s">
        <v>169</v>
      </c>
      <c r="C21" s="246"/>
      <c r="D21" s="246"/>
      <c r="E21" s="193" t="s">
        <v>180</v>
      </c>
      <c r="F21" s="248">
        <f>F22</f>
        <v>72.582192</v>
      </c>
      <c r="G21" s="248">
        <f>G22</f>
        <v>72.582192</v>
      </c>
      <c r="H21" s="248"/>
      <c r="I21" s="256"/>
      <c r="J21" s="256"/>
      <c r="K21" s="256"/>
      <c r="L21" s="253"/>
      <c r="M21" s="253"/>
      <c r="N21" s="253"/>
    </row>
    <row r="22" s="236" customFormat="1" ht="23.25" customHeight="1" spans="1:14">
      <c r="A22" s="243">
        <v>221</v>
      </c>
      <c r="B22" s="243" t="s">
        <v>169</v>
      </c>
      <c r="C22" s="243" t="s">
        <v>166</v>
      </c>
      <c r="D22" s="243">
        <v>2210201</v>
      </c>
      <c r="E22" s="179" t="s">
        <v>181</v>
      </c>
      <c r="F22" s="248">
        <v>72.582192</v>
      </c>
      <c r="G22" s="248">
        <v>72.582192</v>
      </c>
      <c r="H22" s="248"/>
      <c r="I22" s="256"/>
      <c r="J22" s="256"/>
      <c r="K22" s="256"/>
      <c r="L22" s="253"/>
      <c r="M22" s="253"/>
      <c r="N22" s="253"/>
    </row>
  </sheetData>
  <mergeCells count="11">
    <mergeCell ref="A1:K1"/>
    <mergeCell ref="A2:J2"/>
    <mergeCell ref="A3:C3"/>
    <mergeCell ref="D3:D4"/>
    <mergeCell ref="E3:E4"/>
    <mergeCell ref="F3:F4"/>
    <mergeCell ref="G3:G4"/>
    <mergeCell ref="H3:H4"/>
    <mergeCell ref="I3:I4"/>
    <mergeCell ref="J3:J4"/>
    <mergeCell ref="K3:K4"/>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4"/>
  <sheetViews>
    <sheetView workbookViewId="0">
      <selection activeCell="E5" sqref="E5"/>
    </sheetView>
  </sheetViews>
  <sheetFormatPr defaultColWidth="10" defaultRowHeight="16.8"/>
  <cols>
    <col min="1" max="1" width="3.625" style="31" customWidth="1"/>
    <col min="2" max="2" width="4.75" style="31" customWidth="1"/>
    <col min="3" max="3" width="4.625" style="31" customWidth="1"/>
    <col min="4" max="4" width="11.5" style="31" customWidth="1"/>
    <col min="5" max="5" width="37.375" style="31" customWidth="1"/>
    <col min="6" max="6" width="11.75" style="31" customWidth="1"/>
    <col min="7" max="7" width="10.875" style="31" customWidth="1"/>
    <col min="8" max="8" width="8.5" style="31" customWidth="1"/>
    <col min="9" max="9" width="5.375" style="31" customWidth="1"/>
    <col min="10" max="10" width="3.5" style="31" customWidth="1"/>
    <col min="11" max="11" width="10.25" style="31" customWidth="1"/>
    <col min="12" max="12" width="4.625" style="31" customWidth="1"/>
    <col min="13" max="13" width="3.75" style="31" customWidth="1"/>
    <col min="14" max="14" width="4.375" style="31" customWidth="1"/>
    <col min="15" max="15" width="4" style="31" customWidth="1"/>
    <col min="16" max="16" width="3.25" style="31" customWidth="1"/>
    <col min="17" max="17" width="5.125" style="31" customWidth="1"/>
    <col min="18" max="18" width="4.5" style="31" customWidth="1"/>
    <col min="19" max="19" width="4.875" style="31" customWidth="1"/>
    <col min="20" max="20" width="7.125" style="31" customWidth="1"/>
    <col min="21" max="22" width="9.75" style="31" customWidth="1"/>
    <col min="23" max="16384" width="10" style="31"/>
  </cols>
  <sheetData>
    <row r="1" ht="42.2" customHeight="1" spans="1:20">
      <c r="A1" s="32" t="s">
        <v>10</v>
      </c>
      <c r="B1" s="32"/>
      <c r="C1" s="32"/>
      <c r="D1" s="32"/>
      <c r="E1" s="32"/>
      <c r="F1" s="32"/>
      <c r="G1" s="32"/>
      <c r="H1" s="32"/>
      <c r="I1" s="32"/>
      <c r="J1" s="32"/>
      <c r="K1" s="32"/>
      <c r="L1" s="32"/>
      <c r="M1" s="32"/>
      <c r="N1" s="32"/>
      <c r="O1" s="32"/>
      <c r="P1" s="32"/>
      <c r="Q1" s="32"/>
      <c r="R1" s="32"/>
      <c r="S1" s="32"/>
      <c r="T1" s="32"/>
    </row>
    <row r="2" ht="19.9" customHeight="1" spans="1:20">
      <c r="A2" s="63" t="s">
        <v>30</v>
      </c>
      <c r="B2" s="63"/>
      <c r="C2" s="63"/>
      <c r="D2" s="63"/>
      <c r="E2" s="63"/>
      <c r="F2" s="63"/>
      <c r="G2" s="63"/>
      <c r="H2" s="63"/>
      <c r="I2" s="63"/>
      <c r="J2" s="63"/>
      <c r="K2" s="63"/>
      <c r="L2" s="63"/>
      <c r="M2" s="63"/>
      <c r="N2" s="63"/>
      <c r="O2" s="63"/>
      <c r="P2" s="63"/>
      <c r="Q2" s="63"/>
      <c r="R2" s="63"/>
      <c r="S2" s="59" t="s">
        <v>31</v>
      </c>
      <c r="T2" s="59"/>
    </row>
    <row r="3" ht="19.9" customHeight="1" spans="1:20">
      <c r="A3" s="224" t="s">
        <v>153</v>
      </c>
      <c r="B3" s="224"/>
      <c r="C3" s="224"/>
      <c r="D3" s="224" t="s">
        <v>182</v>
      </c>
      <c r="E3" s="224" t="s">
        <v>183</v>
      </c>
      <c r="F3" s="224" t="s">
        <v>184</v>
      </c>
      <c r="G3" s="224" t="s">
        <v>185</v>
      </c>
      <c r="H3" s="224" t="s">
        <v>186</v>
      </c>
      <c r="I3" s="224" t="s">
        <v>187</v>
      </c>
      <c r="J3" s="224" t="s">
        <v>188</v>
      </c>
      <c r="K3" s="224" t="s">
        <v>189</v>
      </c>
      <c r="L3" s="224" t="s">
        <v>190</v>
      </c>
      <c r="M3" s="224" t="s">
        <v>191</v>
      </c>
      <c r="N3" s="224" t="s">
        <v>192</v>
      </c>
      <c r="O3" s="224" t="s">
        <v>193</v>
      </c>
      <c r="P3" s="224" t="s">
        <v>194</v>
      </c>
      <c r="Q3" s="224" t="s">
        <v>195</v>
      </c>
      <c r="R3" s="224" t="s">
        <v>196</v>
      </c>
      <c r="S3" s="224" t="s">
        <v>197</v>
      </c>
      <c r="T3" s="224" t="s">
        <v>198</v>
      </c>
    </row>
    <row r="4" ht="46.5" customHeight="1" spans="1:20">
      <c r="A4" s="224" t="s">
        <v>161</v>
      </c>
      <c r="B4" s="224" t="s">
        <v>162</v>
      </c>
      <c r="C4" s="224" t="s">
        <v>163</v>
      </c>
      <c r="D4" s="224"/>
      <c r="E4" s="224"/>
      <c r="F4" s="224"/>
      <c r="G4" s="224"/>
      <c r="H4" s="224"/>
      <c r="I4" s="224"/>
      <c r="J4" s="224"/>
      <c r="K4" s="224"/>
      <c r="L4" s="224"/>
      <c r="M4" s="224"/>
      <c r="N4" s="224"/>
      <c r="O4" s="224"/>
      <c r="P4" s="224"/>
      <c r="Q4" s="224"/>
      <c r="R4" s="224"/>
      <c r="S4" s="224"/>
      <c r="T4" s="224"/>
    </row>
    <row r="5" ht="27" customHeight="1" spans="1:20">
      <c r="A5" s="225"/>
      <c r="B5" s="225"/>
      <c r="C5" s="225"/>
      <c r="D5" s="225"/>
      <c r="E5" s="225" t="s">
        <v>134</v>
      </c>
      <c r="F5" s="231">
        <v>1675.9708</v>
      </c>
      <c r="G5" s="231">
        <v>1121.98735</v>
      </c>
      <c r="H5" s="231">
        <v>324.92</v>
      </c>
      <c r="I5" s="231"/>
      <c r="J5" s="231"/>
      <c r="K5" s="231">
        <v>229.06345</v>
      </c>
      <c r="L5" s="234"/>
      <c r="M5" s="234"/>
      <c r="N5" s="234"/>
      <c r="O5" s="234"/>
      <c r="P5" s="234"/>
      <c r="Q5" s="234"/>
      <c r="R5" s="234"/>
      <c r="S5" s="234"/>
      <c r="T5" s="234"/>
    </row>
    <row r="6" ht="27" customHeight="1" spans="1:20">
      <c r="A6" s="225"/>
      <c r="B6" s="225"/>
      <c r="C6" s="225"/>
      <c r="D6" s="226" t="s">
        <v>152</v>
      </c>
      <c r="E6" s="226" t="s">
        <v>30</v>
      </c>
      <c r="F6" s="231">
        <v>1675.9708</v>
      </c>
      <c r="G6" s="231">
        <v>1121.98735</v>
      </c>
      <c r="H6" s="231">
        <v>324.92</v>
      </c>
      <c r="I6" s="231"/>
      <c r="J6" s="231"/>
      <c r="K6" s="231">
        <v>229.06345</v>
      </c>
      <c r="L6" s="234"/>
      <c r="M6" s="234"/>
      <c r="N6" s="234"/>
      <c r="O6" s="234"/>
      <c r="P6" s="234"/>
      <c r="Q6" s="234"/>
      <c r="R6" s="234"/>
      <c r="S6" s="234"/>
      <c r="T6" s="234"/>
    </row>
    <row r="7" ht="27" customHeight="1" spans="1:20">
      <c r="A7" s="225"/>
      <c r="B7" s="225"/>
      <c r="C7" s="225"/>
      <c r="D7" s="226" t="s">
        <v>199</v>
      </c>
      <c r="E7" s="226" t="s">
        <v>164</v>
      </c>
      <c r="F7" s="231">
        <v>1675.9708</v>
      </c>
      <c r="G7" s="231">
        <v>1121.98735</v>
      </c>
      <c r="H7" s="231">
        <v>324.92</v>
      </c>
      <c r="I7" s="231"/>
      <c r="J7" s="231"/>
      <c r="K7" s="231">
        <v>229.06345</v>
      </c>
      <c r="L7" s="234"/>
      <c r="M7" s="234"/>
      <c r="N7" s="234"/>
      <c r="O7" s="234"/>
      <c r="P7" s="234"/>
      <c r="Q7" s="234"/>
      <c r="R7" s="234"/>
      <c r="S7" s="234"/>
      <c r="T7" s="234"/>
    </row>
    <row r="8" ht="27" customHeight="1" spans="1:20">
      <c r="A8" s="227" t="s">
        <v>200</v>
      </c>
      <c r="B8" s="227" t="s">
        <v>166</v>
      </c>
      <c r="C8" s="227" t="s">
        <v>166</v>
      </c>
      <c r="D8" s="228" t="s">
        <v>201</v>
      </c>
      <c r="E8" s="232" t="s">
        <v>168</v>
      </c>
      <c r="F8" s="231">
        <v>1235.949552</v>
      </c>
      <c r="G8" s="231">
        <v>896.68498</v>
      </c>
      <c r="H8" s="231">
        <v>134.92</v>
      </c>
      <c r="I8" s="231"/>
      <c r="J8" s="231"/>
      <c r="K8" s="231">
        <v>204.344572</v>
      </c>
      <c r="L8" s="235"/>
      <c r="M8" s="235"/>
      <c r="N8" s="235"/>
      <c r="O8" s="235"/>
      <c r="P8" s="235"/>
      <c r="Q8" s="235"/>
      <c r="R8" s="235"/>
      <c r="S8" s="235"/>
      <c r="T8" s="235"/>
    </row>
    <row r="9" ht="27" customHeight="1" spans="1:20">
      <c r="A9" s="227" t="s">
        <v>200</v>
      </c>
      <c r="B9" s="227" t="s">
        <v>171</v>
      </c>
      <c r="C9" s="227" t="s">
        <v>171</v>
      </c>
      <c r="D9" s="228" t="s">
        <v>201</v>
      </c>
      <c r="E9" s="232" t="s">
        <v>173</v>
      </c>
      <c r="F9" s="231">
        <v>112.299264</v>
      </c>
      <c r="G9" s="231">
        <v>99.665856</v>
      </c>
      <c r="H9" s="231"/>
      <c r="I9" s="231"/>
      <c r="J9" s="231"/>
      <c r="K9" s="231">
        <v>12.633408</v>
      </c>
      <c r="L9" s="235"/>
      <c r="M9" s="235"/>
      <c r="N9" s="235"/>
      <c r="O9" s="235"/>
      <c r="P9" s="235"/>
      <c r="Q9" s="235"/>
      <c r="R9" s="235"/>
      <c r="S9" s="235"/>
      <c r="T9" s="235"/>
    </row>
    <row r="10" ht="27" customHeight="1" spans="1:20">
      <c r="A10" s="227" t="s">
        <v>200</v>
      </c>
      <c r="B10" s="227" t="s">
        <v>202</v>
      </c>
      <c r="C10" s="227" t="s">
        <v>202</v>
      </c>
      <c r="D10" s="228" t="s">
        <v>201</v>
      </c>
      <c r="E10" s="232" t="s">
        <v>174</v>
      </c>
      <c r="F10" s="231">
        <v>7.018704</v>
      </c>
      <c r="G10" s="231">
        <v>6.229116</v>
      </c>
      <c r="H10" s="231"/>
      <c r="I10" s="231"/>
      <c r="J10" s="231"/>
      <c r="K10" s="231">
        <v>0.789588</v>
      </c>
      <c r="L10" s="235"/>
      <c r="M10" s="235"/>
      <c r="N10" s="235"/>
      <c r="O10" s="235"/>
      <c r="P10" s="235"/>
      <c r="Q10" s="235"/>
      <c r="R10" s="235"/>
      <c r="S10" s="235"/>
      <c r="T10" s="235"/>
    </row>
    <row r="11" ht="27" customHeight="1" spans="1:20">
      <c r="A11" s="227" t="s">
        <v>203</v>
      </c>
      <c r="B11" s="227" t="s">
        <v>204</v>
      </c>
      <c r="C11" s="227" t="s">
        <v>166</v>
      </c>
      <c r="D11" s="228" t="s">
        <v>201</v>
      </c>
      <c r="E11" s="232" t="s">
        <v>177</v>
      </c>
      <c r="F11" s="231">
        <v>39.87537</v>
      </c>
      <c r="G11" s="231">
        <v>39.87537</v>
      </c>
      <c r="H11" s="231"/>
      <c r="I11" s="231"/>
      <c r="J11" s="231"/>
      <c r="K11" s="231"/>
      <c r="L11" s="235"/>
      <c r="M11" s="235"/>
      <c r="N11" s="235"/>
      <c r="O11" s="235"/>
      <c r="P11" s="235"/>
      <c r="Q11" s="235"/>
      <c r="R11" s="235"/>
      <c r="S11" s="235"/>
      <c r="T11" s="235"/>
    </row>
    <row r="12" ht="27" customHeight="1" spans="1:20">
      <c r="A12" s="229" t="s">
        <v>203</v>
      </c>
      <c r="B12" s="229" t="s">
        <v>204</v>
      </c>
      <c r="C12" s="229" t="s">
        <v>169</v>
      </c>
      <c r="D12" s="230" t="s">
        <v>205</v>
      </c>
      <c r="E12" s="233" t="s">
        <v>178</v>
      </c>
      <c r="F12" s="231">
        <v>18.245718</v>
      </c>
      <c r="G12" s="231">
        <v>11.53422</v>
      </c>
      <c r="H12" s="231"/>
      <c r="I12" s="231"/>
      <c r="J12" s="231"/>
      <c r="K12" s="231">
        <v>6.711498</v>
      </c>
      <c r="L12" s="235"/>
      <c r="M12" s="235"/>
      <c r="N12" s="235"/>
      <c r="O12" s="235"/>
      <c r="P12" s="235"/>
      <c r="Q12" s="235"/>
      <c r="R12" s="235"/>
      <c r="S12" s="235"/>
      <c r="T12" s="235"/>
    </row>
    <row r="13" ht="27" customHeight="1" spans="1:20">
      <c r="A13" s="227" t="s">
        <v>206</v>
      </c>
      <c r="B13" s="227" t="s">
        <v>169</v>
      </c>
      <c r="C13" s="227" t="s">
        <v>166</v>
      </c>
      <c r="D13" s="228" t="s">
        <v>201</v>
      </c>
      <c r="E13" s="232" t="s">
        <v>181</v>
      </c>
      <c r="F13" s="231">
        <v>72.582192</v>
      </c>
      <c r="G13" s="231">
        <v>67.997808</v>
      </c>
      <c r="H13" s="231"/>
      <c r="I13" s="231"/>
      <c r="J13" s="231"/>
      <c r="K13" s="231">
        <v>4.584384</v>
      </c>
      <c r="L13" s="235"/>
      <c r="M13" s="235"/>
      <c r="N13" s="235"/>
      <c r="O13" s="235"/>
      <c r="P13" s="235"/>
      <c r="Q13" s="235"/>
      <c r="R13" s="235"/>
      <c r="S13" s="235"/>
      <c r="T13" s="235"/>
    </row>
    <row r="14" ht="27" customHeight="1" spans="1:20">
      <c r="A14" s="227" t="s">
        <v>200</v>
      </c>
      <c r="B14" s="227" t="s">
        <v>166</v>
      </c>
      <c r="C14" s="227" t="s">
        <v>169</v>
      </c>
      <c r="D14" s="228" t="s">
        <v>201</v>
      </c>
      <c r="E14" s="232" t="s">
        <v>170</v>
      </c>
      <c r="F14" s="231">
        <v>190</v>
      </c>
      <c r="G14" s="231"/>
      <c r="H14" s="231">
        <v>190</v>
      </c>
      <c r="I14" s="231"/>
      <c r="J14" s="231"/>
      <c r="K14" s="231"/>
      <c r="L14" s="235"/>
      <c r="M14" s="235"/>
      <c r="N14" s="235"/>
      <c r="O14" s="235"/>
      <c r="P14" s="235"/>
      <c r="Q14" s="235"/>
      <c r="R14" s="235"/>
      <c r="S14" s="235"/>
      <c r="T14" s="235"/>
    </row>
  </sheetData>
  <mergeCells count="21">
    <mergeCell ref="A1:T1"/>
    <mergeCell ref="A2:R2"/>
    <mergeCell ref="S2:T2"/>
    <mergeCell ref="A3:C3"/>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s>
  <printOptions horizontalCentered="1"/>
  <pageMargins left="0.0780000016093254" right="0.0780000016093254" top="0.0780000016093254" bottom="0.0780000016093254" header="0" footer="0"/>
  <pageSetup paperSize="9" scale="95"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
  <sheetViews>
    <sheetView topLeftCell="D1" workbookViewId="0">
      <selection activeCell="G10" sqref="G10"/>
    </sheetView>
  </sheetViews>
  <sheetFormatPr defaultColWidth="10" defaultRowHeight="16.8"/>
  <cols>
    <col min="1" max="2" width="4.125" style="31" customWidth="1"/>
    <col min="3" max="3" width="4.25" style="31" customWidth="1"/>
    <col min="4" max="4" width="11.625" style="31" customWidth="1"/>
    <col min="5" max="5" width="38.25" style="31" customWidth="1"/>
    <col min="6" max="6" width="10.375" style="31" customWidth="1"/>
    <col min="7" max="8" width="10.75" style="31" customWidth="1"/>
    <col min="9" max="9" width="7.125" style="31" customWidth="1"/>
    <col min="10" max="10" width="6.375" style="31" customWidth="1"/>
    <col min="11" max="11" width="8.5" style="31" customWidth="1"/>
    <col min="12" max="12" width="5.5" style="31" customWidth="1"/>
    <col min="13" max="13" width="8.5" style="31" customWidth="1"/>
    <col min="14" max="14" width="5.75" style="31" customWidth="1"/>
    <col min="15" max="15" width="3.25" style="31" customWidth="1"/>
    <col min="16" max="16" width="5.375" style="31" customWidth="1"/>
    <col min="17" max="17" width="3.25" style="31" customWidth="1"/>
    <col min="18" max="18" width="5.125" style="31" customWidth="1"/>
    <col min="19" max="19" width="3.75" style="31" customWidth="1"/>
    <col min="20" max="20" width="3.625" style="31" customWidth="1"/>
    <col min="21" max="21" width="4.25" style="31" customWidth="1"/>
    <col min="22" max="23" width="9.75" style="31" customWidth="1"/>
    <col min="24" max="16384" width="10" style="31"/>
  </cols>
  <sheetData>
    <row r="1" ht="37.15" customHeight="1" spans="1:21">
      <c r="A1" s="32" t="s">
        <v>11</v>
      </c>
      <c r="B1" s="32"/>
      <c r="C1" s="32"/>
      <c r="D1" s="32"/>
      <c r="E1" s="32"/>
      <c r="F1" s="32"/>
      <c r="G1" s="32"/>
      <c r="H1" s="32"/>
      <c r="I1" s="32"/>
      <c r="J1" s="32"/>
      <c r="K1" s="32"/>
      <c r="L1" s="32"/>
      <c r="M1" s="32"/>
      <c r="N1" s="32"/>
      <c r="O1" s="32"/>
      <c r="P1" s="32"/>
      <c r="Q1" s="32"/>
      <c r="R1" s="32"/>
      <c r="S1" s="32"/>
      <c r="T1" s="32"/>
      <c r="U1" s="32"/>
    </row>
    <row r="2" ht="27" customHeight="1" spans="1:21">
      <c r="A2" s="208" t="s">
        <v>30</v>
      </c>
      <c r="B2" s="208"/>
      <c r="C2" s="208"/>
      <c r="D2" s="208"/>
      <c r="E2" s="208"/>
      <c r="F2" s="214"/>
      <c r="G2" s="214"/>
      <c r="H2" s="214"/>
      <c r="I2" s="214"/>
      <c r="J2" s="214"/>
      <c r="K2" s="214"/>
      <c r="L2" s="214"/>
      <c r="M2" s="214"/>
      <c r="N2" s="214"/>
      <c r="O2" s="214"/>
      <c r="P2" s="214"/>
      <c r="Q2" s="214"/>
      <c r="R2" s="221" t="s">
        <v>31</v>
      </c>
      <c r="S2" s="221"/>
      <c r="T2" s="221"/>
      <c r="U2" s="221"/>
    </row>
    <row r="3" ht="22.35" customHeight="1" spans="1:21">
      <c r="A3" s="65" t="s">
        <v>153</v>
      </c>
      <c r="B3" s="65"/>
      <c r="C3" s="65"/>
      <c r="D3" s="65" t="s">
        <v>182</v>
      </c>
      <c r="E3" s="65" t="s">
        <v>183</v>
      </c>
      <c r="F3" s="65" t="s">
        <v>207</v>
      </c>
      <c r="G3" s="65" t="s">
        <v>156</v>
      </c>
      <c r="H3" s="65"/>
      <c r="I3" s="65"/>
      <c r="J3" s="65"/>
      <c r="K3" s="65" t="s">
        <v>157</v>
      </c>
      <c r="L3" s="65"/>
      <c r="M3" s="65"/>
      <c r="N3" s="65"/>
      <c r="O3" s="65"/>
      <c r="P3" s="65"/>
      <c r="Q3" s="65"/>
      <c r="R3" s="65"/>
      <c r="S3" s="65"/>
      <c r="T3" s="65"/>
      <c r="U3" s="65"/>
    </row>
    <row r="4" ht="98" spans="1:21">
      <c r="A4" s="65" t="s">
        <v>161</v>
      </c>
      <c r="B4" s="65" t="s">
        <v>162</v>
      </c>
      <c r="C4" s="65" t="s">
        <v>163</v>
      </c>
      <c r="D4" s="65"/>
      <c r="E4" s="65"/>
      <c r="F4" s="65"/>
      <c r="G4" s="65" t="s">
        <v>134</v>
      </c>
      <c r="H4" s="65" t="s">
        <v>208</v>
      </c>
      <c r="I4" s="65" t="s">
        <v>209</v>
      </c>
      <c r="J4" s="65" t="s">
        <v>193</v>
      </c>
      <c r="K4" s="65" t="s">
        <v>134</v>
      </c>
      <c r="L4" s="65" t="s">
        <v>210</v>
      </c>
      <c r="M4" s="65" t="s">
        <v>211</v>
      </c>
      <c r="N4" s="65" t="s">
        <v>212</v>
      </c>
      <c r="O4" s="65" t="s">
        <v>195</v>
      </c>
      <c r="P4" s="65" t="s">
        <v>213</v>
      </c>
      <c r="Q4" s="65" t="s">
        <v>214</v>
      </c>
      <c r="R4" s="65" t="s">
        <v>215</v>
      </c>
      <c r="S4" s="65" t="s">
        <v>191</v>
      </c>
      <c r="T4" s="65" t="s">
        <v>194</v>
      </c>
      <c r="U4" s="65" t="s">
        <v>198</v>
      </c>
    </row>
    <row r="5" ht="17" spans="1:21">
      <c r="A5" s="209"/>
      <c r="B5" s="209"/>
      <c r="C5" s="209"/>
      <c r="D5" s="209"/>
      <c r="E5" s="209" t="s">
        <v>134</v>
      </c>
      <c r="F5" s="215">
        <v>1675.9708</v>
      </c>
      <c r="G5" s="215">
        <v>1329.4708</v>
      </c>
      <c r="H5" s="215">
        <v>1265.2108</v>
      </c>
      <c r="I5" s="215">
        <v>64.26</v>
      </c>
      <c r="J5" s="215"/>
      <c r="K5" s="215">
        <v>346.5</v>
      </c>
      <c r="L5" s="215"/>
      <c r="M5" s="215">
        <v>346.5</v>
      </c>
      <c r="N5" s="215"/>
      <c r="O5" s="215"/>
      <c r="P5" s="215"/>
      <c r="Q5" s="222"/>
      <c r="R5" s="222"/>
      <c r="S5" s="222"/>
      <c r="T5" s="222"/>
      <c r="U5" s="222"/>
    </row>
    <row r="6" ht="17" spans="1:21">
      <c r="A6" s="209"/>
      <c r="B6" s="209"/>
      <c r="C6" s="209"/>
      <c r="D6" s="210" t="s">
        <v>152</v>
      </c>
      <c r="E6" s="210" t="s">
        <v>30</v>
      </c>
      <c r="F6" s="216">
        <v>1675.9708</v>
      </c>
      <c r="G6" s="215">
        <v>1329.4708</v>
      </c>
      <c r="H6" s="215">
        <v>1265.2108</v>
      </c>
      <c r="I6" s="215">
        <v>64.26</v>
      </c>
      <c r="J6" s="215"/>
      <c r="K6" s="215">
        <v>346.5</v>
      </c>
      <c r="L6" s="215"/>
      <c r="M6" s="215">
        <v>346.5</v>
      </c>
      <c r="N6" s="215"/>
      <c r="O6" s="215"/>
      <c r="P6" s="215"/>
      <c r="Q6" s="222"/>
      <c r="R6" s="222"/>
      <c r="S6" s="222"/>
      <c r="T6" s="222"/>
      <c r="U6" s="222"/>
    </row>
    <row r="7" ht="17" spans="1:21">
      <c r="A7" s="209"/>
      <c r="B7" s="209"/>
      <c r="C7" s="209"/>
      <c r="D7" s="210" t="s">
        <v>199</v>
      </c>
      <c r="E7" s="210" t="s">
        <v>164</v>
      </c>
      <c r="F7" s="216">
        <v>1675.9708</v>
      </c>
      <c r="G7" s="216">
        <v>1329.4708</v>
      </c>
      <c r="H7" s="216">
        <v>1265.2108</v>
      </c>
      <c r="I7" s="216">
        <v>64.26</v>
      </c>
      <c r="J7" s="216"/>
      <c r="K7" s="216">
        <v>346.5</v>
      </c>
      <c r="L7" s="216"/>
      <c r="M7" s="216">
        <v>346.5</v>
      </c>
      <c r="N7" s="215"/>
      <c r="O7" s="215"/>
      <c r="P7" s="215"/>
      <c r="Q7" s="222"/>
      <c r="R7" s="222"/>
      <c r="S7" s="222"/>
      <c r="T7" s="222"/>
      <c r="U7" s="222"/>
    </row>
    <row r="8" ht="17" spans="1:21">
      <c r="A8" s="211" t="s">
        <v>200</v>
      </c>
      <c r="B8" s="211" t="s">
        <v>166</v>
      </c>
      <c r="C8" s="211" t="s">
        <v>166</v>
      </c>
      <c r="D8" s="212" t="s">
        <v>201</v>
      </c>
      <c r="E8" s="217" t="s">
        <v>168</v>
      </c>
      <c r="F8" s="216">
        <v>1235.949552</v>
      </c>
      <c r="G8" s="216">
        <v>1079.449552</v>
      </c>
      <c r="H8" s="216">
        <v>1015.189552</v>
      </c>
      <c r="I8" s="216">
        <v>64.26</v>
      </c>
      <c r="J8" s="216"/>
      <c r="K8" s="216">
        <v>156.5</v>
      </c>
      <c r="L8" s="216"/>
      <c r="M8" s="216">
        <v>156.5</v>
      </c>
      <c r="N8" s="220"/>
      <c r="O8" s="220"/>
      <c r="P8" s="220"/>
      <c r="Q8" s="223"/>
      <c r="R8" s="223"/>
      <c r="S8" s="223"/>
      <c r="T8" s="223"/>
      <c r="U8" s="223"/>
    </row>
    <row r="9" ht="17" spans="1:21">
      <c r="A9" s="211" t="s">
        <v>200</v>
      </c>
      <c r="B9" s="211" t="s">
        <v>171</v>
      </c>
      <c r="C9" s="211" t="s">
        <v>171</v>
      </c>
      <c r="D9" s="212" t="s">
        <v>201</v>
      </c>
      <c r="E9" s="217" t="s">
        <v>173</v>
      </c>
      <c r="F9" s="216">
        <v>112.299264</v>
      </c>
      <c r="G9" s="216">
        <v>112.299264</v>
      </c>
      <c r="H9" s="216">
        <v>112.299264</v>
      </c>
      <c r="I9" s="216"/>
      <c r="J9" s="216"/>
      <c r="K9" s="216"/>
      <c r="L9" s="216"/>
      <c r="M9" s="216"/>
      <c r="N9" s="220"/>
      <c r="O9" s="220"/>
      <c r="P9" s="220"/>
      <c r="Q9" s="223"/>
      <c r="R9" s="223"/>
      <c r="S9" s="223"/>
      <c r="T9" s="223"/>
      <c r="U9" s="223"/>
    </row>
    <row r="10" ht="17" spans="1:21">
      <c r="A10" s="211" t="s">
        <v>200</v>
      </c>
      <c r="B10" s="211" t="s">
        <v>202</v>
      </c>
      <c r="C10" s="211" t="s">
        <v>202</v>
      </c>
      <c r="D10" s="212" t="s">
        <v>201</v>
      </c>
      <c r="E10" s="217" t="s">
        <v>174</v>
      </c>
      <c r="F10" s="216">
        <v>7.018704</v>
      </c>
      <c r="G10" s="216">
        <v>7.018704</v>
      </c>
      <c r="H10" s="216">
        <v>7.018704</v>
      </c>
      <c r="I10" s="216"/>
      <c r="J10" s="216"/>
      <c r="K10" s="216"/>
      <c r="L10" s="216"/>
      <c r="M10" s="216"/>
      <c r="N10" s="220"/>
      <c r="O10" s="220"/>
      <c r="P10" s="220"/>
      <c r="Q10" s="223"/>
      <c r="R10" s="223"/>
      <c r="S10" s="223"/>
      <c r="T10" s="223"/>
      <c r="U10" s="223"/>
    </row>
    <row r="11" ht="17" spans="1:21">
      <c r="A11" s="211" t="s">
        <v>203</v>
      </c>
      <c r="B11" s="211" t="s">
        <v>204</v>
      </c>
      <c r="C11" s="211" t="s">
        <v>166</v>
      </c>
      <c r="D11" s="212" t="s">
        <v>201</v>
      </c>
      <c r="E11" s="217" t="s">
        <v>177</v>
      </c>
      <c r="F11" s="218">
        <v>39.87537</v>
      </c>
      <c r="G11" s="218">
        <v>39.87537</v>
      </c>
      <c r="H11" s="218">
        <v>39.87537</v>
      </c>
      <c r="I11" s="220"/>
      <c r="J11" s="220"/>
      <c r="K11" s="220"/>
      <c r="L11" s="220"/>
      <c r="M11" s="220"/>
      <c r="N11" s="220"/>
      <c r="O11" s="220"/>
      <c r="P11" s="220"/>
      <c r="Q11" s="223"/>
      <c r="R11" s="223"/>
      <c r="S11" s="223"/>
      <c r="T11" s="223"/>
      <c r="U11" s="223"/>
    </row>
    <row r="12" ht="17" spans="1:21">
      <c r="A12" s="213" t="s">
        <v>203</v>
      </c>
      <c r="B12" s="213" t="s">
        <v>204</v>
      </c>
      <c r="C12" s="213" t="s">
        <v>169</v>
      </c>
      <c r="D12" s="212" t="s">
        <v>205</v>
      </c>
      <c r="E12" s="219" t="s">
        <v>178</v>
      </c>
      <c r="F12" s="218">
        <v>18.245718</v>
      </c>
      <c r="G12" s="218">
        <v>18.245718</v>
      </c>
      <c r="H12" s="218">
        <v>18.245718</v>
      </c>
      <c r="I12" s="220"/>
      <c r="J12" s="220"/>
      <c r="K12" s="220"/>
      <c r="L12" s="220"/>
      <c r="M12" s="220"/>
      <c r="N12" s="220"/>
      <c r="O12" s="220"/>
      <c r="P12" s="220"/>
      <c r="Q12" s="223"/>
      <c r="R12" s="223"/>
      <c r="S12" s="223"/>
      <c r="T12" s="223"/>
      <c r="U12" s="223"/>
    </row>
    <row r="13" ht="17" spans="1:21">
      <c r="A13" s="211" t="s">
        <v>206</v>
      </c>
      <c r="B13" s="211" t="s">
        <v>169</v>
      </c>
      <c r="C13" s="211" t="s">
        <v>166</v>
      </c>
      <c r="D13" s="212" t="s">
        <v>201</v>
      </c>
      <c r="E13" s="217" t="s">
        <v>181</v>
      </c>
      <c r="F13" s="218">
        <v>72.582192</v>
      </c>
      <c r="G13" s="218">
        <v>72.582192</v>
      </c>
      <c r="H13" s="218">
        <v>72.582192</v>
      </c>
      <c r="I13" s="220"/>
      <c r="J13" s="220"/>
      <c r="K13" s="220"/>
      <c r="L13" s="220"/>
      <c r="M13" s="220"/>
      <c r="N13" s="220"/>
      <c r="O13" s="220"/>
      <c r="P13" s="220"/>
      <c r="Q13" s="223"/>
      <c r="R13" s="223"/>
      <c r="S13" s="223"/>
      <c r="T13" s="223"/>
      <c r="U13" s="223"/>
    </row>
    <row r="14" ht="17" spans="1:21">
      <c r="A14" s="211" t="s">
        <v>200</v>
      </c>
      <c r="B14" s="211" t="s">
        <v>166</v>
      </c>
      <c r="C14" s="211" t="s">
        <v>169</v>
      </c>
      <c r="D14" s="212" t="s">
        <v>201</v>
      </c>
      <c r="E14" s="217" t="s">
        <v>170</v>
      </c>
      <c r="F14" s="218">
        <v>190</v>
      </c>
      <c r="G14" s="218"/>
      <c r="H14" s="218"/>
      <c r="I14" s="218"/>
      <c r="J14" s="218"/>
      <c r="K14" s="218">
        <v>190</v>
      </c>
      <c r="L14" s="218"/>
      <c r="M14" s="218">
        <v>190</v>
      </c>
      <c r="N14" s="220"/>
      <c r="O14" s="220"/>
      <c r="P14" s="220"/>
      <c r="Q14" s="223"/>
      <c r="R14" s="223"/>
      <c r="S14" s="223"/>
      <c r="T14" s="223"/>
      <c r="U14" s="223"/>
    </row>
  </sheetData>
  <mergeCells count="9">
    <mergeCell ref="A1:U1"/>
    <mergeCell ref="A2:E2"/>
    <mergeCell ref="R2:U2"/>
    <mergeCell ref="A3:C3"/>
    <mergeCell ref="G3:J3"/>
    <mergeCell ref="K3:U3"/>
    <mergeCell ref="D3:D4"/>
    <mergeCell ref="E3:E4"/>
    <mergeCell ref="F3:F4"/>
  </mergeCells>
  <printOptions horizontalCentered="1"/>
  <pageMargins left="0.0780000016093254" right="0.0780000016093254" top="0.0780000016093254" bottom="0.0780000016093254" header="0" footer="0"/>
  <pageSetup paperSize="9" scale="95"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workbookViewId="0">
      <selection activeCell="B27" sqref="B27"/>
    </sheetView>
  </sheetViews>
  <sheetFormatPr defaultColWidth="10" defaultRowHeight="16.8" outlineLevelCol="4"/>
  <cols>
    <col min="1" max="1" width="24.625" customWidth="1"/>
    <col min="2" max="2" width="16" customWidth="1"/>
    <col min="3" max="4" width="22.25" customWidth="1"/>
    <col min="5" max="5" width="0.125" customWidth="1"/>
  </cols>
  <sheetData>
    <row r="1" ht="31.9" customHeight="1" spans="1:4">
      <c r="A1" s="1" t="s">
        <v>12</v>
      </c>
      <c r="B1" s="1"/>
      <c r="C1" s="1"/>
      <c r="D1" s="1"/>
    </row>
    <row r="2" ht="18.95" customHeight="1" spans="1:5">
      <c r="A2" s="2" t="s">
        <v>30</v>
      </c>
      <c r="B2" s="2"/>
      <c r="C2" s="2"/>
      <c r="D2" s="7" t="s">
        <v>31</v>
      </c>
      <c r="E2" s="8"/>
    </row>
    <row r="3" ht="20.25" customHeight="1" spans="1:5">
      <c r="A3" s="195" t="s">
        <v>32</v>
      </c>
      <c r="B3" s="195"/>
      <c r="C3" s="195" t="s">
        <v>33</v>
      </c>
      <c r="D3" s="195"/>
      <c r="E3" s="205"/>
    </row>
    <row r="4" ht="20.25" customHeight="1" spans="1:5">
      <c r="A4" s="195" t="s">
        <v>34</v>
      </c>
      <c r="B4" s="195" t="s">
        <v>35</v>
      </c>
      <c r="C4" s="195" t="s">
        <v>34</v>
      </c>
      <c r="D4" s="195" t="s">
        <v>35</v>
      </c>
      <c r="E4" s="205"/>
    </row>
    <row r="5" ht="20.25" customHeight="1" spans="1:5">
      <c r="A5" s="196" t="s">
        <v>216</v>
      </c>
      <c r="B5" s="197">
        <v>1675.9708</v>
      </c>
      <c r="C5" s="196" t="s">
        <v>217</v>
      </c>
      <c r="D5" s="198">
        <v>1675.9708</v>
      </c>
      <c r="E5" s="206"/>
    </row>
    <row r="6" ht="20.25" customHeight="1" spans="1:5">
      <c r="A6" s="199" t="s">
        <v>218</v>
      </c>
      <c r="B6" s="197">
        <v>1675.9708</v>
      </c>
      <c r="C6" s="199" t="s">
        <v>40</v>
      </c>
      <c r="D6" s="198">
        <v>77.1909</v>
      </c>
      <c r="E6" s="206"/>
    </row>
    <row r="7" ht="20.25" customHeight="1" spans="1:5">
      <c r="A7" s="199" t="s">
        <v>219</v>
      </c>
      <c r="B7" s="197">
        <v>1665.9708</v>
      </c>
      <c r="C7" s="199" t="s">
        <v>44</v>
      </c>
      <c r="D7" s="198"/>
      <c r="E7" s="206"/>
    </row>
    <row r="8" ht="31.15" customHeight="1" spans="1:5">
      <c r="A8" s="199" t="s">
        <v>47</v>
      </c>
      <c r="B8" s="197">
        <v>10</v>
      </c>
      <c r="C8" s="199" t="s">
        <v>48</v>
      </c>
      <c r="D8" s="198"/>
      <c r="E8" s="206"/>
    </row>
    <row r="9" ht="20.25" customHeight="1" spans="1:5">
      <c r="A9" s="199" t="s">
        <v>220</v>
      </c>
      <c r="B9" s="200"/>
      <c r="C9" s="199" t="s">
        <v>52</v>
      </c>
      <c r="D9" s="198"/>
      <c r="E9" s="206"/>
    </row>
    <row r="10" ht="20.25" customHeight="1" spans="1:5">
      <c r="A10" s="199" t="s">
        <v>221</v>
      </c>
      <c r="B10" s="201"/>
      <c r="C10" s="199" t="s">
        <v>56</v>
      </c>
      <c r="D10" s="198"/>
      <c r="E10" s="206"/>
    </row>
    <row r="11" ht="20.25" customHeight="1" spans="1:5">
      <c r="A11" s="199" t="s">
        <v>222</v>
      </c>
      <c r="B11" s="201"/>
      <c r="C11" s="199" t="s">
        <v>60</v>
      </c>
      <c r="D11" s="198"/>
      <c r="E11" s="206"/>
    </row>
    <row r="12" ht="20.25" customHeight="1" spans="1:5">
      <c r="A12" s="196" t="s">
        <v>223</v>
      </c>
      <c r="B12" s="202"/>
      <c r="C12" s="199" t="s">
        <v>64</v>
      </c>
      <c r="D12" s="198"/>
      <c r="E12" s="206"/>
    </row>
    <row r="13" ht="20.25" customHeight="1" spans="1:5">
      <c r="A13" s="199" t="s">
        <v>218</v>
      </c>
      <c r="B13" s="201"/>
      <c r="C13" s="199" t="s">
        <v>68</v>
      </c>
      <c r="D13" s="198">
        <v>1468.07662</v>
      </c>
      <c r="E13" s="206"/>
    </row>
    <row r="14" ht="20.25" customHeight="1" spans="1:5">
      <c r="A14" s="199" t="s">
        <v>220</v>
      </c>
      <c r="B14" s="201"/>
      <c r="C14" s="199" t="s">
        <v>72</v>
      </c>
      <c r="D14" s="198"/>
      <c r="E14" s="206"/>
    </row>
    <row r="15" ht="20.25" customHeight="1" spans="1:5">
      <c r="A15" s="199" t="s">
        <v>221</v>
      </c>
      <c r="B15" s="201"/>
      <c r="C15" s="199" t="s">
        <v>76</v>
      </c>
      <c r="D15" s="198">
        <v>58.121088</v>
      </c>
      <c r="E15" s="206"/>
    </row>
    <row r="16" ht="20.25" customHeight="1" spans="1:5">
      <c r="A16" s="199" t="s">
        <v>222</v>
      </c>
      <c r="B16" s="201"/>
      <c r="C16" s="199" t="s">
        <v>80</v>
      </c>
      <c r="D16" s="198"/>
      <c r="E16" s="206"/>
    </row>
    <row r="17" ht="20.25" customHeight="1" spans="1:5">
      <c r="A17" s="199"/>
      <c r="B17" s="201"/>
      <c r="C17" s="199" t="s">
        <v>84</v>
      </c>
      <c r="D17" s="198"/>
      <c r="E17" s="206"/>
    </row>
    <row r="18" ht="20.25" customHeight="1" spans="1:5">
      <c r="A18" s="199"/>
      <c r="B18" s="199"/>
      <c r="C18" s="199" t="s">
        <v>88</v>
      </c>
      <c r="D18" s="198"/>
      <c r="E18" s="206"/>
    </row>
    <row r="19" ht="20.25" customHeight="1" spans="1:5">
      <c r="A19" s="199"/>
      <c r="B19" s="199"/>
      <c r="C19" s="199" t="s">
        <v>92</v>
      </c>
      <c r="D19" s="198"/>
      <c r="E19" s="206"/>
    </row>
    <row r="20" ht="20.25" customHeight="1" spans="1:5">
      <c r="A20" s="199"/>
      <c r="B20" s="199"/>
      <c r="C20" s="199" t="s">
        <v>96</v>
      </c>
      <c r="D20" s="198"/>
      <c r="E20" s="206"/>
    </row>
    <row r="21" ht="20.25" customHeight="1" spans="1:5">
      <c r="A21" s="199"/>
      <c r="B21" s="199"/>
      <c r="C21" s="199" t="s">
        <v>99</v>
      </c>
      <c r="D21" s="198"/>
      <c r="E21" s="206"/>
    </row>
    <row r="22" ht="20.25" customHeight="1" spans="1:5">
      <c r="A22" s="199"/>
      <c r="B22" s="199"/>
      <c r="C22" s="199" t="s">
        <v>102</v>
      </c>
      <c r="D22" s="198"/>
      <c r="E22" s="206"/>
    </row>
    <row r="23" ht="20.25" customHeight="1" spans="1:5">
      <c r="A23" s="199"/>
      <c r="B23" s="199"/>
      <c r="C23" s="199" t="s">
        <v>104</v>
      </c>
      <c r="D23" s="198"/>
      <c r="E23" s="206"/>
    </row>
    <row r="24" ht="20.25" customHeight="1" spans="1:5">
      <c r="A24" s="199"/>
      <c r="B24" s="199"/>
      <c r="C24" s="199" t="s">
        <v>106</v>
      </c>
      <c r="D24" s="198"/>
      <c r="E24" s="206"/>
    </row>
    <row r="25" ht="20.25" customHeight="1" spans="1:5">
      <c r="A25" s="199"/>
      <c r="B25" s="199"/>
      <c r="C25" s="199" t="s">
        <v>108</v>
      </c>
      <c r="D25" s="198">
        <v>72.582192</v>
      </c>
      <c r="E25" s="206"/>
    </row>
    <row r="26" ht="20.25" customHeight="1" spans="1:5">
      <c r="A26" s="199"/>
      <c r="B26" s="199"/>
      <c r="C26" s="199" t="s">
        <v>110</v>
      </c>
      <c r="D26" s="198"/>
      <c r="E26" s="206"/>
    </row>
    <row r="27" ht="20.25" customHeight="1" spans="1:5">
      <c r="A27" s="199"/>
      <c r="B27" s="199"/>
      <c r="C27" s="199" t="s">
        <v>112</v>
      </c>
      <c r="D27" s="198"/>
      <c r="E27" s="206"/>
    </row>
    <row r="28" ht="20.25" customHeight="1" spans="1:5">
      <c r="A28" s="199"/>
      <c r="B28" s="199"/>
      <c r="C28" s="199" t="s">
        <v>114</v>
      </c>
      <c r="D28" s="198"/>
      <c r="E28" s="206"/>
    </row>
    <row r="29" ht="20.25" customHeight="1" spans="1:5">
      <c r="A29" s="199"/>
      <c r="B29" s="199"/>
      <c r="C29" s="199" t="s">
        <v>116</v>
      </c>
      <c r="D29" s="198"/>
      <c r="E29" s="206"/>
    </row>
    <row r="30" ht="20.25" customHeight="1" spans="1:5">
      <c r="A30" s="199"/>
      <c r="B30" s="199"/>
      <c r="C30" s="199" t="s">
        <v>118</v>
      </c>
      <c r="D30" s="198"/>
      <c r="E30" s="206"/>
    </row>
    <row r="31" ht="20.25" customHeight="1" spans="1:5">
      <c r="A31" s="199"/>
      <c r="B31" s="199"/>
      <c r="C31" s="199" t="s">
        <v>120</v>
      </c>
      <c r="D31" s="198"/>
      <c r="E31" s="206"/>
    </row>
    <row r="32" ht="20.25" customHeight="1" spans="1:5">
      <c r="A32" s="199"/>
      <c r="B32" s="199"/>
      <c r="C32" s="199" t="s">
        <v>122</v>
      </c>
      <c r="D32" s="198"/>
      <c r="E32" s="206"/>
    </row>
    <row r="33" ht="20.25" customHeight="1" spans="1:5">
      <c r="A33" s="199"/>
      <c r="B33" s="199"/>
      <c r="C33" s="199" t="s">
        <v>123</v>
      </c>
      <c r="D33" s="198"/>
      <c r="E33" s="206"/>
    </row>
    <row r="34" ht="20.25" customHeight="1" spans="1:5">
      <c r="A34" s="199"/>
      <c r="B34" s="199"/>
      <c r="C34" s="199" t="s">
        <v>124</v>
      </c>
      <c r="D34" s="198"/>
      <c r="E34" s="206"/>
    </row>
    <row r="35" ht="20.25" customHeight="1" spans="1:5">
      <c r="A35" s="199"/>
      <c r="B35" s="199"/>
      <c r="C35" s="199" t="s">
        <v>125</v>
      </c>
      <c r="D35" s="198"/>
      <c r="E35" s="206"/>
    </row>
    <row r="36" ht="20.25" customHeight="1" spans="1:5">
      <c r="A36" s="199"/>
      <c r="B36" s="199"/>
      <c r="C36" s="199"/>
      <c r="D36" s="199"/>
      <c r="E36" s="206"/>
    </row>
    <row r="37" ht="20.25" customHeight="1" spans="1:5">
      <c r="A37" s="196"/>
      <c r="B37" s="196"/>
      <c r="C37" s="196" t="s">
        <v>224</v>
      </c>
      <c r="D37" s="202"/>
      <c r="E37" s="207"/>
    </row>
    <row r="38" ht="20.25" customHeight="1" spans="1:5">
      <c r="A38" s="196"/>
      <c r="B38" s="196"/>
      <c r="C38" s="196"/>
      <c r="D38" s="196"/>
      <c r="E38" s="207"/>
    </row>
    <row r="39" ht="20.25" customHeight="1" spans="1:5">
      <c r="A39" s="203" t="s">
        <v>225</v>
      </c>
      <c r="B39" s="202">
        <f>B5</f>
        <v>1675.9708</v>
      </c>
      <c r="C39" s="203" t="s">
        <v>226</v>
      </c>
      <c r="D39" s="204">
        <f>D5</f>
        <v>1675.9708</v>
      </c>
      <c r="E39" s="207"/>
    </row>
  </sheetData>
  <mergeCells count="4">
    <mergeCell ref="A1:D1"/>
    <mergeCell ref="A2:C2"/>
    <mergeCell ref="A3:B3"/>
    <mergeCell ref="C3:D3"/>
  </mergeCells>
  <printOptions horizontalCentered="1"/>
  <pageMargins left="0.0780000016093254" right="0.0780000016093254" top="0.0780000016093254" bottom="0.0780000016093254" header="0" footer="0"/>
  <pageSetup paperSize="9" scale="95"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3"/>
  <sheetViews>
    <sheetView workbookViewId="0">
      <selection activeCell="R9" sqref="R9"/>
    </sheetView>
  </sheetViews>
  <sheetFormatPr defaultColWidth="10" defaultRowHeight="16.8"/>
  <cols>
    <col min="1" max="2" width="4.875" style="31" customWidth="1"/>
    <col min="3" max="3" width="6" style="31" customWidth="1"/>
    <col min="4" max="4" width="13.875" style="31" customWidth="1"/>
    <col min="5" max="5" width="38.25" style="31" customWidth="1"/>
    <col min="6" max="6" width="16.375" style="31" customWidth="1"/>
    <col min="7" max="7" width="11.5" style="31" customWidth="1"/>
    <col min="8" max="8" width="12.5" style="31" customWidth="1"/>
    <col min="9" max="9" width="10.25" style="31" customWidth="1"/>
    <col min="10" max="10" width="11.375" style="31" customWidth="1"/>
    <col min="11" max="11" width="15.625" style="31" customWidth="1"/>
    <col min="12" max="12" width="9.75" style="31" customWidth="1"/>
    <col min="13" max="16384" width="10" style="31"/>
  </cols>
  <sheetData>
    <row r="1" ht="43.15" customHeight="1" spans="1:11">
      <c r="A1" s="32" t="s">
        <v>13</v>
      </c>
      <c r="B1" s="32"/>
      <c r="C1" s="32"/>
      <c r="D1" s="32"/>
      <c r="E1" s="32"/>
      <c r="F1" s="32"/>
      <c r="G1" s="32"/>
      <c r="H1" s="32"/>
      <c r="I1" s="32"/>
      <c r="J1" s="32"/>
      <c r="K1" s="32"/>
    </row>
    <row r="2" ht="24.2" customHeight="1" spans="1:11">
      <c r="A2" s="63" t="s">
        <v>30</v>
      </c>
      <c r="B2" s="63"/>
      <c r="C2" s="63"/>
      <c r="D2" s="63"/>
      <c r="E2" s="63"/>
      <c r="F2" s="63"/>
      <c r="G2" s="63"/>
      <c r="H2" s="63"/>
      <c r="I2" s="63"/>
      <c r="J2" s="59" t="s">
        <v>31</v>
      </c>
      <c r="K2" s="59"/>
    </row>
    <row r="3" ht="24.95" customHeight="1" spans="1:11">
      <c r="A3" s="34" t="s">
        <v>153</v>
      </c>
      <c r="B3" s="34"/>
      <c r="C3" s="34"/>
      <c r="D3" s="34" t="s">
        <v>154</v>
      </c>
      <c r="E3" s="34" t="s">
        <v>155</v>
      </c>
      <c r="F3" s="34" t="s">
        <v>134</v>
      </c>
      <c r="G3" s="34" t="s">
        <v>156</v>
      </c>
      <c r="H3" s="34"/>
      <c r="I3" s="34"/>
      <c r="J3" s="34"/>
      <c r="K3" s="34" t="s">
        <v>157</v>
      </c>
    </row>
    <row r="4" ht="20.65" customHeight="1" spans="1:11">
      <c r="A4" s="34"/>
      <c r="B4" s="34"/>
      <c r="C4" s="34"/>
      <c r="D4" s="34"/>
      <c r="E4" s="34"/>
      <c r="F4" s="34"/>
      <c r="G4" s="34" t="s">
        <v>136</v>
      </c>
      <c r="H4" s="34" t="s">
        <v>227</v>
      </c>
      <c r="I4" s="34"/>
      <c r="J4" s="34" t="s">
        <v>228</v>
      </c>
      <c r="K4" s="34"/>
    </row>
    <row r="5" ht="63" customHeight="1" spans="1:11">
      <c r="A5" s="34" t="s">
        <v>161</v>
      </c>
      <c r="B5" s="34" t="s">
        <v>162</v>
      </c>
      <c r="C5" s="34" t="s">
        <v>163</v>
      </c>
      <c r="D5" s="34"/>
      <c r="E5" s="34"/>
      <c r="F5" s="34"/>
      <c r="G5" s="34"/>
      <c r="H5" s="34" t="s">
        <v>208</v>
      </c>
      <c r="I5" s="34" t="s">
        <v>193</v>
      </c>
      <c r="J5" s="34"/>
      <c r="K5" s="34"/>
    </row>
    <row r="6" ht="17" spans="1:11">
      <c r="A6" s="179"/>
      <c r="B6" s="179"/>
      <c r="C6" s="179"/>
      <c r="D6" s="180"/>
      <c r="E6" s="180" t="s">
        <v>134</v>
      </c>
      <c r="F6" s="188"/>
      <c r="G6" s="188"/>
      <c r="H6" s="188"/>
      <c r="I6" s="188"/>
      <c r="J6" s="188"/>
      <c r="K6" s="188"/>
    </row>
    <row r="7" ht="17" spans="1:11">
      <c r="A7" s="179"/>
      <c r="B7" s="179"/>
      <c r="C7" s="179"/>
      <c r="D7" s="181" t="s">
        <v>152</v>
      </c>
      <c r="E7" s="181" t="s">
        <v>30</v>
      </c>
      <c r="F7" s="188"/>
      <c r="G7" s="188"/>
      <c r="H7" s="188"/>
      <c r="I7" s="188"/>
      <c r="J7" s="188"/>
      <c r="K7" s="188"/>
    </row>
    <row r="8" ht="17" spans="1:11">
      <c r="A8" s="179"/>
      <c r="B8" s="179"/>
      <c r="C8" s="179"/>
      <c r="D8" s="181" t="s">
        <v>199</v>
      </c>
      <c r="E8" s="181" t="s">
        <v>164</v>
      </c>
      <c r="F8" s="188">
        <v>1675.9708</v>
      </c>
      <c r="G8" s="188">
        <v>1329.4708</v>
      </c>
      <c r="H8" s="188">
        <v>1265.2108</v>
      </c>
      <c r="I8" s="188"/>
      <c r="J8" s="188">
        <v>64.26</v>
      </c>
      <c r="K8" s="188">
        <v>346.5</v>
      </c>
    </row>
    <row r="9" ht="17" spans="1:11">
      <c r="A9" s="179">
        <v>208</v>
      </c>
      <c r="B9" s="179"/>
      <c r="C9" s="179"/>
      <c r="D9" s="181"/>
      <c r="E9" s="181" t="s">
        <v>165</v>
      </c>
      <c r="F9" s="188">
        <f>F10+F15+F13</f>
        <v>1545.26752</v>
      </c>
      <c r="G9" s="188">
        <f>G10+G15+G13</f>
        <v>1198.76752</v>
      </c>
      <c r="H9" s="188">
        <f>H10+H15+H13</f>
        <v>1134.50752</v>
      </c>
      <c r="I9" s="188"/>
      <c r="J9" s="188">
        <f>J10+J15+J13</f>
        <v>64.26</v>
      </c>
      <c r="K9" s="188">
        <f>K10+K15+K13</f>
        <v>346.5</v>
      </c>
    </row>
    <row r="10" ht="17" spans="1:11">
      <c r="A10" s="179">
        <v>208</v>
      </c>
      <c r="B10" s="179">
        <v>1</v>
      </c>
      <c r="C10" s="179"/>
      <c r="D10" s="181"/>
      <c r="E10" s="181" t="s">
        <v>167</v>
      </c>
      <c r="F10" s="188">
        <f>F11+F12</f>
        <v>1425.949552</v>
      </c>
      <c r="G10" s="188">
        <f>G11+G12</f>
        <v>1079.449552</v>
      </c>
      <c r="H10" s="188">
        <f>H11+H12</f>
        <v>1015.189552</v>
      </c>
      <c r="I10" s="188"/>
      <c r="J10" s="188">
        <f>J11+J12</f>
        <v>64.26</v>
      </c>
      <c r="K10" s="188">
        <f>K11+K12</f>
        <v>346.5</v>
      </c>
    </row>
    <row r="11" ht="17" spans="1:11">
      <c r="A11" s="182" t="s">
        <v>200</v>
      </c>
      <c r="B11" s="182" t="s">
        <v>166</v>
      </c>
      <c r="C11" s="182" t="s">
        <v>166</v>
      </c>
      <c r="D11" s="183" t="s">
        <v>229</v>
      </c>
      <c r="E11" s="189" t="s">
        <v>168</v>
      </c>
      <c r="F11" s="190">
        <v>1235.949552</v>
      </c>
      <c r="G11" s="190">
        <v>1079.449552</v>
      </c>
      <c r="H11" s="190">
        <v>1015.189552</v>
      </c>
      <c r="I11" s="190"/>
      <c r="J11" s="190">
        <v>64.26</v>
      </c>
      <c r="K11" s="190">
        <v>156.5</v>
      </c>
    </row>
    <row r="12" ht="17" spans="1:11">
      <c r="A12" s="182" t="s">
        <v>200</v>
      </c>
      <c r="B12" s="182" t="s">
        <v>166</v>
      </c>
      <c r="C12" s="182" t="s">
        <v>169</v>
      </c>
      <c r="D12" s="183" t="s">
        <v>230</v>
      </c>
      <c r="E12" s="189" t="s">
        <v>170</v>
      </c>
      <c r="F12" s="190">
        <v>190</v>
      </c>
      <c r="G12" s="190"/>
      <c r="H12" s="190"/>
      <c r="I12" s="190"/>
      <c r="J12" s="190"/>
      <c r="K12" s="190">
        <v>190</v>
      </c>
    </row>
    <row r="13" ht="17" spans="1:11">
      <c r="A13" s="182">
        <v>208</v>
      </c>
      <c r="B13" s="182">
        <v>5</v>
      </c>
      <c r="C13" s="182"/>
      <c r="D13" s="183"/>
      <c r="E13" s="191" t="s">
        <v>231</v>
      </c>
      <c r="F13" s="190">
        <f>F14</f>
        <v>112.299264</v>
      </c>
      <c r="G13" s="190">
        <f t="shared" ref="G13:H13" si="0">G14</f>
        <v>112.299264</v>
      </c>
      <c r="H13" s="190">
        <f t="shared" si="0"/>
        <v>112.299264</v>
      </c>
      <c r="I13" s="190"/>
      <c r="J13" s="190"/>
      <c r="K13" s="190"/>
    </row>
    <row r="14" ht="17" spans="1:11">
      <c r="A14" s="182" t="s">
        <v>200</v>
      </c>
      <c r="B14" s="182" t="s">
        <v>171</v>
      </c>
      <c r="C14" s="182" t="s">
        <v>171</v>
      </c>
      <c r="D14" s="183" t="s">
        <v>232</v>
      </c>
      <c r="E14" s="189" t="s">
        <v>173</v>
      </c>
      <c r="F14" s="190">
        <v>112.299264</v>
      </c>
      <c r="G14" s="190">
        <v>112.299264</v>
      </c>
      <c r="H14" s="190">
        <v>112.299264</v>
      </c>
      <c r="I14" s="190"/>
      <c r="J14" s="190"/>
      <c r="K14" s="190"/>
    </row>
    <row r="15" s="178" customFormat="1" ht="17" spans="1:11">
      <c r="A15" s="184">
        <v>208</v>
      </c>
      <c r="B15" s="184">
        <v>99</v>
      </c>
      <c r="C15" s="184"/>
      <c r="D15" s="185"/>
      <c r="E15" s="180" t="s">
        <v>174</v>
      </c>
      <c r="F15" s="190">
        <f>F16</f>
        <v>7.018704</v>
      </c>
      <c r="G15" s="190">
        <f t="shared" ref="G15:H15" si="1">G16</f>
        <v>7.018704</v>
      </c>
      <c r="H15" s="190">
        <f t="shared" si="1"/>
        <v>7.018704</v>
      </c>
      <c r="I15" s="190"/>
      <c r="J15" s="190"/>
      <c r="K15" s="190"/>
    </row>
    <row r="16" ht="17" spans="1:11">
      <c r="A16" s="184" t="s">
        <v>200</v>
      </c>
      <c r="B16" s="184" t="s">
        <v>202</v>
      </c>
      <c r="C16" s="184" t="s">
        <v>202</v>
      </c>
      <c r="D16" s="185" t="s">
        <v>233</v>
      </c>
      <c r="E16" s="179" t="s">
        <v>174</v>
      </c>
      <c r="F16" s="190">
        <v>7.018704</v>
      </c>
      <c r="G16" s="190">
        <v>7.018704</v>
      </c>
      <c r="H16" s="190">
        <v>7.018704</v>
      </c>
      <c r="I16" s="190"/>
      <c r="J16" s="190"/>
      <c r="K16" s="190"/>
    </row>
    <row r="17" ht="17" spans="1:11">
      <c r="A17" s="184">
        <v>210</v>
      </c>
      <c r="B17" s="184"/>
      <c r="C17" s="184"/>
      <c r="D17" s="185"/>
      <c r="E17" s="180" t="s">
        <v>175</v>
      </c>
      <c r="F17" s="190">
        <f>F18</f>
        <v>58.121088</v>
      </c>
      <c r="G17" s="190">
        <f t="shared" ref="G17:H17" si="2">G18</f>
        <v>58.121088</v>
      </c>
      <c r="H17" s="190">
        <f t="shared" si="2"/>
        <v>58.121088</v>
      </c>
      <c r="I17" s="190"/>
      <c r="J17" s="190"/>
      <c r="K17" s="190"/>
    </row>
    <row r="18" ht="17" spans="1:11">
      <c r="A18" s="184">
        <v>210</v>
      </c>
      <c r="B18" s="184">
        <v>11</v>
      </c>
      <c r="C18" s="184"/>
      <c r="D18" s="185"/>
      <c r="E18" s="180" t="s">
        <v>176</v>
      </c>
      <c r="F18" s="190">
        <f>F19+F20</f>
        <v>58.121088</v>
      </c>
      <c r="G18" s="190">
        <f t="shared" ref="G18:H18" si="3">G19+G20</f>
        <v>58.121088</v>
      </c>
      <c r="H18" s="190">
        <f t="shared" si="3"/>
        <v>58.121088</v>
      </c>
      <c r="I18" s="190"/>
      <c r="J18" s="190"/>
      <c r="K18" s="190"/>
    </row>
    <row r="19" ht="17" spans="1:11">
      <c r="A19" s="184" t="s">
        <v>203</v>
      </c>
      <c r="B19" s="184" t="s">
        <v>204</v>
      </c>
      <c r="C19" s="184" t="s">
        <v>166</v>
      </c>
      <c r="D19" s="185" t="s">
        <v>234</v>
      </c>
      <c r="E19" s="179" t="s">
        <v>177</v>
      </c>
      <c r="F19" s="190">
        <v>39.87537</v>
      </c>
      <c r="G19" s="190">
        <v>39.87537</v>
      </c>
      <c r="H19" s="190">
        <v>39.87537</v>
      </c>
      <c r="I19" s="194"/>
      <c r="J19" s="194"/>
      <c r="K19" s="194"/>
    </row>
    <row r="20" ht="17" spans="1:11">
      <c r="A20" s="186" t="s">
        <v>203</v>
      </c>
      <c r="B20" s="186" t="s">
        <v>204</v>
      </c>
      <c r="C20" s="186" t="s">
        <v>169</v>
      </c>
      <c r="D20" s="187" t="s">
        <v>235</v>
      </c>
      <c r="E20" s="192" t="s">
        <v>178</v>
      </c>
      <c r="F20" s="190">
        <v>18.245718</v>
      </c>
      <c r="G20" s="190">
        <v>18.245718</v>
      </c>
      <c r="H20" s="190">
        <v>18.245718</v>
      </c>
      <c r="I20" s="194"/>
      <c r="J20" s="194"/>
      <c r="K20" s="194"/>
    </row>
    <row r="21" ht="17" spans="1:11">
      <c r="A21" s="186">
        <v>221</v>
      </c>
      <c r="B21" s="186"/>
      <c r="C21" s="186"/>
      <c r="D21" s="187"/>
      <c r="E21" s="193" t="s">
        <v>179</v>
      </c>
      <c r="F21" s="190">
        <f>F22</f>
        <v>72.582192</v>
      </c>
      <c r="G21" s="190">
        <f t="shared" ref="G21:H21" si="4">G22</f>
        <v>72.582192</v>
      </c>
      <c r="H21" s="190">
        <f t="shared" si="4"/>
        <v>72.582192</v>
      </c>
      <c r="I21" s="194"/>
      <c r="J21" s="194"/>
      <c r="K21" s="194"/>
    </row>
    <row r="22" ht="17" spans="1:11">
      <c r="A22" s="186">
        <v>221</v>
      </c>
      <c r="B22" s="186">
        <v>2</v>
      </c>
      <c r="C22" s="186"/>
      <c r="D22" s="187"/>
      <c r="E22" s="193" t="s">
        <v>180</v>
      </c>
      <c r="F22" s="190">
        <f>F23</f>
        <v>72.582192</v>
      </c>
      <c r="G22" s="190">
        <f>G23</f>
        <v>72.582192</v>
      </c>
      <c r="H22" s="190">
        <f>H23</f>
        <v>72.582192</v>
      </c>
      <c r="I22" s="194"/>
      <c r="J22" s="194"/>
      <c r="K22" s="194"/>
    </row>
    <row r="23" ht="17" spans="1:11">
      <c r="A23" s="184" t="s">
        <v>206</v>
      </c>
      <c r="B23" s="184" t="s">
        <v>169</v>
      </c>
      <c r="C23" s="184" t="s">
        <v>166</v>
      </c>
      <c r="D23" s="185" t="s">
        <v>236</v>
      </c>
      <c r="E23" s="179" t="s">
        <v>181</v>
      </c>
      <c r="F23" s="190">
        <v>72.582192</v>
      </c>
      <c r="G23" s="190">
        <v>72.582192</v>
      </c>
      <c r="H23" s="190">
        <v>72.582192</v>
      </c>
      <c r="I23" s="194"/>
      <c r="J23" s="194"/>
      <c r="K23" s="194"/>
    </row>
  </sheetData>
  <mergeCells count="12">
    <mergeCell ref="A1:K1"/>
    <mergeCell ref="A2:I2"/>
    <mergeCell ref="J2:K2"/>
    <mergeCell ref="G3:J3"/>
    <mergeCell ref="H4:I4"/>
    <mergeCell ref="D3:D5"/>
    <mergeCell ref="E3:E5"/>
    <mergeCell ref="F3:F5"/>
    <mergeCell ref="G4:G5"/>
    <mergeCell ref="J4:J5"/>
    <mergeCell ref="K3:K5"/>
    <mergeCell ref="A3:C4"/>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cp:lastModifiedBy>
  <dcterms:created xsi:type="dcterms:W3CDTF">2022-04-11T09:20:00Z</dcterms:created>
  <cp:lastPrinted>2022-04-18T15:39:00Z</cp:lastPrinted>
  <dcterms:modified xsi:type="dcterms:W3CDTF">2023-09-22T23:07:57Z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2052-5.2.1.7798</vt:lpwstr>
  </property>
  <property fmtid="{D5CDD505-2E9C-101B-9397-08002B2CF9AE}" pid="3" name="ICV">
    <vt:lpwstr>BC9627C421CC4B0FA4F65A9017E30DB9_12</vt:lpwstr>
  </property>
</Properties>
</file>