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1000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<sst xmlns="http://schemas.openxmlformats.org/spreadsheetml/2006/main" count="1402" uniqueCount="549">
  <si>
    <t>2022年部门预算公开表</t>
  </si>
  <si>
    <t>单位编码：</t>
  </si>
  <si>
    <t>441001</t>
  </si>
  <si>
    <t>单位名称：</t>
  </si>
  <si>
    <t>岳阳县张谷英管理处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</si>
  <si>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</si>
  <si>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</si>
  <si>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</si>
  <si>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</si>
  <si>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</si>
  <si>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</si>
  <si>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</si>
  <si>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</si>
  <si>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</si>
  <si>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</si>
  <si>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</si>
  <si>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</si>
  <si>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</si>
  <si>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</si>
  <si>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</si>
  <si>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</si>
  <si>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</si>
  <si>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</si>
  <si>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</si>
  <si>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</si>
  <si>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</si>
  <si>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</si>
  <si>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</si>
  <si>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</si>
  <si>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</si>
  <si>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单位：441001-岳阳县张谷英管理处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</si>
  <si>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</si>
  <si>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</si>
  <si>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</si>
  <si>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</si>
  <si>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</si>
  <si>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</si>
  <si>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</si>
  <si>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</si>
  <si>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</si>
  <si>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</si>
  <si>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</si>
  <si>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</si>
  <si>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</si>
  <si>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</si>
  <si>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</si>
  <si>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</si>
  <si>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</si>
  <si>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</si>
  <si>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</si>
  <si>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</si>
  <si>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</si>
  <si>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</si>
  <si>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</si>
  <si>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</si>
  <si>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</si>
  <si>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</si>
  <si>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</si>
  <si>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</si>
  <si>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</si>
  <si>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</si>
  <si>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</si>
  <si>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</si>
  <si>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</si>
  <si>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</si>
  <si>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</si>
  <si>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</si>
  <si>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</si>
  <si>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</si>
  <si>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</si>
  <si>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</si>
  <si>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</si>
  <si>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</si>
  <si>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</si>
  <si>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</si>
  <si>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</si>
  <si>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</si>
  <si>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</si>
  <si>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</si>
  <si>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</si>
  <si>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</si>
  <si>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</si>
  <si>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</si>
  <si>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</si>
  <si>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</si>
  <si>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</si>
  <si>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</si>
  <si>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</si>
  <si>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</si>
  <si>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</si>
  <si>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</si>
  <si>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</si>
  <si>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</si>
  <si>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</si>
  <si>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</si>
  <si>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</si>
  <si>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</si>
  <si>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</si>
  <si>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</si>
  <si>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</si>
  <si>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</si>
  <si>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</si>
  <si>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</si>
  <si>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</si>
  <si>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</si>
  <si>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</si>
  <si>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</si>
  <si>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</si>
  <si>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</si>
  <si>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</si>
  <si>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</si>
  <si>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</si>
  <si>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</si>
  <si>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</si>
  <si>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</si>
  <si>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</si>
  <si>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</si>
  <si>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</si>
  <si>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</si>
  <si>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</si>
  <si>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</si>
  <si>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</si>
  <si>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</si>
  <si>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</si>
  <si>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</si>
  <si>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</si>
  <si>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</si>
  <si>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</si>
  <si>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</si>
  <si>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</si>
  <si>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</si>
  <si>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</si>
  <si>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</si>
  <si>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</si>
  <si>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</si>
  <si>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</si>
  <si>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</si>
  <si>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</si>
  <si>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</si>
  <si>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</si>
  <si>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</si>
  <si>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</si>
  <si>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</si>
  <si>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</si>
  <si>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</si>
  <si>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</si>
  <si>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</si>
  <si>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</si>
  <si>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</si>
  <si>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</si>
  <si>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</si>
  <si>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</si>
  <si>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441</t>
  </si>
  <si>
    <t xml:space="preserve">  441001</t>
  </si>
  <si>
    <t xml:space="preserve">  岳阳县张谷英管理处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</si>
  <si>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</si>
  <si>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</si>
  <si>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</si>
  <si>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</si>
  <si>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</si>
  <si>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</si>
  <si>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</si>
  <si>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</si>
  <si>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</si>
  <si>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</si>
  <si>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</si>
  <si>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</si>
  <si>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</si>
  <si>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</si>
  <si>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文化和旅游</t>
  </si>
  <si>
    <t>12</t>
  </si>
  <si>
    <t xml:space="preserve">    2070112</t>
  </si>
  <si>
    <t xml:space="preserve">    文化和旅游市场管理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</si>
  <si>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</si>
  <si>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</si>
  <si>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</si>
  <si>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</si>
  <si>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</si>
  <si>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</si>
  <si>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</si>
  <si>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</si>
  <si>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</si>
  <si>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</si>
  <si>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</si>
  <si>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</si>
  <si>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</si>
  <si>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 xml:space="preserve">    行政单位医疗</t>
  </si>
  <si>
    <t xml:space="preserve">    2101101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</si>
  <si>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</si>
  <si>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</si>
  <si>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</si>
  <si>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</si>
  <si>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</si>
  <si>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</si>
  <si>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</si>
  <si>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</si>
  <si>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</si>
  <si>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</si>
  <si>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</si>
  <si>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</si>
  <si>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</si>
  <si>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</si>
  <si>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</si>
  <si>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</si>
  <si>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</si>
  <si>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</si>
  <si>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</si>
  <si>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</si>
  <si>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</si>
  <si>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</si>
  <si>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</si>
  <si>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</si>
  <si>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</si>
  <si>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</si>
  <si>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</si>
  <si>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</si>
  <si>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</si>
  <si>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</si>
  <si>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</si>
  <si>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</si>
  <si>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</si>
  <si>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</si>
  <si>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</si>
  <si>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</si>
  <si>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</si>
  <si>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</si>
  <si>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</si>
  <si>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</si>
  <si>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</si>
  <si>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</si>
  <si>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</si>
  <si>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</si>
  <si>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</si>
  <si>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</si>
  <si>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2070112</t>
  </si>
  <si>
    <t xml:space="preserve">     2080505</t>
  </si>
  <si>
    <t xml:space="preserve">     2089999</t>
  </si>
  <si>
    <t xml:space="preserve">     2101101</t>
  </si>
  <si>
    <t xml:space="preserve">     2210201</t>
  </si>
  <si>
    <t>一般公共预算基本支出表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</si>
  <si>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</si>
  <si>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</si>
  <si>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</si>
  <si>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</si>
  <si>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</si>
  <si>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</si>
  <si>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</si>
  <si>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</si>
  <si>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</si>
  <si>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</si>
  <si>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</si>
  <si>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</si>
  <si>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</si>
  <si>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</si>
  <si>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</si>
  <si>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</si>
  <si>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</si>
  <si>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</si>
  <si>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</si>
  <si>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</si>
  <si>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</si>
  <si>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</si>
  <si>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</si>
  <si>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</si>
  <si>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</si>
  <si>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</si>
  <si>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</si>
  <si>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</si>
  <si>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</si>
  <si>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</si>
  <si>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</si>
  <si>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</si>
  <si>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</si>
  <si>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</si>
  <si>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</si>
  <si>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</si>
  <si>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</si>
  <si>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</si>
  <si>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</si>
  <si>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</si>
  <si>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</si>
  <si>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</si>
  <si>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</si>
  <si>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</si>
  <si>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</si>
  <si>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</si>
  <si>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</si>
  <si>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</si>
  <si>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</si>
  <si>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</si>
  <si>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</si>
  <si>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</si>
  <si>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</si>
  <si>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</si>
  <si>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</si>
  <si>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</si>
  <si>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</si>
  <si>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</si>
  <si>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</si>
  <si>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</si>
  <si>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</si>
  <si>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</si>
  <si>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</si>
  <si>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</si>
  <si>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</si>
  <si>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</si>
  <si>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</si>
  <si>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</si>
  <si>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</si>
  <si>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</si>
  <si>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</si>
  <si>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</si>
  <si>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</si>
  <si>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</si>
  <si>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</si>
  <si>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</si>
  <si>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</si>
  <si>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</si>
  <si>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</si>
  <si>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</si>
  <si>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</si>
  <si>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</si>
  <si>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</si>
  <si>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</si>
  <si>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</si>
  <si>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</si>
  <si>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</si>
  <si>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</si>
  <si>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</si>
  <si>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</si>
  <si>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</si>
  <si>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</si>
  <si>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</si>
  <si>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</si>
  <si>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</si>
  <si>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</si>
  <si>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</si>
  <si>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</si>
  <si>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</si>
  <si>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</si>
  <si>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</si>
  <si>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</si>
  <si>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注：本单位无对个人和家庭的补助人员经费支出，故本表无数据。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</si>
  <si>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</si>
  <si>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</si>
  <si>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</si>
  <si>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</si>
  <si>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</si>
  <si>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</si>
  <si>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</si>
  <si>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</si>
  <si>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</si>
  <si>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</si>
  <si>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</si>
  <si>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</si>
  <si>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</si>
  <si>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</si>
  <si>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</si>
  <si>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</si>
  <si>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</si>
  <si>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</si>
  <si>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</si>
  <si>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</si>
  <si>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</si>
  <si>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</si>
  <si>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</si>
  <si>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</si>
  <si>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</si>
  <si>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</si>
  <si>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</si>
  <si>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</si>
  <si>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</si>
  <si>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</si>
  <si>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</si>
  <si>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</si>
  <si>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</si>
  <si>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</si>
  <si>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</si>
  <si>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</si>
  <si>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</si>
  <si>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</si>
  <si>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</si>
  <si>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</si>
  <si>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</si>
  <si>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</si>
  <si>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</si>
  <si>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</si>
  <si>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</si>
  <si>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</si>
  <si>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</si>
  <si>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</si>
  <si>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注：本单位无政府性基金预算支出，故本表无数据。</t>
  </si>
  <si>
    <t>国有资本经营预算支出表</t>
  </si>
  <si>
    <t>本年国有资本经营预算支出</t>
  </si>
  <si>
    <t>注：本单位无国有资本经营预算支出，故本表无数据。</t>
  </si>
  <si>
    <t>本年财政专户管理资金预算支出</t>
  </si>
  <si>
    <t>注：本单位无财政专户管理资金预算支出，故本表无数据。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</si>
  <si>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</si>
  <si>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</si>
  <si>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</si>
  <si>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</si>
  <si>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</si>
  <si>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</si>
  <si>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</si>
  <si>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</si>
  <si>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</si>
  <si>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</si>
  <si>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</si>
  <si>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</si>
  <si>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</si>
  <si>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441001</t>
  </si>
  <si>
    <t>运转其他类文物保护专项资金</t>
  </si>
  <si>
    <t xml:space="preserve">   文物保护专项资金</t>
  </si>
  <si>
    <t>运转其他类消防经费</t>
  </si>
  <si>
    <t xml:space="preserve">   消防经费</t>
  </si>
  <si>
    <t>运转其他类张谷英古建筑群消防安全</t>
  </si>
  <si>
    <t xml:space="preserve">   张谷英古建筑群消防安全</t>
  </si>
  <si>
    <t>运转其他类招商经费</t>
  </si>
  <si>
    <t xml:space="preserve">   招商经费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</si>
  <si>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</si>
  <si>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</si>
  <si>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</si>
  <si>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</si>
  <si>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</si>
  <si>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</si>
  <si>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</si>
  <si>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</si>
  <si>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</si>
  <si>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</si>
  <si>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</si>
  <si>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</si>
  <si>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</si>
  <si>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</si>
  <si>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文物保护专项资金</t>
  </si>
  <si>
    <t>保持建筑风格一致。</t>
  </si>
  <si>
    <t>满意度指标</t>
  </si>
  <si>
    <t>服务对象满意度指标</t>
  </si>
  <si>
    <t>服务对象满意度</t>
  </si>
  <si>
    <t>≥98%</t>
  </si>
  <si>
    <t>服务对象满意度≥98%</t>
  </si>
  <si>
    <t>未过到评判标准扣10分</t>
  </si>
  <si>
    <t>%</t>
  </si>
  <si>
    <t>≥</t>
  </si>
  <si>
    <t>效益指标</t>
  </si>
  <si>
    <t>生态效益指标</t>
  </si>
  <si>
    <t>文物的保护与展示，改善了周边生态环境</t>
  </si>
  <si>
    <t>改善了周边生态环境</t>
  </si>
  <si>
    <t>无</t>
  </si>
  <si>
    <t>定性</t>
  </si>
  <si>
    <t>社会效益指标</t>
  </si>
  <si>
    <t>提升了文物的价值和品们，有效推动文化旅游产业发展</t>
  </si>
  <si>
    <t>有效推动文化旅游产业发展</t>
  </si>
  <si>
    <t>经济效益指标</t>
  </si>
  <si>
    <t>参观人数明显增加</t>
  </si>
  <si>
    <t>产出指标</t>
  </si>
  <si>
    <t>数量指标</t>
  </si>
  <si>
    <t>维修保护</t>
  </si>
  <si>
    <t>10次</t>
  </si>
  <si>
    <t>维修保护10次</t>
  </si>
  <si>
    <t>次</t>
  </si>
  <si>
    <t>定量</t>
  </si>
  <si>
    <t>质量指标</t>
  </si>
  <si>
    <t>加强了文物本体维修</t>
  </si>
  <si>
    <t>验收合格</t>
  </si>
  <si>
    <t>时效指标</t>
  </si>
  <si>
    <t>2022年</t>
  </si>
  <si>
    <t>1-12月</t>
  </si>
  <si>
    <t>12月底前</t>
  </si>
  <si>
    <t>月</t>
  </si>
  <si>
    <t>成本指标</t>
  </si>
  <si>
    <t>生态环境成本指标</t>
  </si>
  <si>
    <t>社会成本指标</t>
  </si>
  <si>
    <t>元</t>
  </si>
  <si>
    <t>经济成本指标</t>
  </si>
  <si>
    <t>预算控制数</t>
  </si>
  <si>
    <t>80000</t>
  </si>
  <si>
    <t>≤</t>
  </si>
  <si>
    <t xml:space="preserve">  消防经费</t>
  </si>
  <si>
    <t>消防设施维护和保养</t>
  </si>
  <si>
    <t xml:space="preserve">	 未达指标值按标准扣分</t>
  </si>
  <si>
    <t>维护人民生命财产安全覆盖率</t>
  </si>
  <si>
    <t>100%</t>
  </si>
  <si>
    <t>良好</t>
  </si>
  <si>
    <t>促进发展</t>
  </si>
  <si>
    <t>合理</t>
  </si>
  <si>
    <t>优</t>
  </si>
  <si>
    <t>≥95%</t>
  </si>
  <si>
    <t>满意</t>
  </si>
  <si>
    <t>年</t>
  </si>
  <si>
    <t>消防维护达标</t>
  </si>
  <si>
    <t>消防系统维护、巡查</t>
  </si>
  <si>
    <t>消防系统维护10次、巡查500次</t>
  </si>
  <si>
    <t>未达指标值按标准扣分</t>
  </si>
  <si>
    <t>100000</t>
  </si>
  <si>
    <t xml:space="preserve">  张谷英古建筑群消防安全</t>
  </si>
  <si>
    <t>完成景区消防设施的提升，和古建筑的保护</t>
  </si>
  <si>
    <t>400000</t>
  </si>
  <si>
    <t>满意度≥98%</t>
  </si>
  <si>
    <t>提高了周边群众的幸福指数</t>
  </si>
  <si>
    <t>幸福指数</t>
  </si>
  <si>
    <t>通过项目的实施，减少消防安全事故</t>
  </si>
  <si>
    <t>确保了周边群众的财产安全</t>
  </si>
  <si>
    <t>防止了火灾的发生</t>
  </si>
  <si>
    <t>全年无消防安全事故</t>
  </si>
  <si>
    <t>古建筑群消防巡查、维修</t>
  </si>
  <si>
    <t>巡查365次、维修10次</t>
  </si>
  <si>
    <t xml:space="preserve">  招商经费</t>
  </si>
  <si>
    <t>招商经费</t>
  </si>
  <si>
    <t>完成任务目标</t>
  </si>
  <si>
    <t>完成</t>
  </si>
  <si>
    <t>完成目标</t>
  </si>
  <si>
    <t>未达指标酌情扣分</t>
  </si>
  <si>
    <t>108000</t>
  </si>
  <si>
    <t>完成全年招商任务</t>
  </si>
  <si>
    <t>签约1个项目落地</t>
  </si>
  <si>
    <t>个</t>
  </si>
  <si>
    <t>高效率服务游客</t>
  </si>
  <si>
    <t>服务质量</t>
  </si>
  <si>
    <t>服务质量100%</t>
  </si>
  <si>
    <t>提高了张谷英景区的旅游收入</t>
  </si>
  <si>
    <t>提高旅游收入</t>
  </si>
  <si>
    <t>服务满意度</t>
  </si>
  <si>
    <t>整体支出绩效目标表</t>
  </si>
  <si>
    <t>单位：岳阳县张谷英管理处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</si>
  <si>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</si>
  <si>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</si>
  <si>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</si>
  <si>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</si>
  <si>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</si>
  <si>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</si>
  <si>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</si>
  <si>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</si>
  <si>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</si>
  <si>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1、负责张谷英古建筑群内文物法律、法规的宣传、贯彻。
2、负责张谷英古建筑内文物普查、登记、建档、保护工作。
3、负责编制张谷英古建筑群维修方案、保护规划并组织实施。                                                                                                                   4、负责编制张谷英民俗文化村旅游发展规划并组织。
5、负责争取文物保护、旅游开发建设项目，并组织实施。
6、负责主持张谷英民俗文化村重大项目招标、招商。
7、负责张谷英民俗文化村旅游开发策划、市场营销及旅游环境治理。</t>
  </si>
  <si>
    <t>重点工作任务完成</t>
  </si>
  <si>
    <t xml:space="preserve"> 推动张谷英文旅特色小镇建设</t>
  </si>
  <si>
    <t>60</t>
  </si>
  <si>
    <t>按规定时间完成</t>
  </si>
  <si>
    <t>履职目标实现</t>
  </si>
  <si>
    <t>旅游产业发展成明显</t>
  </si>
  <si>
    <t>显著提高</t>
  </si>
  <si>
    <t>保持新建及新装饰与建筑风格一致</t>
  </si>
  <si>
    <t>履职效益</t>
  </si>
  <si>
    <t xml:space="preserve"> 解决劳动力就业和景区宣传成效明显，知明度上升</t>
  </si>
  <si>
    <t>提高显著</t>
  </si>
  <si>
    <t>满意度</t>
  </si>
  <si>
    <t xml:space="preserve"> 社会公众或服务对象满意度</t>
  </si>
  <si>
    <t>95</t>
  </si>
  <si>
    <t>知明度上升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</si>
</sst>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31" fillId="18" borderId="6" applyNumberFormat="0" applyAlignment="0" applyProtection="0">
      <alignment vertical="center"/>
    </xf>
    <xf numFmtId="0" fontId="32" fillId="20" borderId="12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8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8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0833333333333" customWidth="1"/>
    <col min="4" max="4" width="19.275" customWidth="1"/>
    <col min="5" max="10" width="9.775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76"/>
      <c r="B4" s="77"/>
      <c r="C4" s="8"/>
      <c r="D4" s="76" t="s">
        <v>1</v>
      </c>
      <c r="E4" s="77" t="s">
        <v>2</v>
      </c>
      <c r="F4" s="77"/>
      <c r="G4" s="77"/>
      <c r="H4" s="77"/>
      <c r="I4" s="8"/>
    </row>
    <row r="5" ht="54.3" customHeight="1" spans="1:9">
      <c r="A5" s="76"/>
      <c r="B5" s="77"/>
      <c r="C5" s="8"/>
      <c r="D5" s="76" t="s">
        <v>3</v>
      </c>
      <c r="E5" s="77" t="s">
        <v>4</v>
      </c>
      <c r="F5" s="77"/>
      <c r="G5" s="77"/>
      <c r="H5" s="77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zoomScale="110" zoomScaleNormal="110" topLeftCell="A2" workbookViewId="0">
      <selection activeCell="J12" sqref="J12"/>
    </sheetView>
  </sheetViews>
  <sheetFormatPr defaultColWidth="9" defaultRowHeight="13.5"/>
  <cols>
    <col min="1" max="1" width="9" style="30"/>
    <col min="2" max="2" width="37.4416666666667" style="30" customWidth="1"/>
    <col min="3" max="3" width="18.1083333333333" style="30" customWidth="1"/>
    <col min="4" max="4" width="17.5583333333333" style="30" customWidth="1"/>
    <col min="5" max="5" width="16.775" style="30" customWidth="1"/>
    <col min="6" max="16384" width="9" style="30"/>
  </cols>
  <sheetData>
    <row r="1" ht="36.6" customHeight="1" spans="1:12">
      <c r="A1" s="31" t="s">
        <v>239</v>
      </c>
      <c r="B1" s="31"/>
      <c r="C1" s="31"/>
      <c r="D1" s="31"/>
      <c r="E1" s="31"/>
      <c r="F1" s="32"/>
      <c r="G1" s="32"/>
      <c r="H1" s="32"/>
      <c r="I1" s="32"/>
      <c r="J1" s="32"/>
      <c r="K1" s="32"/>
      <c r="L1" s="32"/>
    </row>
    <row r="2" ht="22.2" customHeight="1" spans="1:12">
      <c r="A2" s="33" t="s">
        <v>30</v>
      </c>
      <c r="B2" s="34"/>
      <c r="C2" s="34"/>
      <c r="D2" s="34"/>
      <c r="E2" s="34" t="s">
        <v>31</v>
      </c>
      <c r="F2" s="34"/>
      <c r="G2" s="34"/>
      <c r="H2" s="34"/>
      <c r="I2" s="34"/>
      <c r="J2" s="34"/>
      <c r="K2" s="45"/>
      <c r="L2" s="45"/>
    </row>
    <row r="3" ht="24" customHeight="1" spans="1:12">
      <c r="A3" s="35" t="s">
        <v>240</v>
      </c>
      <c r="B3" s="36"/>
      <c r="C3" s="35" t="s">
        <v>241</v>
      </c>
      <c r="D3" s="37"/>
      <c r="E3" s="36"/>
      <c r="F3" s="34"/>
      <c r="G3" s="34"/>
      <c r="H3" s="34"/>
      <c r="I3" s="34"/>
      <c r="J3" s="34"/>
      <c r="K3" s="45"/>
      <c r="L3" s="45"/>
    </row>
    <row r="4" s="28" customFormat="1" ht="24" customHeight="1" spans="1:5">
      <c r="A4" s="38" t="s">
        <v>156</v>
      </c>
      <c r="B4" s="38" t="s">
        <v>157</v>
      </c>
      <c r="C4" s="39" t="s">
        <v>134</v>
      </c>
      <c r="D4" s="39" t="s">
        <v>232</v>
      </c>
      <c r="E4" s="39" t="s">
        <v>233</v>
      </c>
    </row>
    <row r="5" spans="1:5">
      <c r="A5" s="40">
        <v>301</v>
      </c>
      <c r="B5" s="41" t="s">
        <v>213</v>
      </c>
      <c r="C5" s="42">
        <f t="shared" ref="C5:C68" si="0">D5+E5</f>
        <v>101.54915</v>
      </c>
      <c r="D5" s="42">
        <f>SUM(D6:D18)</f>
        <v>101.54915</v>
      </c>
      <c r="E5" s="42">
        <f>SUM(E6:E18)</f>
        <v>0</v>
      </c>
    </row>
    <row r="6" spans="1:5">
      <c r="A6" s="43">
        <v>30101</v>
      </c>
      <c r="B6" s="44" t="s">
        <v>242</v>
      </c>
      <c r="C6" s="42">
        <f t="shared" si="0"/>
        <v>34.4976</v>
      </c>
      <c r="D6" s="42">
        <f>'10工资福利'!H6</f>
        <v>34.4976</v>
      </c>
      <c r="E6" s="42"/>
    </row>
    <row r="7" spans="1:5">
      <c r="A7" s="43">
        <v>30102</v>
      </c>
      <c r="B7" s="44" t="s">
        <v>243</v>
      </c>
      <c r="C7" s="42">
        <f t="shared" si="0"/>
        <v>25.1228</v>
      </c>
      <c r="D7" s="42">
        <f>'10工资福利'!I6</f>
        <v>25.1228</v>
      </c>
      <c r="E7" s="42"/>
    </row>
    <row r="8" spans="1:5">
      <c r="A8" s="43">
        <v>30103</v>
      </c>
      <c r="B8" s="44" t="s">
        <v>244</v>
      </c>
      <c r="C8" s="42">
        <f t="shared" si="0"/>
        <v>0</v>
      </c>
      <c r="D8" s="42"/>
      <c r="E8" s="42"/>
    </row>
    <row r="9" spans="1:5">
      <c r="A9" s="43">
        <v>30106</v>
      </c>
      <c r="B9" s="44" t="s">
        <v>245</v>
      </c>
      <c r="C9" s="42">
        <f t="shared" si="0"/>
        <v>0</v>
      </c>
      <c r="D9" s="42"/>
      <c r="E9" s="42"/>
    </row>
    <row r="10" spans="1:5">
      <c r="A10" s="43">
        <v>30107</v>
      </c>
      <c r="B10" s="44" t="s">
        <v>246</v>
      </c>
      <c r="C10" s="42">
        <f t="shared" si="0"/>
        <v>21.0852</v>
      </c>
      <c r="D10" s="42">
        <f>'10工资福利'!K6</f>
        <v>21.0852</v>
      </c>
      <c r="E10" s="42"/>
    </row>
    <row r="11" spans="1:5">
      <c r="A11" s="43">
        <v>30108</v>
      </c>
      <c r="B11" s="44" t="s">
        <v>247</v>
      </c>
      <c r="C11" s="42">
        <f t="shared" si="0"/>
        <v>8.893248</v>
      </c>
      <c r="D11" s="42">
        <f>'10工资福利'!M6</f>
        <v>8.893248</v>
      </c>
      <c r="E11" s="42"/>
    </row>
    <row r="12" spans="1:5">
      <c r="A12" s="43">
        <v>30109</v>
      </c>
      <c r="B12" s="44" t="s">
        <v>248</v>
      </c>
      <c r="C12" s="42">
        <f t="shared" si="0"/>
        <v>0</v>
      </c>
      <c r="D12" s="42"/>
      <c r="E12" s="42"/>
    </row>
    <row r="13" spans="1:5">
      <c r="A13" s="43">
        <v>30110</v>
      </c>
      <c r="B13" s="44" t="s">
        <v>249</v>
      </c>
      <c r="C13" s="42">
        <f t="shared" si="0"/>
        <v>4.16871</v>
      </c>
      <c r="D13" s="42">
        <f>'10工资福利'!O6</f>
        <v>4.16871</v>
      </c>
      <c r="E13" s="42"/>
    </row>
    <row r="14" spans="1:5">
      <c r="A14" s="43">
        <v>30111</v>
      </c>
      <c r="B14" s="44" t="s">
        <v>250</v>
      </c>
      <c r="C14" s="42">
        <f t="shared" si="0"/>
        <v>0.555828</v>
      </c>
      <c r="D14" s="42">
        <f>'10工资福利'!P6</f>
        <v>0.555828</v>
      </c>
      <c r="E14" s="42"/>
    </row>
    <row r="15" spans="1:5">
      <c r="A15" s="43">
        <v>30112</v>
      </c>
      <c r="B15" s="44" t="s">
        <v>251</v>
      </c>
      <c r="C15" s="42">
        <f t="shared" si="0"/>
        <v>0.555828</v>
      </c>
      <c r="D15" s="42">
        <f>'10工资福利'!Q6</f>
        <v>0.555828</v>
      </c>
      <c r="E15" s="42"/>
    </row>
    <row r="16" spans="1:5">
      <c r="A16" s="43">
        <v>30113</v>
      </c>
      <c r="B16" s="44" t="s">
        <v>252</v>
      </c>
      <c r="C16" s="42">
        <f t="shared" si="0"/>
        <v>6.669936</v>
      </c>
      <c r="D16" s="42">
        <f>'10工资福利'!R6</f>
        <v>6.669936</v>
      </c>
      <c r="E16" s="42"/>
    </row>
    <row r="17" spans="1:5">
      <c r="A17" s="43">
        <v>30114</v>
      </c>
      <c r="B17" s="44" t="s">
        <v>253</v>
      </c>
      <c r="C17" s="42">
        <f t="shared" si="0"/>
        <v>0</v>
      </c>
      <c r="D17" s="42"/>
      <c r="E17" s="42"/>
    </row>
    <row r="18" spans="1:5">
      <c r="A18" s="43">
        <v>30199</v>
      </c>
      <c r="B18" s="44" t="s">
        <v>254</v>
      </c>
      <c r="C18" s="42">
        <f t="shared" si="0"/>
        <v>0</v>
      </c>
      <c r="D18" s="42"/>
      <c r="E18" s="42"/>
    </row>
    <row r="19" spans="1:5">
      <c r="A19" s="40">
        <v>302</v>
      </c>
      <c r="B19" s="41" t="s">
        <v>255</v>
      </c>
      <c r="C19" s="42">
        <f t="shared" si="0"/>
        <v>5.4</v>
      </c>
      <c r="D19" s="42">
        <f>SUM(D20:D46)</f>
        <v>0</v>
      </c>
      <c r="E19" s="42">
        <f>SUM(E20:E46)</f>
        <v>5.4</v>
      </c>
    </row>
    <row r="20" spans="1:5">
      <c r="A20" s="43">
        <v>30201</v>
      </c>
      <c r="B20" s="44" t="s">
        <v>256</v>
      </c>
      <c r="C20" s="42">
        <f t="shared" si="0"/>
        <v>0.9</v>
      </c>
      <c r="D20" s="42"/>
      <c r="E20" s="42">
        <f>'14商品服务'!G6</f>
        <v>0.9</v>
      </c>
    </row>
    <row r="21" spans="1:5">
      <c r="A21" s="43">
        <v>30202</v>
      </c>
      <c r="B21" s="44" t="s">
        <v>257</v>
      </c>
      <c r="C21" s="42">
        <f t="shared" si="0"/>
        <v>0.2</v>
      </c>
      <c r="D21" s="42"/>
      <c r="E21" s="42">
        <f>'14商品服务'!H6</f>
        <v>0.2</v>
      </c>
    </row>
    <row r="22" spans="1:5">
      <c r="A22" s="43">
        <v>30203</v>
      </c>
      <c r="B22" s="44" t="s">
        <v>258</v>
      </c>
      <c r="C22" s="42">
        <f t="shared" si="0"/>
        <v>0</v>
      </c>
      <c r="D22" s="42"/>
      <c r="E22" s="42"/>
    </row>
    <row r="23" spans="1:5">
      <c r="A23" s="43">
        <v>30204</v>
      </c>
      <c r="B23" s="44" t="s">
        <v>259</v>
      </c>
      <c r="C23" s="42">
        <f t="shared" si="0"/>
        <v>0</v>
      </c>
      <c r="D23" s="42"/>
      <c r="E23" s="42"/>
    </row>
    <row r="24" spans="1:5">
      <c r="A24" s="43">
        <v>30205</v>
      </c>
      <c r="B24" s="44" t="s">
        <v>260</v>
      </c>
      <c r="C24" s="42">
        <f t="shared" si="0"/>
        <v>0</v>
      </c>
      <c r="D24" s="42"/>
      <c r="E24" s="42"/>
    </row>
    <row r="25" spans="1:5">
      <c r="A25" s="43">
        <v>30206</v>
      </c>
      <c r="B25" s="44" t="s">
        <v>261</v>
      </c>
      <c r="C25" s="42">
        <f t="shared" si="0"/>
        <v>0</v>
      </c>
      <c r="D25" s="42"/>
      <c r="E25" s="42"/>
    </row>
    <row r="26" spans="1:5">
      <c r="A26" s="43">
        <v>30207</v>
      </c>
      <c r="B26" s="44" t="s">
        <v>262</v>
      </c>
      <c r="C26" s="42">
        <f t="shared" si="0"/>
        <v>0</v>
      </c>
      <c r="D26" s="42"/>
      <c r="E26" s="42"/>
    </row>
    <row r="27" spans="1:5">
      <c r="A27" s="43">
        <v>30208</v>
      </c>
      <c r="B27" s="44" t="s">
        <v>263</v>
      </c>
      <c r="C27" s="42">
        <f t="shared" si="0"/>
        <v>0</v>
      </c>
      <c r="D27" s="42"/>
      <c r="E27" s="42"/>
    </row>
    <row r="28" spans="1:5">
      <c r="A28" s="43">
        <v>30209</v>
      </c>
      <c r="B28" s="44" t="s">
        <v>264</v>
      </c>
      <c r="C28" s="42">
        <f t="shared" si="0"/>
        <v>0.7</v>
      </c>
      <c r="D28" s="42"/>
      <c r="E28" s="42">
        <f>'14商品服务'!O6</f>
        <v>0.7</v>
      </c>
    </row>
    <row r="29" spans="1:5">
      <c r="A29" s="43">
        <v>30211</v>
      </c>
      <c r="B29" s="44" t="s">
        <v>265</v>
      </c>
      <c r="C29" s="42">
        <f t="shared" si="0"/>
        <v>1.2</v>
      </c>
      <c r="D29" s="42"/>
      <c r="E29" s="42">
        <f>'14商品服务'!P6</f>
        <v>1.2</v>
      </c>
    </row>
    <row r="30" spans="1:5">
      <c r="A30" s="43">
        <v>30212</v>
      </c>
      <c r="B30" s="44" t="s">
        <v>266</v>
      </c>
      <c r="C30" s="42">
        <f t="shared" si="0"/>
        <v>0</v>
      </c>
      <c r="D30" s="42"/>
      <c r="E30" s="42"/>
    </row>
    <row r="31" spans="1:5">
      <c r="A31" s="43">
        <v>30213</v>
      </c>
      <c r="B31" s="44" t="s">
        <v>267</v>
      </c>
      <c r="C31" s="42">
        <f t="shared" si="0"/>
        <v>0.2</v>
      </c>
      <c r="D31" s="42"/>
      <c r="E31" s="42">
        <f>'14商品服务'!R6</f>
        <v>0.2</v>
      </c>
    </row>
    <row r="32" spans="1:5">
      <c r="A32" s="43">
        <v>30214</v>
      </c>
      <c r="B32" s="44" t="s">
        <v>268</v>
      </c>
      <c r="C32" s="42">
        <f t="shared" si="0"/>
        <v>0</v>
      </c>
      <c r="D32" s="42"/>
      <c r="E32" s="42"/>
    </row>
    <row r="33" spans="1:5">
      <c r="A33" s="43">
        <v>30215</v>
      </c>
      <c r="B33" s="44" t="s">
        <v>269</v>
      </c>
      <c r="C33" s="42">
        <f t="shared" si="0"/>
        <v>0</v>
      </c>
      <c r="D33" s="42"/>
      <c r="E33" s="42"/>
    </row>
    <row r="34" spans="1:5">
      <c r="A34" s="43">
        <v>30216</v>
      </c>
      <c r="B34" s="44" t="s">
        <v>270</v>
      </c>
      <c r="C34" s="42">
        <f t="shared" si="0"/>
        <v>0</v>
      </c>
      <c r="D34" s="42"/>
      <c r="E34" s="42"/>
    </row>
    <row r="35" spans="1:5">
      <c r="A35" s="43">
        <v>30217</v>
      </c>
      <c r="B35" s="44" t="s">
        <v>271</v>
      </c>
      <c r="C35" s="42">
        <f t="shared" si="0"/>
        <v>2</v>
      </c>
      <c r="D35" s="42"/>
      <c r="E35" s="42">
        <f>'14商品服务'!V6</f>
        <v>2</v>
      </c>
    </row>
    <row r="36" spans="1:5">
      <c r="A36" s="43">
        <v>30218</v>
      </c>
      <c r="B36" s="44" t="s">
        <v>272</v>
      </c>
      <c r="C36" s="42">
        <f t="shared" si="0"/>
        <v>0</v>
      </c>
      <c r="D36" s="42"/>
      <c r="E36" s="42"/>
    </row>
    <row r="37" spans="1:5">
      <c r="A37" s="43">
        <v>30224</v>
      </c>
      <c r="B37" s="44" t="s">
        <v>273</v>
      </c>
      <c r="C37" s="42">
        <f t="shared" si="0"/>
        <v>0</v>
      </c>
      <c r="D37" s="42"/>
      <c r="E37" s="42"/>
    </row>
    <row r="38" spans="1:5">
      <c r="A38" s="43">
        <v>30225</v>
      </c>
      <c r="B38" s="44" t="s">
        <v>274</v>
      </c>
      <c r="C38" s="42">
        <f t="shared" si="0"/>
        <v>0</v>
      </c>
      <c r="D38" s="42"/>
      <c r="E38" s="42"/>
    </row>
    <row r="39" spans="1:5">
      <c r="A39" s="43">
        <v>30226</v>
      </c>
      <c r="B39" s="44" t="s">
        <v>275</v>
      </c>
      <c r="C39" s="42">
        <f t="shared" si="0"/>
        <v>0</v>
      </c>
      <c r="D39" s="42"/>
      <c r="E39" s="42"/>
    </row>
    <row r="40" spans="1:5">
      <c r="A40" s="43">
        <v>30227</v>
      </c>
      <c r="B40" s="44" t="s">
        <v>276</v>
      </c>
      <c r="C40" s="42">
        <f t="shared" si="0"/>
        <v>0</v>
      </c>
      <c r="D40" s="42"/>
      <c r="E40" s="42"/>
    </row>
    <row r="41" spans="1:5">
      <c r="A41" s="43">
        <v>30228</v>
      </c>
      <c r="B41" s="44" t="s">
        <v>277</v>
      </c>
      <c r="C41" s="42">
        <f t="shared" si="0"/>
        <v>0</v>
      </c>
      <c r="D41" s="42"/>
      <c r="E41" s="42"/>
    </row>
    <row r="42" spans="1:5">
      <c r="A42" s="43">
        <v>30229</v>
      </c>
      <c r="B42" s="44" t="s">
        <v>278</v>
      </c>
      <c r="C42" s="42">
        <f t="shared" si="0"/>
        <v>0</v>
      </c>
      <c r="D42" s="42"/>
      <c r="E42" s="42"/>
    </row>
    <row r="43" spans="1:5">
      <c r="A43" s="43">
        <v>30231</v>
      </c>
      <c r="B43" s="44" t="s">
        <v>279</v>
      </c>
      <c r="C43" s="42">
        <f t="shared" si="0"/>
        <v>0</v>
      </c>
      <c r="D43" s="42"/>
      <c r="E43" s="42"/>
    </row>
    <row r="44" spans="1:5">
      <c r="A44" s="43">
        <v>30239</v>
      </c>
      <c r="B44" s="44" t="s">
        <v>280</v>
      </c>
      <c r="C44" s="42">
        <f t="shared" si="0"/>
        <v>0</v>
      </c>
      <c r="D44" s="42"/>
      <c r="E44" s="42"/>
    </row>
    <row r="45" spans="1:5">
      <c r="A45" s="43">
        <v>30240</v>
      </c>
      <c r="B45" s="44" t="s">
        <v>281</v>
      </c>
      <c r="C45" s="42">
        <f t="shared" si="0"/>
        <v>0</v>
      </c>
      <c r="D45" s="42"/>
      <c r="E45" s="42"/>
    </row>
    <row r="46" spans="1:5">
      <c r="A46" s="43">
        <v>30299</v>
      </c>
      <c r="B46" s="44" t="s">
        <v>282</v>
      </c>
      <c r="C46" s="42">
        <f t="shared" si="0"/>
        <v>0.2</v>
      </c>
      <c r="D46" s="42"/>
      <c r="E46" s="42">
        <f>'14商品服务'!AG6</f>
        <v>0.2</v>
      </c>
    </row>
    <row r="47" spans="1:5">
      <c r="A47" s="40">
        <v>303</v>
      </c>
      <c r="B47" s="41" t="s">
        <v>205</v>
      </c>
      <c r="C47" s="42">
        <f t="shared" si="0"/>
        <v>0</v>
      </c>
      <c r="D47" s="42">
        <f>SUM(D48:D59)</f>
        <v>0</v>
      </c>
      <c r="E47" s="42">
        <f>SUM(E48:E59)</f>
        <v>0</v>
      </c>
    </row>
    <row r="48" spans="1:5">
      <c r="A48" s="43">
        <v>30301</v>
      </c>
      <c r="B48" s="44" t="s">
        <v>283</v>
      </c>
      <c r="C48" s="42">
        <f t="shared" si="0"/>
        <v>0</v>
      </c>
      <c r="D48" s="42"/>
      <c r="E48" s="42"/>
    </row>
    <row r="49" spans="1:5">
      <c r="A49" s="43">
        <v>30302</v>
      </c>
      <c r="B49" s="44" t="s">
        <v>284</v>
      </c>
      <c r="C49" s="42">
        <f t="shared" si="0"/>
        <v>0</v>
      </c>
      <c r="D49" s="42"/>
      <c r="E49" s="42"/>
    </row>
    <row r="50" spans="1:5">
      <c r="A50" s="43">
        <v>30303</v>
      </c>
      <c r="B50" s="44" t="s">
        <v>285</v>
      </c>
      <c r="C50" s="42">
        <f t="shared" si="0"/>
        <v>0</v>
      </c>
      <c r="D50" s="42"/>
      <c r="E50" s="42"/>
    </row>
    <row r="51" spans="1:5">
      <c r="A51" s="43">
        <v>30304</v>
      </c>
      <c r="B51" s="44" t="s">
        <v>286</v>
      </c>
      <c r="C51" s="42">
        <f t="shared" si="0"/>
        <v>0</v>
      </c>
      <c r="D51" s="42"/>
      <c r="E51" s="42"/>
    </row>
    <row r="52" spans="1:5">
      <c r="A52" s="43">
        <v>30305</v>
      </c>
      <c r="B52" s="44" t="s">
        <v>287</v>
      </c>
      <c r="C52" s="42">
        <f t="shared" si="0"/>
        <v>0</v>
      </c>
      <c r="D52" s="42"/>
      <c r="E52" s="42"/>
    </row>
    <row r="53" spans="1:5">
      <c r="A53" s="43">
        <v>30306</v>
      </c>
      <c r="B53" s="44" t="s">
        <v>288</v>
      </c>
      <c r="C53" s="42">
        <f t="shared" si="0"/>
        <v>0</v>
      </c>
      <c r="D53" s="42"/>
      <c r="E53" s="42"/>
    </row>
    <row r="54" spans="1:5">
      <c r="A54" s="43">
        <v>30307</v>
      </c>
      <c r="B54" s="44" t="s">
        <v>289</v>
      </c>
      <c r="C54" s="42">
        <f t="shared" si="0"/>
        <v>0</v>
      </c>
      <c r="D54" s="42"/>
      <c r="E54" s="42"/>
    </row>
    <row r="55" spans="1:5">
      <c r="A55" s="43">
        <v>30308</v>
      </c>
      <c r="B55" s="44" t="s">
        <v>290</v>
      </c>
      <c r="C55" s="42">
        <f t="shared" si="0"/>
        <v>0</v>
      </c>
      <c r="D55" s="42"/>
      <c r="E55" s="42"/>
    </row>
    <row r="56" spans="1:5">
      <c r="A56" s="43">
        <v>30309</v>
      </c>
      <c r="B56" s="44" t="s">
        <v>291</v>
      </c>
      <c r="C56" s="42">
        <f t="shared" si="0"/>
        <v>0</v>
      </c>
      <c r="D56" s="42"/>
      <c r="E56" s="42"/>
    </row>
    <row r="57" spans="1:5">
      <c r="A57" s="43">
        <v>30310</v>
      </c>
      <c r="B57" s="44" t="s">
        <v>292</v>
      </c>
      <c r="C57" s="42">
        <f t="shared" si="0"/>
        <v>0</v>
      </c>
      <c r="D57" s="42"/>
      <c r="E57" s="42"/>
    </row>
    <row r="58" spans="1:5">
      <c r="A58" s="43">
        <v>30311</v>
      </c>
      <c r="B58" s="44" t="s">
        <v>293</v>
      </c>
      <c r="C58" s="42">
        <f t="shared" si="0"/>
        <v>0</v>
      </c>
      <c r="D58" s="42"/>
      <c r="E58" s="42"/>
    </row>
    <row r="59" spans="1:5">
      <c r="A59" s="43">
        <v>30399</v>
      </c>
      <c r="B59" s="44" t="s">
        <v>294</v>
      </c>
      <c r="C59" s="42">
        <f t="shared" si="0"/>
        <v>0</v>
      </c>
      <c r="D59" s="42"/>
      <c r="E59" s="42"/>
    </row>
    <row r="60" spans="1:5">
      <c r="A60" s="40">
        <v>307</v>
      </c>
      <c r="B60" s="41" t="s">
        <v>207</v>
      </c>
      <c r="C60" s="42">
        <f t="shared" si="0"/>
        <v>0</v>
      </c>
      <c r="D60" s="42">
        <f>SUM(D61:D62)</f>
        <v>0</v>
      </c>
      <c r="E60" s="42">
        <f>SUM(E61:E62)</f>
        <v>0</v>
      </c>
    </row>
    <row r="61" spans="1:5">
      <c r="A61" s="43">
        <v>30701</v>
      </c>
      <c r="B61" s="44" t="s">
        <v>295</v>
      </c>
      <c r="C61" s="42">
        <f t="shared" si="0"/>
        <v>0</v>
      </c>
      <c r="D61" s="42"/>
      <c r="E61" s="42"/>
    </row>
    <row r="62" spans="1:5">
      <c r="A62" s="43">
        <v>30702</v>
      </c>
      <c r="B62" s="44" t="s">
        <v>296</v>
      </c>
      <c r="C62" s="42">
        <f t="shared" si="0"/>
        <v>0</v>
      </c>
      <c r="D62" s="42"/>
      <c r="E62" s="42"/>
    </row>
    <row r="63" spans="1:5">
      <c r="A63" s="40">
        <v>310</v>
      </c>
      <c r="B63" s="41" t="s">
        <v>219</v>
      </c>
      <c r="C63" s="42">
        <f t="shared" si="0"/>
        <v>0</v>
      </c>
      <c r="D63" s="42">
        <f>SUM(D64:D79)</f>
        <v>0</v>
      </c>
      <c r="E63" s="42">
        <f>SUM(E64:E79)</f>
        <v>0</v>
      </c>
    </row>
    <row r="64" spans="1:5">
      <c r="A64" s="43">
        <v>31001</v>
      </c>
      <c r="B64" s="44" t="s">
        <v>297</v>
      </c>
      <c r="C64" s="42">
        <f t="shared" si="0"/>
        <v>0</v>
      </c>
      <c r="D64" s="42"/>
      <c r="E64" s="42"/>
    </row>
    <row r="65" spans="1:5">
      <c r="A65" s="43">
        <v>31002</v>
      </c>
      <c r="B65" s="44" t="s">
        <v>298</v>
      </c>
      <c r="C65" s="42">
        <f t="shared" si="0"/>
        <v>0</v>
      </c>
      <c r="D65" s="42"/>
      <c r="E65" s="42"/>
    </row>
    <row r="66" spans="1:5">
      <c r="A66" s="43">
        <v>31003</v>
      </c>
      <c r="B66" s="44" t="s">
        <v>299</v>
      </c>
      <c r="C66" s="42">
        <f t="shared" si="0"/>
        <v>0</v>
      </c>
      <c r="D66" s="42"/>
      <c r="E66" s="42"/>
    </row>
    <row r="67" spans="1:5">
      <c r="A67" s="43">
        <v>31005</v>
      </c>
      <c r="B67" s="44" t="s">
        <v>300</v>
      </c>
      <c r="C67" s="42">
        <f t="shared" si="0"/>
        <v>0</v>
      </c>
      <c r="D67" s="42"/>
      <c r="E67" s="42"/>
    </row>
    <row r="68" spans="1:5">
      <c r="A68" s="43">
        <v>31006</v>
      </c>
      <c r="B68" s="44" t="s">
        <v>301</v>
      </c>
      <c r="C68" s="42">
        <f t="shared" si="0"/>
        <v>0</v>
      </c>
      <c r="D68" s="42"/>
      <c r="E68" s="42"/>
    </row>
    <row r="69" spans="1:5">
      <c r="A69" s="43">
        <v>31007</v>
      </c>
      <c r="B69" s="44" t="s">
        <v>302</v>
      </c>
      <c r="C69" s="42">
        <f t="shared" ref="C69:C84" si="1">D69+E69</f>
        <v>0</v>
      </c>
      <c r="D69" s="42"/>
      <c r="E69" s="42"/>
    </row>
    <row r="70" spans="1:5">
      <c r="A70" s="43">
        <v>31008</v>
      </c>
      <c r="B70" s="44" t="s">
        <v>303</v>
      </c>
      <c r="C70" s="42">
        <f t="shared" si="1"/>
        <v>0</v>
      </c>
      <c r="D70" s="42"/>
      <c r="E70" s="42"/>
    </row>
    <row r="71" spans="1:5">
      <c r="A71" s="43">
        <v>31009</v>
      </c>
      <c r="B71" s="44" t="s">
        <v>304</v>
      </c>
      <c r="C71" s="42">
        <f t="shared" si="1"/>
        <v>0</v>
      </c>
      <c r="D71" s="42"/>
      <c r="E71" s="42"/>
    </row>
    <row r="72" spans="1:5">
      <c r="A72" s="43">
        <v>31010</v>
      </c>
      <c r="B72" s="44" t="s">
        <v>305</v>
      </c>
      <c r="C72" s="42">
        <f t="shared" si="1"/>
        <v>0</v>
      </c>
      <c r="D72" s="42"/>
      <c r="E72" s="42"/>
    </row>
    <row r="73" spans="1:5">
      <c r="A73" s="43">
        <v>31011</v>
      </c>
      <c r="B73" s="44" t="s">
        <v>306</v>
      </c>
      <c r="C73" s="42">
        <f t="shared" si="1"/>
        <v>0</v>
      </c>
      <c r="D73" s="42"/>
      <c r="E73" s="42"/>
    </row>
    <row r="74" spans="1:5">
      <c r="A74" s="43">
        <v>31012</v>
      </c>
      <c r="B74" s="44" t="s">
        <v>307</v>
      </c>
      <c r="C74" s="42">
        <f t="shared" si="1"/>
        <v>0</v>
      </c>
      <c r="D74" s="42"/>
      <c r="E74" s="42"/>
    </row>
    <row r="75" spans="1:5">
      <c r="A75" s="43">
        <v>31013</v>
      </c>
      <c r="B75" s="44" t="s">
        <v>308</v>
      </c>
      <c r="C75" s="42">
        <f t="shared" si="1"/>
        <v>0</v>
      </c>
      <c r="D75" s="42"/>
      <c r="E75" s="42"/>
    </row>
    <row r="76" spans="1:5">
      <c r="A76" s="43">
        <v>31019</v>
      </c>
      <c r="B76" s="44" t="s">
        <v>309</v>
      </c>
      <c r="C76" s="42">
        <f t="shared" si="1"/>
        <v>0</v>
      </c>
      <c r="D76" s="42"/>
      <c r="E76" s="42"/>
    </row>
    <row r="77" spans="1:5">
      <c r="A77" s="43">
        <v>31021</v>
      </c>
      <c r="B77" s="44" t="s">
        <v>310</v>
      </c>
      <c r="C77" s="42">
        <f t="shared" si="1"/>
        <v>0</v>
      </c>
      <c r="D77" s="42"/>
      <c r="E77" s="42"/>
    </row>
    <row r="78" spans="1:5">
      <c r="A78" s="43">
        <v>31022</v>
      </c>
      <c r="B78" s="44" t="s">
        <v>311</v>
      </c>
      <c r="C78" s="42">
        <f t="shared" si="1"/>
        <v>0</v>
      </c>
      <c r="D78" s="42"/>
      <c r="E78" s="42"/>
    </row>
    <row r="79" spans="1:5">
      <c r="A79" s="43">
        <v>31099</v>
      </c>
      <c r="B79" s="44" t="s">
        <v>312</v>
      </c>
      <c r="C79" s="42">
        <f t="shared" si="1"/>
        <v>0</v>
      </c>
      <c r="D79" s="42"/>
      <c r="E79" s="42"/>
    </row>
    <row r="80" spans="1:5">
      <c r="A80" s="40">
        <v>399</v>
      </c>
      <c r="B80" s="41" t="s">
        <v>210</v>
      </c>
      <c r="C80" s="42">
        <f t="shared" si="1"/>
        <v>0</v>
      </c>
      <c r="D80" s="42">
        <f>SUM(D81:D84)</f>
        <v>0</v>
      </c>
      <c r="E80" s="42">
        <f>SUM(E81:E84)</f>
        <v>0</v>
      </c>
    </row>
    <row r="81" spans="1:5">
      <c r="A81" s="43">
        <v>39906</v>
      </c>
      <c r="B81" s="44" t="s">
        <v>313</v>
      </c>
      <c r="C81" s="42">
        <f t="shared" si="1"/>
        <v>0</v>
      </c>
      <c r="D81" s="42"/>
      <c r="E81" s="42"/>
    </row>
    <row r="82" spans="1:5">
      <c r="A82" s="43">
        <v>39907</v>
      </c>
      <c r="B82" s="44" t="s">
        <v>314</v>
      </c>
      <c r="C82" s="42">
        <f t="shared" si="1"/>
        <v>0</v>
      </c>
      <c r="D82" s="42"/>
      <c r="E82" s="42"/>
    </row>
    <row r="83" spans="1:5">
      <c r="A83" s="43">
        <v>39908</v>
      </c>
      <c r="B83" s="44" t="s">
        <v>315</v>
      </c>
      <c r="C83" s="42">
        <f t="shared" si="1"/>
        <v>0</v>
      </c>
      <c r="D83" s="42"/>
      <c r="E83" s="42"/>
    </row>
    <row r="84" spans="1:5">
      <c r="A84" s="43">
        <v>39999</v>
      </c>
      <c r="B84" s="44" t="s">
        <v>316</v>
      </c>
      <c r="C84" s="42">
        <f t="shared" si="1"/>
        <v>0</v>
      </c>
      <c r="D84" s="42"/>
      <c r="E84" s="42"/>
    </row>
    <row r="85" s="29" customFormat="1" spans="1:5">
      <c r="A85" s="39" t="s">
        <v>134</v>
      </c>
      <c r="B85" s="39"/>
      <c r="C85" s="46">
        <f>C80+C63+C60+C47+C19+C5</f>
        <v>106.94915</v>
      </c>
      <c r="D85" s="47">
        <f>D80+D63+D60+D47+D19+D5</f>
        <v>101.54915</v>
      </c>
      <c r="E85" s="47">
        <f>E80+E63+E60+E47+E19+E5</f>
        <v>5.4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29" zoomScaleNormal="129" workbookViewId="0">
      <selection activeCell="H23" sqref="H23"/>
    </sheetView>
  </sheetViews>
  <sheetFormatPr defaultColWidth="10" defaultRowHeight="13.5"/>
  <cols>
    <col min="1" max="1" width="4.33333333333333" customWidth="1"/>
    <col min="2" max="2" width="4.74166666666667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1" customWidth="1"/>
    <col min="11" max="11" width="10.2583333333333" customWidth="1"/>
    <col min="12" max="12" width="12.4833333333333" customWidth="1"/>
    <col min="13" max="13" width="9.63333333333333" customWidth="1"/>
    <col min="14" max="14" width="9.9" customWidth="1"/>
    <col min="15" max="16" width="9.7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155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197</v>
      </c>
      <c r="H4" s="3"/>
      <c r="I4" s="3"/>
      <c r="J4" s="3"/>
      <c r="K4" s="3"/>
      <c r="L4" s="3" t="s">
        <v>201</v>
      </c>
      <c r="M4" s="3"/>
      <c r="N4" s="3"/>
    </row>
    <row r="5" ht="39.65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317</v>
      </c>
      <c r="I5" s="3" t="s">
        <v>318</v>
      </c>
      <c r="J5" s="3" t="s">
        <v>319</v>
      </c>
      <c r="K5" s="3" t="s">
        <v>320</v>
      </c>
      <c r="L5" s="3" t="s">
        <v>134</v>
      </c>
      <c r="M5" s="3" t="s">
        <v>213</v>
      </c>
      <c r="N5" s="3" t="s">
        <v>321</v>
      </c>
    </row>
    <row r="6" ht="22.8" customHeight="1" spans="1:14">
      <c r="A6" s="12"/>
      <c r="B6" s="12"/>
      <c r="C6" s="12"/>
      <c r="D6" s="12"/>
      <c r="E6" s="12" t="s">
        <v>134</v>
      </c>
      <c r="F6" s="26">
        <v>101.54915</v>
      </c>
      <c r="G6" s="26"/>
      <c r="H6" s="26"/>
      <c r="I6" s="26"/>
      <c r="J6" s="26"/>
      <c r="K6" s="26"/>
      <c r="L6" s="26">
        <v>101.54915</v>
      </c>
      <c r="M6" s="26">
        <v>101.54915</v>
      </c>
      <c r="N6" s="26"/>
    </row>
    <row r="7" ht="22.8" customHeight="1" spans="1:14">
      <c r="A7" s="12"/>
      <c r="B7" s="12"/>
      <c r="C7" s="12"/>
      <c r="D7" s="10" t="s">
        <v>152</v>
      </c>
      <c r="E7" s="10" t="s">
        <v>4</v>
      </c>
      <c r="F7" s="26">
        <v>101.54915</v>
      </c>
      <c r="G7" s="26"/>
      <c r="H7" s="26"/>
      <c r="I7" s="26"/>
      <c r="J7" s="26"/>
      <c r="K7" s="26"/>
      <c r="L7" s="26">
        <v>101.54915</v>
      </c>
      <c r="M7" s="26">
        <v>101.54915</v>
      </c>
      <c r="N7" s="26"/>
    </row>
    <row r="8" ht="22.8" customHeight="1" spans="1:14">
      <c r="A8" s="12"/>
      <c r="B8" s="12"/>
      <c r="C8" s="12"/>
      <c r="D8" s="18" t="s">
        <v>153</v>
      </c>
      <c r="E8" s="18" t="s">
        <v>154</v>
      </c>
      <c r="F8" s="26">
        <v>101.54915</v>
      </c>
      <c r="G8" s="26"/>
      <c r="H8" s="26"/>
      <c r="I8" s="26"/>
      <c r="J8" s="26"/>
      <c r="K8" s="26"/>
      <c r="L8" s="26">
        <v>101.54915</v>
      </c>
      <c r="M8" s="26">
        <v>101.54915</v>
      </c>
      <c r="N8" s="26"/>
    </row>
    <row r="9" ht="22.8" customHeight="1" spans="1:14">
      <c r="A9" s="21" t="s">
        <v>166</v>
      </c>
      <c r="B9" s="21" t="s">
        <v>168</v>
      </c>
      <c r="C9" s="21" t="s">
        <v>170</v>
      </c>
      <c r="D9" s="17" t="s">
        <v>211</v>
      </c>
      <c r="E9" s="4" t="s">
        <v>172</v>
      </c>
      <c r="F9" s="5">
        <v>80.7056</v>
      </c>
      <c r="G9" s="5"/>
      <c r="H9" s="19"/>
      <c r="I9" s="19"/>
      <c r="J9" s="19"/>
      <c r="K9" s="19"/>
      <c r="L9" s="5">
        <v>80.7056</v>
      </c>
      <c r="M9" s="19">
        <v>80.7056</v>
      </c>
      <c r="N9" s="19"/>
    </row>
    <row r="10" ht="22.8" customHeight="1" spans="1:14">
      <c r="A10" s="21" t="s">
        <v>173</v>
      </c>
      <c r="B10" s="21" t="s">
        <v>175</v>
      </c>
      <c r="C10" s="21" t="s">
        <v>175</v>
      </c>
      <c r="D10" s="17" t="s">
        <v>211</v>
      </c>
      <c r="E10" s="4" t="s">
        <v>178</v>
      </c>
      <c r="F10" s="5">
        <v>8.893248</v>
      </c>
      <c r="G10" s="5"/>
      <c r="H10" s="19"/>
      <c r="I10" s="19"/>
      <c r="J10" s="19"/>
      <c r="K10" s="19"/>
      <c r="L10" s="5">
        <v>8.893248</v>
      </c>
      <c r="M10" s="19">
        <v>8.893248</v>
      </c>
      <c r="N10" s="19"/>
    </row>
    <row r="11" ht="22.8" customHeight="1" spans="1:14">
      <c r="A11" s="21" t="s">
        <v>173</v>
      </c>
      <c r="B11" s="21" t="s">
        <v>179</v>
      </c>
      <c r="C11" s="21" t="s">
        <v>179</v>
      </c>
      <c r="D11" s="17" t="s">
        <v>211</v>
      </c>
      <c r="E11" s="4" t="s">
        <v>182</v>
      </c>
      <c r="F11" s="5">
        <v>0.555828</v>
      </c>
      <c r="G11" s="5"/>
      <c r="H11" s="19"/>
      <c r="I11" s="19"/>
      <c r="J11" s="19"/>
      <c r="K11" s="19"/>
      <c r="L11" s="5">
        <v>0.555828</v>
      </c>
      <c r="M11" s="19">
        <v>0.555828</v>
      </c>
      <c r="N11" s="19"/>
    </row>
    <row r="12" ht="22.8" customHeight="1" spans="1:14">
      <c r="A12" s="21" t="s">
        <v>183</v>
      </c>
      <c r="B12" s="21" t="s">
        <v>185</v>
      </c>
      <c r="C12" s="21" t="s">
        <v>168</v>
      </c>
      <c r="D12" s="17" t="s">
        <v>211</v>
      </c>
      <c r="E12" s="4" t="s">
        <v>186</v>
      </c>
      <c r="F12" s="5">
        <v>4.724538</v>
      </c>
      <c r="G12" s="5"/>
      <c r="H12" s="19"/>
      <c r="I12" s="19"/>
      <c r="J12" s="19"/>
      <c r="K12" s="19"/>
      <c r="L12" s="5">
        <v>4.724538</v>
      </c>
      <c r="M12" s="19">
        <v>4.724538</v>
      </c>
      <c r="N12" s="19"/>
    </row>
    <row r="13" ht="22.8" customHeight="1" spans="1:14">
      <c r="A13" s="21" t="s">
        <v>188</v>
      </c>
      <c r="B13" s="21" t="s">
        <v>190</v>
      </c>
      <c r="C13" s="21" t="s">
        <v>168</v>
      </c>
      <c r="D13" s="17" t="s">
        <v>211</v>
      </c>
      <c r="E13" s="4" t="s">
        <v>193</v>
      </c>
      <c r="F13" s="5">
        <v>6.669936</v>
      </c>
      <c r="G13" s="5"/>
      <c r="H13" s="19"/>
      <c r="I13" s="19"/>
      <c r="J13" s="19"/>
      <c r="K13" s="19"/>
      <c r="L13" s="5">
        <v>6.669936</v>
      </c>
      <c r="M13" s="19">
        <v>6.669936</v>
      </c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N13" sqref="N13"/>
    </sheetView>
  </sheetViews>
  <sheetFormatPr defaultColWidth="10" defaultRowHeight="13.5"/>
  <cols>
    <col min="1" max="1" width="5.01666666666667" customWidth="1"/>
    <col min="2" max="2" width="5.15" customWidth="1"/>
    <col min="3" max="3" width="5.7" customWidth="1"/>
    <col min="4" max="4" width="8" customWidth="1"/>
    <col min="5" max="5" width="20.0833333333333" customWidth="1"/>
    <col min="6" max="6" width="13.975" customWidth="1"/>
    <col min="7" max="18" width="7.69166666666667" customWidth="1"/>
    <col min="19" max="19" width="9.775" customWidth="1"/>
    <col min="20" max="23" width="7.69166666666667" customWidth="1"/>
    <col min="24" max="24" width="9.775" customWidth="1"/>
  </cols>
  <sheetData>
    <row r="1" ht="16.35" customHeight="1" spans="1:1">
      <c r="A1" s="8"/>
    </row>
    <row r="2" ht="50" customHeight="1" spans="1:2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322</v>
      </c>
      <c r="H4" s="3"/>
      <c r="I4" s="3"/>
      <c r="J4" s="3"/>
      <c r="K4" s="3"/>
      <c r="L4" s="3" t="s">
        <v>323</v>
      </c>
      <c r="M4" s="3"/>
      <c r="N4" s="3"/>
      <c r="O4" s="3"/>
      <c r="P4" s="3"/>
      <c r="Q4" s="3"/>
      <c r="R4" s="3" t="s">
        <v>319</v>
      </c>
      <c r="S4" s="3" t="s">
        <v>324</v>
      </c>
      <c r="T4" s="3"/>
      <c r="U4" s="3"/>
      <c r="V4" s="3"/>
    </row>
    <row r="5" ht="56.05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325</v>
      </c>
      <c r="I5" s="3" t="s">
        <v>326</v>
      </c>
      <c r="J5" s="3" t="s">
        <v>327</v>
      </c>
      <c r="K5" s="3" t="s">
        <v>328</v>
      </c>
      <c r="L5" s="3" t="s">
        <v>134</v>
      </c>
      <c r="M5" s="3" t="s">
        <v>329</v>
      </c>
      <c r="N5" s="3" t="s">
        <v>330</v>
      </c>
      <c r="O5" s="3" t="s">
        <v>331</v>
      </c>
      <c r="P5" s="3" t="s">
        <v>332</v>
      </c>
      <c r="Q5" s="3" t="s">
        <v>333</v>
      </c>
      <c r="R5" s="3"/>
      <c r="S5" s="3" t="s">
        <v>134</v>
      </c>
      <c r="T5" s="3" t="s">
        <v>334</v>
      </c>
      <c r="U5" s="3" t="s">
        <v>335</v>
      </c>
      <c r="V5" s="3" t="s">
        <v>320</v>
      </c>
    </row>
    <row r="6" ht="22.8" customHeight="1" spans="1:22">
      <c r="A6" s="12"/>
      <c r="B6" s="12"/>
      <c r="C6" s="12"/>
      <c r="D6" s="12"/>
      <c r="E6" s="12" t="s">
        <v>134</v>
      </c>
      <c r="F6" s="11">
        <v>101.54915</v>
      </c>
      <c r="G6" s="11">
        <v>80.7056</v>
      </c>
      <c r="H6" s="11">
        <v>34.4976</v>
      </c>
      <c r="I6" s="11">
        <v>25.1228</v>
      </c>
      <c r="J6" s="11"/>
      <c r="K6" s="11">
        <v>21.0852</v>
      </c>
      <c r="L6" s="11">
        <v>14.173614</v>
      </c>
      <c r="M6" s="11">
        <v>8.893248</v>
      </c>
      <c r="N6" s="11"/>
      <c r="O6" s="11">
        <v>4.16871</v>
      </c>
      <c r="P6" s="11">
        <v>0.555828</v>
      </c>
      <c r="Q6" s="11">
        <v>0.555828</v>
      </c>
      <c r="R6" s="11">
        <v>6.669936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4</v>
      </c>
      <c r="F7" s="11">
        <v>101.54915</v>
      </c>
      <c r="G7" s="11">
        <v>80.7056</v>
      </c>
      <c r="H7" s="11">
        <v>34.4976</v>
      </c>
      <c r="I7" s="11">
        <v>25.1228</v>
      </c>
      <c r="J7" s="11"/>
      <c r="K7" s="11">
        <v>21.0852</v>
      </c>
      <c r="L7" s="11">
        <v>14.173614</v>
      </c>
      <c r="M7" s="11">
        <v>8.893248</v>
      </c>
      <c r="N7" s="11"/>
      <c r="O7" s="11">
        <v>4.16871</v>
      </c>
      <c r="P7" s="11">
        <v>0.555828</v>
      </c>
      <c r="Q7" s="11">
        <v>0.555828</v>
      </c>
      <c r="R7" s="11">
        <v>6.669936</v>
      </c>
      <c r="S7" s="11"/>
      <c r="T7" s="11"/>
      <c r="U7" s="11"/>
      <c r="V7" s="11"/>
    </row>
    <row r="8" ht="22.8" customHeight="1" spans="1:22">
      <c r="A8" s="12"/>
      <c r="B8" s="12"/>
      <c r="C8" s="12"/>
      <c r="D8" s="18" t="s">
        <v>153</v>
      </c>
      <c r="E8" s="18" t="s">
        <v>154</v>
      </c>
      <c r="F8" s="11">
        <v>101.54915</v>
      </c>
      <c r="G8" s="11">
        <v>80.7056</v>
      </c>
      <c r="H8" s="11">
        <v>34.4976</v>
      </c>
      <c r="I8" s="11">
        <v>25.1228</v>
      </c>
      <c r="J8" s="11"/>
      <c r="K8" s="11">
        <v>21.0852</v>
      </c>
      <c r="L8" s="11">
        <v>14.173614</v>
      </c>
      <c r="M8" s="11">
        <v>8.893248</v>
      </c>
      <c r="N8" s="11"/>
      <c r="O8" s="11">
        <v>4.16871</v>
      </c>
      <c r="P8" s="11">
        <v>0.555828</v>
      </c>
      <c r="Q8" s="11">
        <v>0.555828</v>
      </c>
      <c r="R8" s="11">
        <v>6.669936</v>
      </c>
      <c r="S8" s="11"/>
      <c r="T8" s="11"/>
      <c r="U8" s="11"/>
      <c r="V8" s="11"/>
    </row>
    <row r="9" ht="22.8" customHeight="1" spans="1:22">
      <c r="A9" s="21" t="s">
        <v>166</v>
      </c>
      <c r="B9" s="21" t="s">
        <v>168</v>
      </c>
      <c r="C9" s="21" t="s">
        <v>170</v>
      </c>
      <c r="D9" s="17" t="s">
        <v>211</v>
      </c>
      <c r="E9" s="4" t="s">
        <v>172</v>
      </c>
      <c r="F9" s="5">
        <v>80.7056</v>
      </c>
      <c r="G9" s="19">
        <v>80.7056</v>
      </c>
      <c r="H9" s="19">
        <v>34.4976</v>
      </c>
      <c r="I9" s="19">
        <v>25.1228</v>
      </c>
      <c r="J9" s="19"/>
      <c r="K9" s="19">
        <v>21.0852</v>
      </c>
      <c r="L9" s="5"/>
      <c r="M9" s="19"/>
      <c r="N9" s="19"/>
      <c r="O9" s="19"/>
      <c r="P9" s="19"/>
      <c r="Q9" s="19"/>
      <c r="R9" s="19"/>
      <c r="S9" s="5"/>
      <c r="T9" s="19"/>
      <c r="U9" s="19"/>
      <c r="V9" s="19"/>
    </row>
    <row r="10" ht="22.8" customHeight="1" spans="1:22">
      <c r="A10" s="21" t="s">
        <v>173</v>
      </c>
      <c r="B10" s="21" t="s">
        <v>175</v>
      </c>
      <c r="C10" s="21" t="s">
        <v>175</v>
      </c>
      <c r="D10" s="17" t="s">
        <v>211</v>
      </c>
      <c r="E10" s="4" t="s">
        <v>178</v>
      </c>
      <c r="F10" s="5">
        <v>8.893248</v>
      </c>
      <c r="G10" s="19"/>
      <c r="H10" s="19"/>
      <c r="I10" s="19"/>
      <c r="J10" s="19"/>
      <c r="K10" s="19"/>
      <c r="L10" s="5">
        <v>8.893248</v>
      </c>
      <c r="M10" s="19">
        <v>8.893248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8" customHeight="1" spans="1:22">
      <c r="A11" s="21" t="s">
        <v>173</v>
      </c>
      <c r="B11" s="21" t="s">
        <v>179</v>
      </c>
      <c r="C11" s="21" t="s">
        <v>179</v>
      </c>
      <c r="D11" s="17" t="s">
        <v>211</v>
      </c>
      <c r="E11" s="4" t="s">
        <v>182</v>
      </c>
      <c r="F11" s="5">
        <v>0.555828</v>
      </c>
      <c r="G11" s="19"/>
      <c r="H11" s="19"/>
      <c r="I11" s="19"/>
      <c r="J11" s="19"/>
      <c r="K11" s="19"/>
      <c r="L11" s="5">
        <v>0.555828</v>
      </c>
      <c r="M11" s="19"/>
      <c r="N11" s="19"/>
      <c r="O11" s="19"/>
      <c r="P11" s="19"/>
      <c r="Q11" s="19">
        <v>0.555828</v>
      </c>
      <c r="R11" s="19"/>
      <c r="S11" s="5"/>
      <c r="T11" s="19"/>
      <c r="U11" s="19"/>
      <c r="V11" s="19"/>
    </row>
    <row r="12" ht="22.8" customHeight="1" spans="1:22">
      <c r="A12" s="21" t="s">
        <v>183</v>
      </c>
      <c r="B12" s="21" t="s">
        <v>185</v>
      </c>
      <c r="C12" s="21" t="s">
        <v>168</v>
      </c>
      <c r="D12" s="17" t="s">
        <v>211</v>
      </c>
      <c r="E12" s="4" t="s">
        <v>186</v>
      </c>
      <c r="F12" s="5">
        <v>4.724538</v>
      </c>
      <c r="G12" s="19"/>
      <c r="H12" s="19"/>
      <c r="I12" s="19"/>
      <c r="J12" s="19"/>
      <c r="K12" s="19"/>
      <c r="L12" s="5">
        <v>4.724538</v>
      </c>
      <c r="M12" s="19"/>
      <c r="N12" s="19"/>
      <c r="O12" s="19">
        <v>4.16871</v>
      </c>
      <c r="P12" s="19">
        <v>0.555828</v>
      </c>
      <c r="Q12" s="19"/>
      <c r="R12" s="19"/>
      <c r="S12" s="5"/>
      <c r="T12" s="19"/>
      <c r="U12" s="19"/>
      <c r="V12" s="19"/>
    </row>
    <row r="13" ht="22.8" customHeight="1" spans="1:22">
      <c r="A13" s="21" t="s">
        <v>188</v>
      </c>
      <c r="B13" s="21" t="s">
        <v>190</v>
      </c>
      <c r="C13" s="21" t="s">
        <v>168</v>
      </c>
      <c r="D13" s="17" t="s">
        <v>211</v>
      </c>
      <c r="E13" s="4" t="s">
        <v>193</v>
      </c>
      <c r="F13" s="5">
        <v>6.669936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6.669936</v>
      </c>
      <c r="S13" s="5"/>
      <c r="T13" s="19"/>
      <c r="U13" s="19"/>
      <c r="V13" s="19"/>
    </row>
  </sheetData>
  <mergeCells count="12">
    <mergeCell ref="A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10" sqref="D10"/>
    </sheetView>
  </sheetViews>
  <sheetFormatPr defaultColWidth="10" defaultRowHeight="13.5"/>
  <cols>
    <col min="1" max="1" width="4.74166666666667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833333333333" customWidth="1"/>
    <col min="10" max="10" width="11.9416666666667" customWidth="1"/>
    <col min="11" max="11" width="11.525" customWidth="1"/>
    <col min="12" max="13" width="9.775" customWidth="1"/>
  </cols>
  <sheetData>
    <row r="1" ht="16.35" customHeight="1" spans="1:1">
      <c r="A1" s="8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194</v>
      </c>
      <c r="E4" s="3" t="s">
        <v>195</v>
      </c>
      <c r="F4" s="3" t="s">
        <v>336</v>
      </c>
      <c r="G4" s="3" t="s">
        <v>337</v>
      </c>
      <c r="H4" s="3" t="s">
        <v>338</v>
      </c>
      <c r="I4" s="3" t="s">
        <v>339</v>
      </c>
      <c r="J4" s="3" t="s">
        <v>340</v>
      </c>
      <c r="K4" s="3" t="s">
        <v>341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4:4">
      <c r="D10" t="s">
        <v>342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22" sqref="I22"/>
    </sheetView>
  </sheetViews>
  <sheetFormatPr defaultColWidth="10" defaultRowHeight="13.5"/>
  <cols>
    <col min="1" max="1" width="4.74166666666667" customWidth="1"/>
    <col min="2" max="2" width="5.425" customWidth="1"/>
    <col min="3" max="3" width="5.975" customWidth="1"/>
    <col min="4" max="4" width="9.775" customWidth="1"/>
    <col min="5" max="5" width="20.0833333333333" customWidth="1"/>
    <col min="6" max="18" width="7.69166666666667" customWidth="1"/>
    <col min="19" max="20" width="9.7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194</v>
      </c>
      <c r="E4" s="3" t="s">
        <v>195</v>
      </c>
      <c r="F4" s="3" t="s">
        <v>336</v>
      </c>
      <c r="G4" s="3" t="s">
        <v>343</v>
      </c>
      <c r="H4" s="3" t="s">
        <v>344</v>
      </c>
      <c r="I4" s="3" t="s">
        <v>345</v>
      </c>
      <c r="J4" s="3" t="s">
        <v>346</v>
      </c>
      <c r="K4" s="3" t="s">
        <v>347</v>
      </c>
      <c r="L4" s="3" t="s">
        <v>348</v>
      </c>
      <c r="M4" s="3" t="s">
        <v>349</v>
      </c>
      <c r="N4" s="3" t="s">
        <v>338</v>
      </c>
      <c r="O4" s="3" t="s">
        <v>350</v>
      </c>
      <c r="P4" s="3" t="s">
        <v>351</v>
      </c>
      <c r="Q4" s="3" t="s">
        <v>339</v>
      </c>
      <c r="R4" s="3" t="s">
        <v>341</v>
      </c>
    </row>
    <row r="5" ht="21.55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5:5">
      <c r="E10" t="s">
        <v>342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4166666666667" customWidth="1"/>
    <col min="19" max="20" width="7.18333333333333" customWidth="1"/>
    <col min="21" max="22" width="9.7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336</v>
      </c>
      <c r="G4" s="3" t="s">
        <v>198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201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352</v>
      </c>
      <c r="I5" s="3" t="s">
        <v>353</v>
      </c>
      <c r="J5" s="3" t="s">
        <v>354</v>
      </c>
      <c r="K5" s="3" t="s">
        <v>355</v>
      </c>
      <c r="L5" s="3" t="s">
        <v>356</v>
      </c>
      <c r="M5" s="3" t="s">
        <v>357</v>
      </c>
      <c r="N5" s="3" t="s">
        <v>358</v>
      </c>
      <c r="O5" s="3" t="s">
        <v>359</v>
      </c>
      <c r="P5" s="3" t="s">
        <v>360</v>
      </c>
      <c r="Q5" s="3" t="s">
        <v>361</v>
      </c>
      <c r="R5" s="3" t="s">
        <v>134</v>
      </c>
      <c r="S5" s="3" t="s">
        <v>255</v>
      </c>
      <c r="T5" s="3" t="s">
        <v>321</v>
      </c>
    </row>
    <row r="6" ht="22.8" customHeight="1" spans="1:20">
      <c r="A6" s="12"/>
      <c r="B6" s="12"/>
      <c r="C6" s="12"/>
      <c r="D6" s="12"/>
      <c r="E6" s="12" t="s">
        <v>134</v>
      </c>
      <c r="F6" s="26">
        <v>5.4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5.4</v>
      </c>
      <c r="S6" s="26">
        <v>5.4</v>
      </c>
      <c r="T6" s="26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26">
        <v>5.4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5.4</v>
      </c>
      <c r="S7" s="26">
        <v>5.4</v>
      </c>
      <c r="T7" s="26"/>
    </row>
    <row r="8" ht="22.8" customHeight="1" spans="1:20">
      <c r="A8" s="12"/>
      <c r="B8" s="12"/>
      <c r="C8" s="12"/>
      <c r="D8" s="18" t="s">
        <v>153</v>
      </c>
      <c r="E8" s="18" t="s">
        <v>154</v>
      </c>
      <c r="F8" s="26">
        <v>5.4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5.4</v>
      </c>
      <c r="S8" s="26">
        <v>5.4</v>
      </c>
      <c r="T8" s="26"/>
    </row>
    <row r="9" ht="22.8" customHeight="1" spans="1:20">
      <c r="A9" s="21" t="s">
        <v>166</v>
      </c>
      <c r="B9" s="21" t="s">
        <v>168</v>
      </c>
      <c r="C9" s="21" t="s">
        <v>170</v>
      </c>
      <c r="D9" s="17" t="s">
        <v>211</v>
      </c>
      <c r="E9" s="4" t="s">
        <v>172</v>
      </c>
      <c r="F9" s="5">
        <v>5.4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5.4</v>
      </c>
      <c r="S9" s="19">
        <v>5.4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N12" sqref="N12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19" width="7.18333333333333" customWidth="1"/>
    <col min="20" max="20" width="9.775" customWidth="1"/>
    <col min="21" max="34" width="7.18333333333333" customWidth="1"/>
    <col min="35" max="35" width="9.775" customWidth="1"/>
  </cols>
  <sheetData>
    <row r="1" ht="16.35" customHeight="1" spans="1:1">
      <c r="A1" s="8"/>
    </row>
    <row r="2" ht="43.95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155</v>
      </c>
      <c r="B4" s="3"/>
      <c r="C4" s="3"/>
      <c r="D4" s="3" t="s">
        <v>194</v>
      </c>
      <c r="E4" s="3" t="s">
        <v>195</v>
      </c>
      <c r="F4" s="3" t="s">
        <v>362</v>
      </c>
      <c r="G4" s="3" t="s">
        <v>363</v>
      </c>
      <c r="H4" s="3" t="s">
        <v>364</v>
      </c>
      <c r="I4" s="3" t="s">
        <v>365</v>
      </c>
      <c r="J4" s="3" t="s">
        <v>366</v>
      </c>
      <c r="K4" s="3" t="s">
        <v>367</v>
      </c>
      <c r="L4" s="3" t="s">
        <v>368</v>
      </c>
      <c r="M4" s="3" t="s">
        <v>369</v>
      </c>
      <c r="N4" s="3" t="s">
        <v>370</v>
      </c>
      <c r="O4" s="3" t="s">
        <v>371</v>
      </c>
      <c r="P4" s="3" t="s">
        <v>372</v>
      </c>
      <c r="Q4" s="3" t="s">
        <v>358</v>
      </c>
      <c r="R4" s="3" t="s">
        <v>360</v>
      </c>
      <c r="S4" s="3" t="s">
        <v>373</v>
      </c>
      <c r="T4" s="3" t="s">
        <v>353</v>
      </c>
      <c r="U4" s="3" t="s">
        <v>354</v>
      </c>
      <c r="V4" s="3" t="s">
        <v>357</v>
      </c>
      <c r="W4" s="3" t="s">
        <v>374</v>
      </c>
      <c r="X4" s="3" t="s">
        <v>375</v>
      </c>
      <c r="Y4" s="3" t="s">
        <v>376</v>
      </c>
      <c r="Z4" s="3" t="s">
        <v>377</v>
      </c>
      <c r="AA4" s="3" t="s">
        <v>356</v>
      </c>
      <c r="AB4" s="3" t="s">
        <v>378</v>
      </c>
      <c r="AC4" s="3" t="s">
        <v>379</v>
      </c>
      <c r="AD4" s="3" t="s">
        <v>359</v>
      </c>
      <c r="AE4" s="3" t="s">
        <v>380</v>
      </c>
      <c r="AF4" s="3" t="s">
        <v>381</v>
      </c>
      <c r="AG4" s="3" t="s">
        <v>361</v>
      </c>
    </row>
    <row r="5" ht="21.55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5"/>
      <c r="C6" s="25"/>
      <c r="D6" s="4"/>
      <c r="E6" s="4" t="s">
        <v>134</v>
      </c>
      <c r="F6" s="26">
        <v>5.4</v>
      </c>
      <c r="G6" s="26">
        <v>0.9</v>
      </c>
      <c r="H6" s="26">
        <v>0.2</v>
      </c>
      <c r="I6" s="26"/>
      <c r="J6" s="26"/>
      <c r="K6" s="26"/>
      <c r="L6" s="26"/>
      <c r="M6" s="26"/>
      <c r="N6" s="26"/>
      <c r="O6" s="26">
        <v>0.7</v>
      </c>
      <c r="P6" s="26">
        <v>1.2</v>
      </c>
      <c r="Q6" s="26"/>
      <c r="R6" s="26">
        <v>0.2</v>
      </c>
      <c r="S6" s="26"/>
      <c r="T6" s="26"/>
      <c r="U6" s="26"/>
      <c r="V6" s="26">
        <v>2</v>
      </c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>
        <v>0.2</v>
      </c>
    </row>
    <row r="7" ht="22.8" customHeight="1" spans="1:33">
      <c r="A7" s="12"/>
      <c r="B7" s="12"/>
      <c r="C7" s="12"/>
      <c r="D7" s="10" t="s">
        <v>152</v>
      </c>
      <c r="E7" s="10" t="s">
        <v>4</v>
      </c>
      <c r="F7" s="26">
        <v>5.4</v>
      </c>
      <c r="G7" s="26">
        <v>0.9</v>
      </c>
      <c r="H7" s="26">
        <v>0.2</v>
      </c>
      <c r="I7" s="26"/>
      <c r="J7" s="26"/>
      <c r="K7" s="26"/>
      <c r="L7" s="26"/>
      <c r="M7" s="26"/>
      <c r="N7" s="26"/>
      <c r="O7" s="26">
        <v>0.7</v>
      </c>
      <c r="P7" s="26">
        <v>1.2</v>
      </c>
      <c r="Q7" s="26"/>
      <c r="R7" s="26">
        <v>0.2</v>
      </c>
      <c r="S7" s="26"/>
      <c r="T7" s="26"/>
      <c r="U7" s="26"/>
      <c r="V7" s="26">
        <v>2</v>
      </c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>
        <v>0.2</v>
      </c>
    </row>
    <row r="8" ht="22.8" customHeight="1" spans="1:33">
      <c r="A8" s="12"/>
      <c r="B8" s="12"/>
      <c r="C8" s="12"/>
      <c r="D8" s="18" t="s">
        <v>153</v>
      </c>
      <c r="E8" s="18" t="s">
        <v>154</v>
      </c>
      <c r="F8" s="26">
        <v>5.4</v>
      </c>
      <c r="G8" s="26">
        <v>0.9</v>
      </c>
      <c r="H8" s="26">
        <v>0.2</v>
      </c>
      <c r="I8" s="26"/>
      <c r="J8" s="26"/>
      <c r="K8" s="26"/>
      <c r="L8" s="26"/>
      <c r="M8" s="26"/>
      <c r="N8" s="26"/>
      <c r="O8" s="26">
        <v>0.7</v>
      </c>
      <c r="P8" s="26">
        <v>1.2</v>
      </c>
      <c r="Q8" s="26"/>
      <c r="R8" s="26">
        <v>0.2</v>
      </c>
      <c r="S8" s="26"/>
      <c r="T8" s="26"/>
      <c r="U8" s="26"/>
      <c r="V8" s="26">
        <v>2</v>
      </c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>
        <v>0.2</v>
      </c>
    </row>
    <row r="9" ht="22.8" customHeight="1" spans="1:33">
      <c r="A9" s="21" t="s">
        <v>166</v>
      </c>
      <c r="B9" s="21" t="s">
        <v>168</v>
      </c>
      <c r="C9" s="21" t="s">
        <v>170</v>
      </c>
      <c r="D9" s="17" t="s">
        <v>211</v>
      </c>
      <c r="E9" s="4" t="s">
        <v>172</v>
      </c>
      <c r="F9" s="19">
        <v>5.4</v>
      </c>
      <c r="G9" s="19">
        <v>0.9</v>
      </c>
      <c r="H9" s="19">
        <v>0.2</v>
      </c>
      <c r="I9" s="19"/>
      <c r="J9" s="19"/>
      <c r="K9" s="19"/>
      <c r="L9" s="19"/>
      <c r="M9" s="19"/>
      <c r="N9" s="19"/>
      <c r="O9" s="19">
        <v>0.7</v>
      </c>
      <c r="P9" s="19">
        <v>1.2</v>
      </c>
      <c r="Q9" s="19"/>
      <c r="R9" s="19">
        <v>0.2</v>
      </c>
      <c r="S9" s="19"/>
      <c r="T9" s="19"/>
      <c r="U9" s="19"/>
      <c r="V9" s="19">
        <v>2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0.2</v>
      </c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25" customWidth="1"/>
    <col min="3" max="3" width="20.7666666666667" customWidth="1"/>
    <col min="4" max="4" width="12.35" customWidth="1"/>
    <col min="5" max="5" width="10.3083333333333" customWidth="1"/>
    <col min="6" max="6" width="14.1083333333333" customWidth="1"/>
    <col min="7" max="7" width="13.7" customWidth="1"/>
    <col min="8" max="8" width="12.35" customWidth="1"/>
    <col min="9" max="9" width="9.7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382</v>
      </c>
      <c r="B4" s="3" t="s">
        <v>383</v>
      </c>
      <c r="C4" s="3" t="s">
        <v>384</v>
      </c>
      <c r="D4" s="3" t="s">
        <v>385</v>
      </c>
      <c r="E4" s="3" t="s">
        <v>386</v>
      </c>
      <c r="F4" s="3"/>
      <c r="G4" s="3"/>
      <c r="H4" s="3" t="s">
        <v>387</v>
      </c>
    </row>
    <row r="5" ht="25.85" customHeight="1" spans="1:8">
      <c r="A5" s="3"/>
      <c r="B5" s="3"/>
      <c r="C5" s="3"/>
      <c r="D5" s="3"/>
      <c r="E5" s="3" t="s">
        <v>136</v>
      </c>
      <c r="F5" s="3" t="s">
        <v>388</v>
      </c>
      <c r="G5" s="3" t="s">
        <v>389</v>
      </c>
      <c r="H5" s="3"/>
    </row>
    <row r="6" ht="22.8" customHeight="1" spans="1:8">
      <c r="A6" s="12"/>
      <c r="B6" s="12" t="s">
        <v>134</v>
      </c>
      <c r="C6" s="11">
        <v>2</v>
      </c>
      <c r="D6" s="11"/>
      <c r="E6" s="11"/>
      <c r="F6" s="11"/>
      <c r="G6" s="11"/>
      <c r="H6" s="11">
        <v>2</v>
      </c>
    </row>
    <row r="7" ht="22.8" customHeight="1" spans="1:8">
      <c r="A7" s="10" t="s">
        <v>152</v>
      </c>
      <c r="B7" s="10" t="s">
        <v>4</v>
      </c>
      <c r="C7" s="11">
        <v>2</v>
      </c>
      <c r="D7" s="11"/>
      <c r="E7" s="11"/>
      <c r="F7" s="11"/>
      <c r="G7" s="11"/>
      <c r="H7" s="11">
        <v>2</v>
      </c>
    </row>
    <row r="8" ht="22.8" customHeight="1" spans="1:8">
      <c r="A8" s="17" t="s">
        <v>153</v>
      </c>
      <c r="B8" s="17" t="s">
        <v>154</v>
      </c>
      <c r="C8" s="19">
        <v>2</v>
      </c>
      <c r="D8" s="19"/>
      <c r="E8" s="5"/>
      <c r="F8" s="19"/>
      <c r="G8" s="19"/>
      <c r="H8" s="19">
        <v>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S29" sqref="S2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333333333333" customWidth="1"/>
    <col min="7" max="7" width="14.1083333333333" customWidth="1"/>
    <col min="8" max="8" width="16.6916666666667" customWidth="1"/>
    <col min="9" max="9" width="9.775" customWidth="1"/>
  </cols>
  <sheetData>
    <row r="1" ht="16.35" customHeight="1" spans="1:1">
      <c r="A1" s="8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390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7.6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2:2">
      <c r="B13" t="s">
        <v>391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7" sqref="I17"/>
    </sheetView>
  </sheetViews>
  <sheetFormatPr defaultColWidth="10" defaultRowHeight="13.5"/>
  <cols>
    <col min="1" max="1" width="4.475" customWidth="1"/>
    <col min="2" max="2" width="4.74166666666667" customWidth="1"/>
    <col min="3" max="3" width="5.01666666666667" customWidth="1"/>
    <col min="4" max="4" width="6.64166666666667" customWidth="1"/>
    <col min="5" max="5" width="16.4166666666667" customWidth="1"/>
    <col min="6" max="6" width="11.8083333333333" customWidth="1"/>
    <col min="7" max="20" width="7.18333333333333" customWidth="1"/>
    <col min="21" max="22" width="9.77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199</v>
      </c>
      <c r="J4" s="3" t="s">
        <v>200</v>
      </c>
      <c r="K4" s="3" t="s">
        <v>201</v>
      </c>
      <c r="L4" s="3" t="s">
        <v>202</v>
      </c>
      <c r="M4" s="3" t="s">
        <v>203</v>
      </c>
      <c r="N4" s="3" t="s">
        <v>204</v>
      </c>
      <c r="O4" s="3" t="s">
        <v>205</v>
      </c>
      <c r="P4" s="3" t="s">
        <v>206</v>
      </c>
      <c r="Q4" s="3" t="s">
        <v>207</v>
      </c>
      <c r="R4" s="3" t="s">
        <v>208</v>
      </c>
      <c r="S4" s="3" t="s">
        <v>209</v>
      </c>
      <c r="T4" s="3" t="s">
        <v>210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5:5">
      <c r="E10" t="s">
        <v>391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G20" sqref="G20"/>
    </sheetView>
  </sheetViews>
  <sheetFormatPr defaultColWidth="10" defaultRowHeight="13.5" outlineLevelCol="2"/>
  <cols>
    <col min="1" max="1" width="6.375" customWidth="1"/>
    <col min="2" max="2" width="9.9" customWidth="1"/>
    <col min="3" max="3" width="52.3833333333333" customWidth="1"/>
    <col min="4" max="4" width="9.775" customWidth="1"/>
  </cols>
  <sheetData>
    <row r="1" ht="32.75" customHeight="1" spans="1:3">
      <c r="A1" s="8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71" t="s">
        <v>6</v>
      </c>
      <c r="C3" s="71"/>
    </row>
    <row r="4" ht="32.55" customHeight="1" spans="2:3">
      <c r="B4" s="72">
        <v>1</v>
      </c>
      <c r="C4" s="73" t="s">
        <v>7</v>
      </c>
    </row>
    <row r="5" ht="32.55" customHeight="1" spans="2:3">
      <c r="B5" s="72">
        <v>2</v>
      </c>
      <c r="C5" s="74" t="s">
        <v>8</v>
      </c>
    </row>
    <row r="6" ht="32.55" customHeight="1" spans="2:3">
      <c r="B6" s="72">
        <v>3</v>
      </c>
      <c r="C6" s="73" t="s">
        <v>9</v>
      </c>
    </row>
    <row r="7" ht="32.55" customHeight="1" spans="2:3">
      <c r="B7" s="72">
        <v>4</v>
      </c>
      <c r="C7" s="73" t="s">
        <v>10</v>
      </c>
    </row>
    <row r="8" ht="32.55" customHeight="1" spans="2:3">
      <c r="B8" s="72">
        <v>5</v>
      </c>
      <c r="C8" s="73" t="s">
        <v>11</v>
      </c>
    </row>
    <row r="9" ht="32.55" customHeight="1" spans="2:3">
      <c r="B9" s="72">
        <v>6</v>
      </c>
      <c r="C9" s="73" t="s">
        <v>12</v>
      </c>
    </row>
    <row r="10" ht="32.55" customHeight="1" spans="2:3">
      <c r="B10" s="72">
        <v>7</v>
      </c>
      <c r="C10" s="73" t="s">
        <v>13</v>
      </c>
    </row>
    <row r="11" customFormat="1" ht="32.55" customHeight="1" spans="2:3">
      <c r="B11" s="72">
        <v>8</v>
      </c>
      <c r="C11" s="73" t="s">
        <v>14</v>
      </c>
    </row>
    <row r="12" ht="32.55" customHeight="1" spans="2:3">
      <c r="B12" s="72">
        <v>9</v>
      </c>
      <c r="C12" s="73" t="s">
        <v>15</v>
      </c>
    </row>
    <row r="13" ht="32.55" customHeight="1" spans="2:3">
      <c r="B13" s="72">
        <v>10</v>
      </c>
      <c r="C13" s="73" t="s">
        <v>16</v>
      </c>
    </row>
    <row r="14" ht="32.55" customHeight="1" spans="2:3">
      <c r="B14" s="72">
        <v>11</v>
      </c>
      <c r="C14" s="73" t="s">
        <v>17</v>
      </c>
    </row>
    <row r="15" ht="32.55" customHeight="1" spans="2:3">
      <c r="B15" s="72">
        <v>12</v>
      </c>
      <c r="C15" s="73" t="s">
        <v>18</v>
      </c>
    </row>
    <row r="16" ht="32.55" customHeight="1" spans="2:3">
      <c r="B16" s="72">
        <v>13</v>
      </c>
      <c r="C16" s="73" t="s">
        <v>19</v>
      </c>
    </row>
    <row r="17" ht="32.55" customHeight="1" spans="2:3">
      <c r="B17" s="72">
        <v>14</v>
      </c>
      <c r="C17" s="73" t="s">
        <v>20</v>
      </c>
    </row>
    <row r="18" ht="32.55" customHeight="1" spans="2:3">
      <c r="B18" s="72">
        <v>15</v>
      </c>
      <c r="C18" s="73" t="s">
        <v>21</v>
      </c>
    </row>
    <row r="19" ht="32.55" customHeight="1" spans="2:3">
      <c r="B19" s="72">
        <v>16</v>
      </c>
      <c r="C19" s="73" t="s">
        <v>22</v>
      </c>
    </row>
    <row r="20" ht="32.55" customHeight="1" spans="2:3">
      <c r="B20" s="72">
        <v>17</v>
      </c>
      <c r="C20" s="73" t="s">
        <v>23</v>
      </c>
    </row>
    <row r="21" ht="32.55" customHeight="1" spans="2:3">
      <c r="B21" s="72">
        <v>18</v>
      </c>
      <c r="C21" s="73" t="s">
        <v>24</v>
      </c>
    </row>
    <row r="22" ht="32.55" customHeight="1" spans="2:3">
      <c r="B22" s="72">
        <v>19</v>
      </c>
      <c r="C22" s="73" t="s">
        <v>25</v>
      </c>
    </row>
    <row r="23" ht="32.55" customHeight="1" spans="2:3">
      <c r="B23" s="72">
        <v>20</v>
      </c>
      <c r="C23" s="73" t="s">
        <v>26</v>
      </c>
    </row>
    <row r="24" ht="32.55" customHeight="1" spans="2:3">
      <c r="B24" s="72">
        <v>21</v>
      </c>
      <c r="C24" s="73" t="s">
        <v>27</v>
      </c>
    </row>
    <row r="25" ht="32.55" customHeight="1" spans="2:3">
      <c r="B25" s="72">
        <v>22</v>
      </c>
      <c r="C25" s="73" t="s">
        <v>28</v>
      </c>
    </row>
    <row r="26" ht="32.55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22" sqref="H22"/>
    </sheetView>
  </sheetViews>
  <sheetFormatPr defaultColWidth="10" defaultRowHeight="13.5"/>
  <cols>
    <col min="1" max="1" width="3.8" customWidth="1"/>
    <col min="2" max="3" width="3.93333333333333" customWidth="1"/>
    <col min="4" max="4" width="6.775" customWidth="1"/>
    <col min="5" max="5" width="15.875" customWidth="1"/>
    <col min="6" max="6" width="9.225" customWidth="1"/>
    <col min="7" max="20" width="7.18333333333333" customWidth="1"/>
    <col min="21" max="22" width="9.77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213</v>
      </c>
      <c r="I5" s="3" t="s">
        <v>214</v>
      </c>
      <c r="J5" s="3" t="s">
        <v>205</v>
      </c>
      <c r="K5" s="3" t="s">
        <v>134</v>
      </c>
      <c r="L5" s="3" t="s">
        <v>216</v>
      </c>
      <c r="M5" s="3" t="s">
        <v>217</v>
      </c>
      <c r="N5" s="3" t="s">
        <v>207</v>
      </c>
      <c r="O5" s="3" t="s">
        <v>218</v>
      </c>
      <c r="P5" s="3" t="s">
        <v>219</v>
      </c>
      <c r="Q5" s="3" t="s">
        <v>220</v>
      </c>
      <c r="R5" s="3" t="s">
        <v>203</v>
      </c>
      <c r="S5" s="3" t="s">
        <v>206</v>
      </c>
      <c r="T5" s="3" t="s">
        <v>210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4:4">
      <c r="D10" t="s">
        <v>391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3" sqref="D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83333333333" customWidth="1"/>
    <col min="5" max="5" width="16.4166666666667" customWidth="1"/>
    <col min="6" max="6" width="14.1083333333333" customWidth="1"/>
    <col min="7" max="7" width="15.3333333333333" customWidth="1"/>
    <col min="8" max="8" width="17.6333333333333" customWidth="1"/>
    <col min="9" max="9" width="9.775" customWidth="1"/>
  </cols>
  <sheetData>
    <row r="1" ht="16.35" customHeight="1" spans="1:1">
      <c r="A1" s="8"/>
    </row>
    <row r="2" ht="38.8" customHeight="1" spans="1:8">
      <c r="A2" s="1" t="s">
        <v>392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393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3.25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3" sqref="E13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75" customWidth="1"/>
    <col min="4" max="4" width="16.6916666666667" customWidth="1"/>
    <col min="5" max="6" width="16.4166666666667" customWidth="1"/>
    <col min="7" max="8" width="17.6333333333333" customWidth="1"/>
    <col min="9" max="9" width="9.775" customWidth="1"/>
  </cols>
  <sheetData>
    <row r="1" ht="16.35" customHeight="1" spans="1:1">
      <c r="A1" s="8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156</v>
      </c>
      <c r="B4" s="3" t="s">
        <v>157</v>
      </c>
      <c r="C4" s="3" t="s">
        <v>134</v>
      </c>
      <c r="D4" s="3" t="s">
        <v>395</v>
      </c>
      <c r="E4" s="3"/>
      <c r="F4" s="3"/>
      <c r="G4" s="3"/>
      <c r="H4" s="3" t="s">
        <v>159</v>
      </c>
    </row>
    <row r="5" ht="25.85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35.35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U13" sqref="U13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75" customWidth="1"/>
  </cols>
  <sheetData>
    <row r="1" ht="16.35" customHeight="1" spans="1:1">
      <c r="A1" s="8"/>
    </row>
    <row r="2" ht="45.7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05" customHeight="1" spans="1:15">
      <c r="A4" s="3" t="s">
        <v>194</v>
      </c>
      <c r="B4" s="14"/>
      <c r="C4" s="3" t="s">
        <v>397</v>
      </c>
      <c r="D4" s="3" t="s">
        <v>398</v>
      </c>
      <c r="E4" s="3"/>
      <c r="F4" s="3"/>
      <c r="G4" s="3"/>
      <c r="H4" s="3"/>
      <c r="I4" s="3"/>
      <c r="J4" s="3"/>
      <c r="K4" s="3"/>
      <c r="L4" s="3"/>
      <c r="M4" s="3"/>
      <c r="N4" s="3" t="s">
        <v>399</v>
      </c>
      <c r="O4" s="3"/>
    </row>
    <row r="5" ht="31.9" customHeight="1" spans="1:15">
      <c r="A5" s="3"/>
      <c r="B5" s="14"/>
      <c r="C5" s="3"/>
      <c r="D5" s="3" t="s">
        <v>400</v>
      </c>
      <c r="E5" s="3" t="s">
        <v>137</v>
      </c>
      <c r="F5" s="3"/>
      <c r="G5" s="3"/>
      <c r="H5" s="3"/>
      <c r="I5" s="3"/>
      <c r="J5" s="3"/>
      <c r="K5" s="3" t="s">
        <v>401</v>
      </c>
      <c r="L5" s="3" t="s">
        <v>139</v>
      </c>
      <c r="M5" s="3" t="s">
        <v>140</v>
      </c>
      <c r="N5" s="3" t="s">
        <v>402</v>
      </c>
      <c r="O5" s="3" t="s">
        <v>403</v>
      </c>
    </row>
    <row r="6" ht="44.85" customHeight="1" spans="1:15">
      <c r="A6" s="3"/>
      <c r="B6" s="14"/>
      <c r="C6" s="3"/>
      <c r="D6" s="3"/>
      <c r="E6" s="3" t="s">
        <v>404</v>
      </c>
      <c r="F6" s="3" t="s">
        <v>405</v>
      </c>
      <c r="G6" s="3" t="s">
        <v>406</v>
      </c>
      <c r="H6" s="3" t="s">
        <v>407</v>
      </c>
      <c r="I6" s="3" t="s">
        <v>408</v>
      </c>
      <c r="J6" s="3" t="s">
        <v>409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68.8</v>
      </c>
      <c r="E7" s="11">
        <v>68.8</v>
      </c>
      <c r="F7" s="11">
        <v>68.8</v>
      </c>
      <c r="G7" s="11"/>
      <c r="H7" s="11"/>
      <c r="I7" s="11"/>
      <c r="J7" s="11"/>
      <c r="K7" s="11"/>
      <c r="L7" s="11"/>
      <c r="M7" s="11"/>
      <c r="N7" s="11">
        <v>68.8</v>
      </c>
      <c r="O7" s="12"/>
    </row>
    <row r="8" ht="22.8" customHeight="1" spans="1:15">
      <c r="A8" s="10" t="s">
        <v>152</v>
      </c>
      <c r="B8" s="15"/>
      <c r="C8" s="10" t="s">
        <v>4</v>
      </c>
      <c r="D8" s="11">
        <v>68.8</v>
      </c>
      <c r="E8" s="11">
        <v>68.8</v>
      </c>
      <c r="F8" s="11">
        <v>68.8</v>
      </c>
      <c r="G8" s="11"/>
      <c r="H8" s="11"/>
      <c r="I8" s="11"/>
      <c r="J8" s="11"/>
      <c r="K8" s="11"/>
      <c r="L8" s="11"/>
      <c r="M8" s="11"/>
      <c r="N8" s="11">
        <v>68.8</v>
      </c>
      <c r="O8" s="12"/>
    </row>
    <row r="9" ht="22.8" customHeight="1" spans="1:15">
      <c r="A9" s="17" t="s">
        <v>410</v>
      </c>
      <c r="B9" s="15" t="s">
        <v>411</v>
      </c>
      <c r="C9" s="17" t="s">
        <v>412</v>
      </c>
      <c r="D9" s="5">
        <v>8</v>
      </c>
      <c r="E9" s="5">
        <v>8</v>
      </c>
      <c r="F9" s="5">
        <v>8</v>
      </c>
      <c r="G9" s="5"/>
      <c r="H9" s="5"/>
      <c r="I9" s="5"/>
      <c r="J9" s="5"/>
      <c r="K9" s="5"/>
      <c r="L9" s="5"/>
      <c r="M9" s="5"/>
      <c r="N9" s="5">
        <v>8</v>
      </c>
      <c r="O9" s="4"/>
    </row>
    <row r="10" ht="22.8" customHeight="1" spans="1:15">
      <c r="A10" s="17" t="s">
        <v>410</v>
      </c>
      <c r="B10" s="15" t="s">
        <v>413</v>
      </c>
      <c r="C10" s="17" t="s">
        <v>414</v>
      </c>
      <c r="D10" s="5">
        <v>10</v>
      </c>
      <c r="E10" s="5">
        <v>10</v>
      </c>
      <c r="F10" s="5">
        <v>10</v>
      </c>
      <c r="G10" s="5"/>
      <c r="H10" s="5"/>
      <c r="I10" s="5"/>
      <c r="J10" s="5"/>
      <c r="K10" s="5"/>
      <c r="L10" s="5"/>
      <c r="M10" s="5"/>
      <c r="N10" s="5">
        <v>10</v>
      </c>
      <c r="O10" s="4"/>
    </row>
    <row r="11" ht="22.8" customHeight="1" spans="1:15">
      <c r="A11" s="17" t="s">
        <v>410</v>
      </c>
      <c r="B11" s="15" t="s">
        <v>415</v>
      </c>
      <c r="C11" s="17" t="s">
        <v>416</v>
      </c>
      <c r="D11" s="5">
        <v>40</v>
      </c>
      <c r="E11" s="5">
        <v>40</v>
      </c>
      <c r="F11" s="5">
        <v>40</v>
      </c>
      <c r="G11" s="5"/>
      <c r="H11" s="5"/>
      <c r="I11" s="5"/>
      <c r="J11" s="5"/>
      <c r="K11" s="5"/>
      <c r="L11" s="5"/>
      <c r="M11" s="5"/>
      <c r="N11" s="5">
        <v>40</v>
      </c>
      <c r="O11" s="4"/>
    </row>
    <row r="12" ht="22.8" customHeight="1" spans="1:15">
      <c r="A12" s="17" t="s">
        <v>410</v>
      </c>
      <c r="B12" s="15" t="s">
        <v>417</v>
      </c>
      <c r="C12" s="17" t="s">
        <v>418</v>
      </c>
      <c r="D12" s="5">
        <v>10.8</v>
      </c>
      <c r="E12" s="5">
        <v>10.8</v>
      </c>
      <c r="F12" s="5">
        <v>10.8</v>
      </c>
      <c r="G12" s="5"/>
      <c r="H12" s="5"/>
      <c r="I12" s="5"/>
      <c r="J12" s="5"/>
      <c r="K12" s="5"/>
      <c r="L12" s="5"/>
      <c r="M12" s="5"/>
      <c r="N12" s="5">
        <v>10.8</v>
      </c>
      <c r="O12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zoomScale="101" zoomScaleNormal="101" workbookViewId="0">
      <selection activeCell="P17" sqref="P17"/>
    </sheetView>
  </sheetViews>
  <sheetFormatPr defaultColWidth="10" defaultRowHeight="13.5"/>
  <cols>
    <col min="1" max="1" width="6.775" customWidth="1"/>
    <col min="2" max="2" width="15.0666666666667" customWidth="1"/>
    <col min="3" max="3" width="8.54166666666667" customWidth="1"/>
    <col min="4" max="4" width="12.2083333333333" customWidth="1"/>
    <col min="5" max="5" width="8.41666666666667" customWidth="1"/>
    <col min="6" max="6" width="8.54166666666667" customWidth="1"/>
    <col min="7" max="7" width="7.875" customWidth="1"/>
    <col min="8" max="8" width="21.575" customWidth="1"/>
    <col min="9" max="9" width="11.125" customWidth="1"/>
    <col min="10" max="10" width="11.525" customWidth="1"/>
    <col min="11" max="11" width="9.225" customWidth="1"/>
    <col min="12" max="12" width="9.775" customWidth="1"/>
    <col min="13" max="13" width="19.1333333333333" customWidth="1"/>
    <col min="14" max="18" width="9.7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419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194</v>
      </c>
      <c r="B4" s="3" t="s">
        <v>420</v>
      </c>
      <c r="C4" s="3" t="s">
        <v>421</v>
      </c>
      <c r="D4" s="3" t="s">
        <v>422</v>
      </c>
      <c r="E4" s="3" t="s">
        <v>423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424</v>
      </c>
      <c r="F5" s="3" t="s">
        <v>425</v>
      </c>
      <c r="G5" s="3" t="s">
        <v>426</v>
      </c>
      <c r="H5" s="3" t="s">
        <v>427</v>
      </c>
      <c r="I5" s="3" t="s">
        <v>428</v>
      </c>
      <c r="J5" s="3" t="s">
        <v>429</v>
      </c>
      <c r="K5" s="3" t="s">
        <v>430</v>
      </c>
      <c r="L5" s="3" t="s">
        <v>431</v>
      </c>
      <c r="M5" s="3" t="s">
        <v>432</v>
      </c>
    </row>
    <row r="6" ht="28.45" customHeight="1" spans="1:13">
      <c r="A6" s="10" t="s">
        <v>2</v>
      </c>
      <c r="B6" s="10" t="s">
        <v>4</v>
      </c>
      <c r="C6" s="11">
        <v>68.8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 t="s">
        <v>153</v>
      </c>
      <c r="B7" s="4" t="s">
        <v>433</v>
      </c>
      <c r="C7" s="5">
        <v>8</v>
      </c>
      <c r="D7" s="4" t="s">
        <v>434</v>
      </c>
      <c r="E7" s="12" t="s">
        <v>435</v>
      </c>
      <c r="F7" s="4" t="s">
        <v>436</v>
      </c>
      <c r="G7" s="4" t="s">
        <v>437</v>
      </c>
      <c r="H7" s="4" t="s">
        <v>438</v>
      </c>
      <c r="I7" s="4" t="s">
        <v>439</v>
      </c>
      <c r="J7" s="4" t="s">
        <v>440</v>
      </c>
      <c r="K7" s="4" t="s">
        <v>441</v>
      </c>
      <c r="L7" s="4" t="s">
        <v>442</v>
      </c>
      <c r="M7" s="4"/>
    </row>
    <row r="8" ht="43.1" customHeight="1" spans="1:13">
      <c r="A8" s="4"/>
      <c r="B8" s="4"/>
      <c r="C8" s="5"/>
      <c r="D8" s="4"/>
      <c r="E8" s="12" t="s">
        <v>443</v>
      </c>
      <c r="F8" s="4" t="s">
        <v>444</v>
      </c>
      <c r="G8" s="4" t="s">
        <v>445</v>
      </c>
      <c r="H8" s="4" t="s">
        <v>446</v>
      </c>
      <c r="I8" s="4" t="s">
        <v>446</v>
      </c>
      <c r="J8" s="4" t="s">
        <v>440</v>
      </c>
      <c r="K8" s="4" t="s">
        <v>447</v>
      </c>
      <c r="L8" s="4" t="s">
        <v>448</v>
      </c>
      <c r="M8" s="4"/>
    </row>
    <row r="9" ht="50" customHeight="1" spans="1:13">
      <c r="A9" s="4"/>
      <c r="B9" s="4"/>
      <c r="C9" s="5"/>
      <c r="D9" s="4"/>
      <c r="E9" s="12"/>
      <c r="F9" s="4" t="s">
        <v>449</v>
      </c>
      <c r="G9" s="4" t="s">
        <v>450</v>
      </c>
      <c r="H9" s="4" t="s">
        <v>451</v>
      </c>
      <c r="I9" s="4" t="s">
        <v>451</v>
      </c>
      <c r="J9" s="4" t="s">
        <v>440</v>
      </c>
      <c r="K9" s="4" t="s">
        <v>447</v>
      </c>
      <c r="L9" s="4" t="s">
        <v>448</v>
      </c>
      <c r="M9" s="4"/>
    </row>
    <row r="10" ht="43.1" customHeight="1" spans="1:13">
      <c r="A10" s="4"/>
      <c r="B10" s="4"/>
      <c r="C10" s="5"/>
      <c r="D10" s="4"/>
      <c r="E10" s="12"/>
      <c r="F10" s="4" t="s">
        <v>452</v>
      </c>
      <c r="G10" s="4" t="s">
        <v>453</v>
      </c>
      <c r="H10" s="4" t="s">
        <v>453</v>
      </c>
      <c r="I10" s="4" t="s">
        <v>453</v>
      </c>
      <c r="J10" s="4" t="s">
        <v>440</v>
      </c>
      <c r="K10" s="4" t="s">
        <v>447</v>
      </c>
      <c r="L10" s="4" t="s">
        <v>448</v>
      </c>
      <c r="M10" s="4"/>
    </row>
    <row r="11" ht="43.1" customHeight="1" spans="1:13">
      <c r="A11" s="4"/>
      <c r="B11" s="4"/>
      <c r="C11" s="5"/>
      <c r="D11" s="4"/>
      <c r="E11" s="12" t="s">
        <v>454</v>
      </c>
      <c r="F11" s="4" t="s">
        <v>455</v>
      </c>
      <c r="G11" s="4" t="s">
        <v>456</v>
      </c>
      <c r="H11" s="4" t="s">
        <v>457</v>
      </c>
      <c r="I11" s="4" t="s">
        <v>458</v>
      </c>
      <c r="J11" s="4" t="s">
        <v>440</v>
      </c>
      <c r="K11" s="4" t="s">
        <v>459</v>
      </c>
      <c r="L11" s="4" t="s">
        <v>460</v>
      </c>
      <c r="M11" s="4"/>
    </row>
    <row r="12" ht="43.1" customHeight="1" spans="1:13">
      <c r="A12" s="4"/>
      <c r="B12" s="4"/>
      <c r="C12" s="5"/>
      <c r="D12" s="4"/>
      <c r="E12" s="12"/>
      <c r="F12" s="4" t="s">
        <v>461</v>
      </c>
      <c r="G12" s="4" t="s">
        <v>462</v>
      </c>
      <c r="H12" s="4" t="s">
        <v>463</v>
      </c>
      <c r="I12" s="4" t="s">
        <v>463</v>
      </c>
      <c r="J12" s="4" t="s">
        <v>440</v>
      </c>
      <c r="K12" s="4" t="s">
        <v>447</v>
      </c>
      <c r="L12" s="4" t="s">
        <v>448</v>
      </c>
      <c r="M12" s="4"/>
    </row>
    <row r="13" ht="43.1" customHeight="1" spans="1:13">
      <c r="A13" s="4"/>
      <c r="B13" s="4"/>
      <c r="C13" s="5"/>
      <c r="D13" s="4"/>
      <c r="E13" s="12"/>
      <c r="F13" s="4" t="s">
        <v>464</v>
      </c>
      <c r="G13" s="4" t="s">
        <v>465</v>
      </c>
      <c r="H13" s="4" t="s">
        <v>466</v>
      </c>
      <c r="I13" s="4" t="s">
        <v>467</v>
      </c>
      <c r="J13" s="4" t="s">
        <v>440</v>
      </c>
      <c r="K13" s="4" t="s">
        <v>468</v>
      </c>
      <c r="L13" s="4" t="s">
        <v>460</v>
      </c>
      <c r="M13" s="4"/>
    </row>
    <row r="14" ht="43.1" customHeight="1" spans="1:13">
      <c r="A14" s="4"/>
      <c r="B14" s="4"/>
      <c r="C14" s="5"/>
      <c r="D14" s="4"/>
      <c r="E14" s="12" t="s">
        <v>469</v>
      </c>
      <c r="F14" s="4" t="s">
        <v>470</v>
      </c>
      <c r="G14" s="4" t="s">
        <v>447</v>
      </c>
      <c r="H14" s="4" t="s">
        <v>447</v>
      </c>
      <c r="I14" s="4" t="s">
        <v>447</v>
      </c>
      <c r="J14" s="4" t="s">
        <v>440</v>
      </c>
      <c r="K14" s="4" t="s">
        <v>447</v>
      </c>
      <c r="L14" s="4" t="s">
        <v>460</v>
      </c>
      <c r="M14" s="4"/>
    </row>
    <row r="15" ht="43.1" customHeight="1" spans="1:13">
      <c r="A15" s="4"/>
      <c r="B15" s="4"/>
      <c r="C15" s="5"/>
      <c r="D15" s="4"/>
      <c r="E15" s="12"/>
      <c r="F15" s="4" t="s">
        <v>471</v>
      </c>
      <c r="G15" s="4" t="s">
        <v>447</v>
      </c>
      <c r="H15" s="4" t="s">
        <v>447</v>
      </c>
      <c r="I15" s="4" t="s">
        <v>447</v>
      </c>
      <c r="J15" s="4" t="s">
        <v>440</v>
      </c>
      <c r="K15" s="4" t="s">
        <v>472</v>
      </c>
      <c r="L15" s="4" t="s">
        <v>460</v>
      </c>
      <c r="M15" s="4"/>
    </row>
    <row r="16" ht="43.1" customHeight="1" spans="1:13">
      <c r="A16" s="4"/>
      <c r="B16" s="4"/>
      <c r="C16" s="5"/>
      <c r="D16" s="4"/>
      <c r="E16" s="12"/>
      <c r="F16" s="4" t="s">
        <v>473</v>
      </c>
      <c r="G16" s="4" t="s">
        <v>474</v>
      </c>
      <c r="H16" s="4" t="s">
        <v>475</v>
      </c>
      <c r="I16" s="4" t="s">
        <v>476</v>
      </c>
      <c r="J16" s="4" t="s">
        <v>440</v>
      </c>
      <c r="K16" s="4" t="s">
        <v>472</v>
      </c>
      <c r="L16" s="4" t="s">
        <v>476</v>
      </c>
      <c r="M16" s="4"/>
    </row>
    <row r="17" ht="43.1" customHeight="1" spans="1:13">
      <c r="A17" s="4" t="s">
        <v>153</v>
      </c>
      <c r="B17" s="4" t="s">
        <v>477</v>
      </c>
      <c r="C17" s="5">
        <v>10</v>
      </c>
      <c r="D17" s="4" t="s">
        <v>478</v>
      </c>
      <c r="E17" s="12" t="s">
        <v>443</v>
      </c>
      <c r="F17" s="4" t="s">
        <v>444</v>
      </c>
      <c r="G17" s="4" t="s">
        <v>447</v>
      </c>
      <c r="H17" s="4" t="s">
        <v>447</v>
      </c>
      <c r="I17" s="4" t="s">
        <v>447</v>
      </c>
      <c r="J17" s="4" t="s">
        <v>479</v>
      </c>
      <c r="K17" s="4" t="s">
        <v>447</v>
      </c>
      <c r="L17" s="4" t="s">
        <v>460</v>
      </c>
      <c r="M17" s="4"/>
    </row>
    <row r="18" ht="16.3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ht="37.95" customHeight="1" spans="1:13">
      <c r="A19" s="8"/>
      <c r="B19" s="8"/>
      <c r="C19" s="9" t="s">
        <v>419</v>
      </c>
      <c r="D19" s="9"/>
      <c r="E19" s="9"/>
      <c r="F19" s="9"/>
      <c r="G19" s="9"/>
      <c r="H19" s="9"/>
      <c r="I19" s="9"/>
      <c r="J19" s="9"/>
      <c r="K19" s="9"/>
      <c r="L19" s="9"/>
      <c r="M19" s="9"/>
    </row>
    <row r="20" ht="24.15" customHeight="1" spans="1:13">
      <c r="A20" s="2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7" t="s">
        <v>31</v>
      </c>
      <c r="M20" s="7"/>
    </row>
    <row r="21" ht="33.6" customHeight="1" spans="1:13">
      <c r="A21" s="3" t="s">
        <v>194</v>
      </c>
      <c r="B21" s="3" t="s">
        <v>420</v>
      </c>
      <c r="C21" s="3" t="s">
        <v>421</v>
      </c>
      <c r="D21" s="3" t="s">
        <v>422</v>
      </c>
      <c r="E21" s="3" t="s">
        <v>423</v>
      </c>
      <c r="F21" s="3"/>
      <c r="G21" s="3"/>
      <c r="H21" s="3"/>
      <c r="I21" s="3"/>
      <c r="J21" s="3"/>
      <c r="K21" s="3"/>
      <c r="L21" s="3"/>
      <c r="M21" s="3"/>
    </row>
    <row r="22" ht="36.2" customHeight="1" spans="1:13">
      <c r="A22" s="3"/>
      <c r="B22" s="3"/>
      <c r="C22" s="3"/>
      <c r="D22" s="3"/>
      <c r="E22" s="3" t="s">
        <v>424</v>
      </c>
      <c r="F22" s="3" t="s">
        <v>425</v>
      </c>
      <c r="G22" s="3" t="s">
        <v>426</v>
      </c>
      <c r="H22" s="3" t="s">
        <v>427</v>
      </c>
      <c r="I22" s="3" t="s">
        <v>428</v>
      </c>
      <c r="J22" s="3" t="s">
        <v>429</v>
      </c>
      <c r="K22" s="3" t="s">
        <v>430</v>
      </c>
      <c r="L22" s="3" t="s">
        <v>431</v>
      </c>
      <c r="M22" s="3" t="s">
        <v>432</v>
      </c>
    </row>
    <row r="23" ht="43.1" customHeight="1" spans="1:13">
      <c r="A23" s="4" t="s">
        <v>153</v>
      </c>
      <c r="B23" s="4" t="s">
        <v>477</v>
      </c>
      <c r="C23" s="5">
        <v>10</v>
      </c>
      <c r="D23" s="4" t="s">
        <v>478</v>
      </c>
      <c r="E23" s="12" t="s">
        <v>443</v>
      </c>
      <c r="F23" s="4" t="s">
        <v>449</v>
      </c>
      <c r="G23" s="4" t="s">
        <v>480</v>
      </c>
      <c r="H23" s="4" t="s">
        <v>481</v>
      </c>
      <c r="I23" s="4" t="s">
        <v>482</v>
      </c>
      <c r="J23" s="4" t="s">
        <v>479</v>
      </c>
      <c r="K23" s="4" t="s">
        <v>441</v>
      </c>
      <c r="L23" s="4" t="s">
        <v>448</v>
      </c>
      <c r="M23" s="4"/>
    </row>
    <row r="24" ht="43.1" customHeight="1" spans="1:13">
      <c r="A24" s="4"/>
      <c r="B24" s="4"/>
      <c r="C24" s="5"/>
      <c r="D24" s="4"/>
      <c r="E24" s="12"/>
      <c r="F24" s="4" t="s">
        <v>452</v>
      </c>
      <c r="G24" s="4" t="s">
        <v>483</v>
      </c>
      <c r="H24" s="4" t="s">
        <v>484</v>
      </c>
      <c r="I24" s="4" t="s">
        <v>485</v>
      </c>
      <c r="J24" s="4" t="s">
        <v>479</v>
      </c>
      <c r="K24" s="4" t="s">
        <v>447</v>
      </c>
      <c r="L24" s="4" t="s">
        <v>448</v>
      </c>
      <c r="M24" s="4"/>
    </row>
    <row r="25" ht="43.1" customHeight="1" spans="1:13">
      <c r="A25" s="4"/>
      <c r="B25" s="4"/>
      <c r="C25" s="5"/>
      <c r="D25" s="4"/>
      <c r="E25" s="12" t="s">
        <v>435</v>
      </c>
      <c r="F25" s="4" t="s">
        <v>436</v>
      </c>
      <c r="G25" s="4" t="s">
        <v>437</v>
      </c>
      <c r="H25" s="4" t="s">
        <v>486</v>
      </c>
      <c r="I25" s="4" t="s">
        <v>487</v>
      </c>
      <c r="J25" s="4" t="s">
        <v>479</v>
      </c>
      <c r="K25" s="4" t="s">
        <v>441</v>
      </c>
      <c r="L25" s="4" t="s">
        <v>442</v>
      </c>
      <c r="M25" s="4"/>
    </row>
    <row r="26" ht="43.1" customHeight="1" spans="1:13">
      <c r="A26" s="4"/>
      <c r="B26" s="4"/>
      <c r="C26" s="5"/>
      <c r="D26" s="4"/>
      <c r="E26" s="12" t="s">
        <v>454</v>
      </c>
      <c r="F26" s="4" t="s">
        <v>464</v>
      </c>
      <c r="G26" s="4" t="s">
        <v>465</v>
      </c>
      <c r="H26" s="4" t="s">
        <v>466</v>
      </c>
      <c r="I26" s="4" t="s">
        <v>467</v>
      </c>
      <c r="J26" s="4" t="s">
        <v>479</v>
      </c>
      <c r="K26" s="4" t="s">
        <v>488</v>
      </c>
      <c r="L26" s="4" t="s">
        <v>460</v>
      </c>
      <c r="M26" s="4"/>
    </row>
    <row r="27" ht="43.1" customHeight="1" spans="1:13">
      <c r="A27" s="4"/>
      <c r="B27" s="4"/>
      <c r="C27" s="5"/>
      <c r="D27" s="4"/>
      <c r="E27" s="12"/>
      <c r="F27" s="4" t="s">
        <v>461</v>
      </c>
      <c r="G27" s="4" t="s">
        <v>489</v>
      </c>
      <c r="H27" s="4" t="s">
        <v>438</v>
      </c>
      <c r="I27" s="4" t="s">
        <v>489</v>
      </c>
      <c r="J27" s="4" t="s">
        <v>479</v>
      </c>
      <c r="K27" s="4" t="s">
        <v>441</v>
      </c>
      <c r="L27" s="4" t="s">
        <v>460</v>
      </c>
      <c r="M27" s="4"/>
    </row>
    <row r="28" ht="43.1" customHeight="1" spans="1:13">
      <c r="A28" s="4"/>
      <c r="B28" s="4"/>
      <c r="C28" s="5"/>
      <c r="D28" s="4"/>
      <c r="E28" s="12"/>
      <c r="F28" s="4" t="s">
        <v>455</v>
      </c>
      <c r="G28" s="4" t="s">
        <v>490</v>
      </c>
      <c r="H28" s="4" t="s">
        <v>491</v>
      </c>
      <c r="I28" s="4" t="s">
        <v>459</v>
      </c>
      <c r="J28" s="4" t="s">
        <v>479</v>
      </c>
      <c r="K28" s="4" t="s">
        <v>459</v>
      </c>
      <c r="L28" s="4" t="s">
        <v>460</v>
      </c>
      <c r="M28" s="4"/>
    </row>
    <row r="29" ht="43.1" customHeight="1" spans="1:13">
      <c r="A29" s="4"/>
      <c r="B29" s="4"/>
      <c r="C29" s="5"/>
      <c r="D29" s="4"/>
      <c r="E29" s="12" t="s">
        <v>469</v>
      </c>
      <c r="F29" s="4" t="s">
        <v>470</v>
      </c>
      <c r="G29" s="4" t="s">
        <v>447</v>
      </c>
      <c r="H29" s="4" t="s">
        <v>447</v>
      </c>
      <c r="I29" s="4" t="s">
        <v>447</v>
      </c>
      <c r="J29" s="4" t="s">
        <v>492</v>
      </c>
      <c r="K29" s="4" t="s">
        <v>447</v>
      </c>
      <c r="L29" s="4" t="s">
        <v>460</v>
      </c>
      <c r="M29" s="4"/>
    </row>
    <row r="30" ht="43.1" customHeight="1" spans="1:13">
      <c r="A30" s="4"/>
      <c r="B30" s="4"/>
      <c r="C30" s="5"/>
      <c r="D30" s="4"/>
      <c r="E30" s="12"/>
      <c r="F30" s="4" t="s">
        <v>471</v>
      </c>
      <c r="G30" s="4" t="s">
        <v>447</v>
      </c>
      <c r="H30" s="4" t="s">
        <v>447</v>
      </c>
      <c r="I30" s="4" t="s">
        <v>447</v>
      </c>
      <c r="J30" s="4" t="s">
        <v>492</v>
      </c>
      <c r="K30" s="4" t="s">
        <v>447</v>
      </c>
      <c r="L30" s="4" t="s">
        <v>460</v>
      </c>
      <c r="M30" s="4"/>
    </row>
    <row r="31" ht="43.1" customHeight="1" spans="1:13">
      <c r="A31" s="4"/>
      <c r="B31" s="4"/>
      <c r="C31" s="5"/>
      <c r="D31" s="4"/>
      <c r="E31" s="12"/>
      <c r="F31" s="4" t="s">
        <v>473</v>
      </c>
      <c r="G31" s="4" t="s">
        <v>474</v>
      </c>
      <c r="H31" s="4" t="s">
        <v>493</v>
      </c>
      <c r="I31" s="4" t="s">
        <v>476</v>
      </c>
      <c r="J31" s="4" t="s">
        <v>492</v>
      </c>
      <c r="K31" s="4" t="s">
        <v>472</v>
      </c>
      <c r="L31" s="4" t="s">
        <v>476</v>
      </c>
      <c r="M31" s="4"/>
    </row>
    <row r="32" ht="43.1" customHeight="1" spans="1:13">
      <c r="A32" s="4" t="s">
        <v>153</v>
      </c>
      <c r="B32" s="4" t="s">
        <v>494</v>
      </c>
      <c r="C32" s="5">
        <v>40</v>
      </c>
      <c r="D32" s="4" t="s">
        <v>495</v>
      </c>
      <c r="E32" s="12" t="s">
        <v>469</v>
      </c>
      <c r="F32" s="4" t="s">
        <v>473</v>
      </c>
      <c r="G32" s="4" t="s">
        <v>474</v>
      </c>
      <c r="H32" s="4" t="s">
        <v>496</v>
      </c>
      <c r="I32" s="4" t="s">
        <v>476</v>
      </c>
      <c r="J32" s="4" t="s">
        <v>440</v>
      </c>
      <c r="K32" s="4" t="s">
        <v>472</v>
      </c>
      <c r="L32" s="4" t="s">
        <v>476</v>
      </c>
      <c r="M32" s="4"/>
    </row>
    <row r="33" ht="43.1" customHeight="1" spans="1:13">
      <c r="A33" s="4"/>
      <c r="B33" s="4"/>
      <c r="C33" s="5"/>
      <c r="D33" s="4"/>
      <c r="E33" s="12"/>
      <c r="F33" s="4" t="s">
        <v>471</v>
      </c>
      <c r="G33" s="4" t="s">
        <v>447</v>
      </c>
      <c r="H33" s="4" t="s">
        <v>447</v>
      </c>
      <c r="I33" s="4" t="s">
        <v>447</v>
      </c>
      <c r="J33" s="4" t="s">
        <v>440</v>
      </c>
      <c r="K33" s="4" t="s">
        <v>472</v>
      </c>
      <c r="L33" s="4" t="s">
        <v>460</v>
      </c>
      <c r="M33" s="4"/>
    </row>
    <row r="34" ht="43.1" customHeight="1" spans="1:13">
      <c r="A34" s="4"/>
      <c r="B34" s="4"/>
      <c r="C34" s="5"/>
      <c r="D34" s="4"/>
      <c r="E34" s="12"/>
      <c r="F34" s="4" t="s">
        <v>470</v>
      </c>
      <c r="G34" s="4" t="s">
        <v>447</v>
      </c>
      <c r="H34" s="4" t="s">
        <v>447</v>
      </c>
      <c r="I34" s="4" t="s">
        <v>447</v>
      </c>
      <c r="J34" s="4" t="s">
        <v>440</v>
      </c>
      <c r="K34" s="4" t="s">
        <v>447</v>
      </c>
      <c r="L34" s="4" t="s">
        <v>460</v>
      </c>
      <c r="M34" s="4"/>
    </row>
    <row r="35" ht="16.35" customHeight="1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ht="37.95" customHeight="1" spans="1:13">
      <c r="A36" s="8"/>
      <c r="B36" s="8"/>
      <c r="C36" s="9" t="s">
        <v>419</v>
      </c>
      <c r="D36" s="9"/>
      <c r="E36" s="9"/>
      <c r="F36" s="9"/>
      <c r="G36" s="9"/>
      <c r="H36" s="9"/>
      <c r="I36" s="9"/>
      <c r="J36" s="9"/>
      <c r="K36" s="9"/>
      <c r="L36" s="9"/>
      <c r="M36" s="9"/>
    </row>
    <row r="37" ht="24.15" customHeight="1" spans="1:13">
      <c r="A37" s="2" t="s">
        <v>30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7" t="s">
        <v>31</v>
      </c>
      <c r="M37" s="7"/>
    </row>
    <row r="38" ht="33.6" customHeight="1" spans="1:13">
      <c r="A38" s="3" t="s">
        <v>194</v>
      </c>
      <c r="B38" s="3" t="s">
        <v>420</v>
      </c>
      <c r="C38" s="3" t="s">
        <v>421</v>
      </c>
      <c r="D38" s="3" t="s">
        <v>422</v>
      </c>
      <c r="E38" s="3" t="s">
        <v>423</v>
      </c>
      <c r="F38" s="3"/>
      <c r="G38" s="3"/>
      <c r="H38" s="3"/>
      <c r="I38" s="3"/>
      <c r="J38" s="3"/>
      <c r="K38" s="3"/>
      <c r="L38" s="3"/>
      <c r="M38" s="3"/>
    </row>
    <row r="39" ht="36.2" customHeight="1" spans="1:13">
      <c r="A39" s="3"/>
      <c r="B39" s="3"/>
      <c r="C39" s="3"/>
      <c r="D39" s="3"/>
      <c r="E39" s="3" t="s">
        <v>424</v>
      </c>
      <c r="F39" s="3" t="s">
        <v>425</v>
      </c>
      <c r="G39" s="3" t="s">
        <v>426</v>
      </c>
      <c r="H39" s="3" t="s">
        <v>427</v>
      </c>
      <c r="I39" s="3" t="s">
        <v>428</v>
      </c>
      <c r="J39" s="3" t="s">
        <v>429</v>
      </c>
      <c r="K39" s="3" t="s">
        <v>430</v>
      </c>
      <c r="L39" s="3" t="s">
        <v>431</v>
      </c>
      <c r="M39" s="3" t="s">
        <v>432</v>
      </c>
    </row>
    <row r="40" ht="43.1" customHeight="1" spans="1:13">
      <c r="A40" s="4" t="s">
        <v>153</v>
      </c>
      <c r="B40" s="4" t="s">
        <v>494</v>
      </c>
      <c r="C40" s="5">
        <v>40</v>
      </c>
      <c r="D40" s="4" t="s">
        <v>495</v>
      </c>
      <c r="E40" s="12" t="s">
        <v>435</v>
      </c>
      <c r="F40" s="4" t="s">
        <v>436</v>
      </c>
      <c r="G40" s="4" t="s">
        <v>437</v>
      </c>
      <c r="H40" s="4" t="s">
        <v>438</v>
      </c>
      <c r="I40" s="4" t="s">
        <v>497</v>
      </c>
      <c r="J40" s="4" t="s">
        <v>440</v>
      </c>
      <c r="K40" s="4" t="s">
        <v>441</v>
      </c>
      <c r="L40" s="4" t="s">
        <v>442</v>
      </c>
      <c r="M40" s="4"/>
    </row>
    <row r="41" ht="43.1" customHeight="1" spans="1:13">
      <c r="A41" s="4"/>
      <c r="B41" s="4"/>
      <c r="C41" s="5"/>
      <c r="D41" s="4"/>
      <c r="E41" s="12" t="s">
        <v>443</v>
      </c>
      <c r="F41" s="4" t="s">
        <v>444</v>
      </c>
      <c r="G41" s="4" t="s">
        <v>447</v>
      </c>
      <c r="H41" s="4" t="s">
        <v>447</v>
      </c>
      <c r="I41" s="4" t="s">
        <v>447</v>
      </c>
      <c r="J41" s="4" t="s">
        <v>440</v>
      </c>
      <c r="K41" s="4" t="s">
        <v>447</v>
      </c>
      <c r="L41" s="4" t="s">
        <v>460</v>
      </c>
      <c r="M41" s="4"/>
    </row>
    <row r="42" ht="43.1" customHeight="1" spans="1:13">
      <c r="A42" s="4"/>
      <c r="B42" s="4"/>
      <c r="C42" s="5"/>
      <c r="D42" s="4"/>
      <c r="E42" s="12"/>
      <c r="F42" s="4" t="s">
        <v>449</v>
      </c>
      <c r="G42" s="4" t="s">
        <v>498</v>
      </c>
      <c r="H42" s="4" t="s">
        <v>499</v>
      </c>
      <c r="I42" s="4" t="s">
        <v>499</v>
      </c>
      <c r="J42" s="4" t="s">
        <v>440</v>
      </c>
      <c r="K42" s="4" t="s">
        <v>447</v>
      </c>
      <c r="L42" s="4" t="s">
        <v>448</v>
      </c>
      <c r="M42" s="4"/>
    </row>
    <row r="43" ht="43.1" customHeight="1" spans="1:13">
      <c r="A43" s="4"/>
      <c r="B43" s="4"/>
      <c r="C43" s="5"/>
      <c r="D43" s="4"/>
      <c r="E43" s="12"/>
      <c r="F43" s="4" t="s">
        <v>452</v>
      </c>
      <c r="G43" s="4" t="s">
        <v>500</v>
      </c>
      <c r="H43" s="4" t="s">
        <v>501</v>
      </c>
      <c r="I43" s="4" t="s">
        <v>501</v>
      </c>
      <c r="J43" s="4" t="s">
        <v>440</v>
      </c>
      <c r="K43" s="4" t="s">
        <v>447</v>
      </c>
      <c r="L43" s="4" t="s">
        <v>448</v>
      </c>
      <c r="M43" s="4"/>
    </row>
    <row r="44" ht="43.1" customHeight="1" spans="1:13">
      <c r="A44" s="4"/>
      <c r="B44" s="4"/>
      <c r="C44" s="5"/>
      <c r="D44" s="4"/>
      <c r="E44" s="12" t="s">
        <v>454</v>
      </c>
      <c r="F44" s="4" t="s">
        <v>464</v>
      </c>
      <c r="G44" s="4" t="s">
        <v>465</v>
      </c>
      <c r="H44" s="4" t="s">
        <v>466</v>
      </c>
      <c r="I44" s="4" t="s">
        <v>467</v>
      </c>
      <c r="J44" s="4" t="s">
        <v>440</v>
      </c>
      <c r="K44" s="4" t="s">
        <v>468</v>
      </c>
      <c r="L44" s="4" t="s">
        <v>460</v>
      </c>
      <c r="M44" s="4"/>
    </row>
    <row r="45" ht="43.1" customHeight="1" spans="1:13">
      <c r="A45" s="4"/>
      <c r="B45" s="4"/>
      <c r="C45" s="5"/>
      <c r="D45" s="4"/>
      <c r="E45" s="12"/>
      <c r="F45" s="4" t="s">
        <v>461</v>
      </c>
      <c r="G45" s="4" t="s">
        <v>502</v>
      </c>
      <c r="H45" s="4" t="s">
        <v>503</v>
      </c>
      <c r="I45" s="4" t="s">
        <v>503</v>
      </c>
      <c r="J45" s="4" t="s">
        <v>440</v>
      </c>
      <c r="K45" s="4" t="s">
        <v>447</v>
      </c>
      <c r="L45" s="4" t="s">
        <v>448</v>
      </c>
      <c r="M45" s="4"/>
    </row>
    <row r="46" ht="43.1" customHeight="1" spans="1:13">
      <c r="A46" s="4"/>
      <c r="B46" s="4"/>
      <c r="C46" s="5"/>
      <c r="D46" s="4"/>
      <c r="E46" s="12"/>
      <c r="F46" s="4" t="s">
        <v>455</v>
      </c>
      <c r="G46" s="4" t="s">
        <v>504</v>
      </c>
      <c r="H46" s="4" t="s">
        <v>505</v>
      </c>
      <c r="I46" s="4" t="s">
        <v>505</v>
      </c>
      <c r="J46" s="4" t="s">
        <v>440</v>
      </c>
      <c r="K46" s="4" t="s">
        <v>459</v>
      </c>
      <c r="L46" s="4" t="s">
        <v>460</v>
      </c>
      <c r="M46" s="4"/>
    </row>
    <row r="47" ht="43.1" customHeight="1" spans="1:13">
      <c r="A47" s="4" t="s">
        <v>153</v>
      </c>
      <c r="B47" s="4" t="s">
        <v>506</v>
      </c>
      <c r="C47" s="5">
        <v>10.8</v>
      </c>
      <c r="D47" s="4" t="s">
        <v>507</v>
      </c>
      <c r="E47" s="12" t="s">
        <v>454</v>
      </c>
      <c r="F47" s="4" t="s">
        <v>461</v>
      </c>
      <c r="G47" s="4" t="s">
        <v>508</v>
      </c>
      <c r="H47" s="4" t="s">
        <v>509</v>
      </c>
      <c r="I47" s="4" t="s">
        <v>510</v>
      </c>
      <c r="J47" s="4" t="s">
        <v>511</v>
      </c>
      <c r="K47" s="4" t="s">
        <v>447</v>
      </c>
      <c r="L47" s="4" t="s">
        <v>448</v>
      </c>
      <c r="M47" s="4"/>
    </row>
    <row r="48" ht="43.1" customHeight="1" spans="1:13">
      <c r="A48" s="4"/>
      <c r="B48" s="4"/>
      <c r="C48" s="5"/>
      <c r="D48" s="4"/>
      <c r="E48" s="12"/>
      <c r="F48" s="4" t="s">
        <v>464</v>
      </c>
      <c r="G48" s="4" t="s">
        <v>465</v>
      </c>
      <c r="H48" s="4" t="s">
        <v>466</v>
      </c>
      <c r="I48" s="4" t="s">
        <v>467</v>
      </c>
      <c r="J48" s="4" t="s">
        <v>511</v>
      </c>
      <c r="K48" s="4" t="s">
        <v>468</v>
      </c>
      <c r="L48" s="4" t="s">
        <v>460</v>
      </c>
      <c r="M48" s="4"/>
    </row>
    <row r="49" ht="43.1" customHeight="1" spans="1:13">
      <c r="A49" s="4"/>
      <c r="B49" s="4"/>
      <c r="C49" s="5"/>
      <c r="D49" s="4"/>
      <c r="E49" s="12"/>
      <c r="F49" s="4" t="s">
        <v>470</v>
      </c>
      <c r="G49" s="4" t="s">
        <v>447</v>
      </c>
      <c r="H49" s="4" t="s">
        <v>447</v>
      </c>
      <c r="I49" s="4" t="s">
        <v>447</v>
      </c>
      <c r="J49" s="4" t="s">
        <v>511</v>
      </c>
      <c r="K49" s="4" t="s">
        <v>447</v>
      </c>
      <c r="L49" s="4" t="s">
        <v>460</v>
      </c>
      <c r="M49" s="4"/>
    </row>
    <row r="50" ht="43.1" customHeight="1" spans="1:13">
      <c r="A50" s="4"/>
      <c r="B50" s="4"/>
      <c r="C50" s="5"/>
      <c r="D50" s="4"/>
      <c r="E50" s="12"/>
      <c r="F50" s="4" t="s">
        <v>471</v>
      </c>
      <c r="G50" s="4" t="s">
        <v>447</v>
      </c>
      <c r="H50" s="4" t="s">
        <v>447</v>
      </c>
      <c r="I50" s="4" t="s">
        <v>447</v>
      </c>
      <c r="J50" s="4" t="s">
        <v>511</v>
      </c>
      <c r="K50" s="4" t="s">
        <v>472</v>
      </c>
      <c r="L50" s="4" t="s">
        <v>460</v>
      </c>
      <c r="M50" s="4"/>
    </row>
    <row r="51" ht="43.1" customHeight="1" spans="1:13">
      <c r="A51" s="4"/>
      <c r="B51" s="4"/>
      <c r="C51" s="5"/>
      <c r="D51" s="4"/>
      <c r="E51" s="12"/>
      <c r="F51" s="4" t="s">
        <v>473</v>
      </c>
      <c r="G51" s="4" t="s">
        <v>474</v>
      </c>
      <c r="H51" s="4" t="s">
        <v>512</v>
      </c>
      <c r="I51" s="4" t="s">
        <v>476</v>
      </c>
      <c r="J51" s="4" t="s">
        <v>511</v>
      </c>
      <c r="K51" s="4" t="s">
        <v>472</v>
      </c>
      <c r="L51" s="4" t="s">
        <v>476</v>
      </c>
      <c r="M51" s="4"/>
    </row>
    <row r="52" ht="16.35" customHeight="1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ht="37.95" customHeight="1" spans="1:13">
      <c r="A53" s="8"/>
      <c r="B53" s="8"/>
      <c r="C53" s="9" t="s">
        <v>419</v>
      </c>
      <c r="D53" s="9"/>
      <c r="E53" s="9"/>
      <c r="F53" s="9"/>
      <c r="G53" s="9"/>
      <c r="H53" s="9"/>
      <c r="I53" s="9"/>
      <c r="J53" s="9"/>
      <c r="K53" s="9"/>
      <c r="L53" s="9"/>
      <c r="M53" s="9"/>
    </row>
    <row r="54" ht="24.15" customHeight="1" spans="1:13">
      <c r="A54" s="2" t="s">
        <v>30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7" t="s">
        <v>31</v>
      </c>
      <c r="M54" s="7"/>
    </row>
    <row r="55" ht="33.6" customHeight="1" spans="1:13">
      <c r="A55" s="3" t="s">
        <v>194</v>
      </c>
      <c r="B55" s="3" t="s">
        <v>420</v>
      </c>
      <c r="C55" s="3" t="s">
        <v>421</v>
      </c>
      <c r="D55" s="3" t="s">
        <v>422</v>
      </c>
      <c r="E55" s="3" t="s">
        <v>423</v>
      </c>
      <c r="F55" s="3"/>
      <c r="G55" s="3"/>
      <c r="H55" s="3"/>
      <c r="I55" s="3"/>
      <c r="J55" s="3"/>
      <c r="K55" s="3"/>
      <c r="L55" s="3"/>
      <c r="M55" s="3"/>
    </row>
    <row r="56" ht="36.2" customHeight="1" spans="1:13">
      <c r="A56" s="3"/>
      <c r="B56" s="3"/>
      <c r="C56" s="3"/>
      <c r="D56" s="3"/>
      <c r="E56" s="3" t="s">
        <v>424</v>
      </c>
      <c r="F56" s="3" t="s">
        <v>425</v>
      </c>
      <c r="G56" s="3" t="s">
        <v>426</v>
      </c>
      <c r="H56" s="3" t="s">
        <v>427</v>
      </c>
      <c r="I56" s="3" t="s">
        <v>428</v>
      </c>
      <c r="J56" s="3" t="s">
        <v>429</v>
      </c>
      <c r="K56" s="3" t="s">
        <v>430</v>
      </c>
      <c r="L56" s="3" t="s">
        <v>431</v>
      </c>
      <c r="M56" s="3" t="s">
        <v>432</v>
      </c>
    </row>
    <row r="57" ht="43.1" customHeight="1" spans="1:13">
      <c r="A57" s="4" t="s">
        <v>153</v>
      </c>
      <c r="B57" s="4" t="s">
        <v>506</v>
      </c>
      <c r="C57" s="5">
        <v>10.8</v>
      </c>
      <c r="D57" s="4" t="s">
        <v>507</v>
      </c>
      <c r="E57" s="12" t="s">
        <v>454</v>
      </c>
      <c r="F57" s="4" t="s">
        <v>455</v>
      </c>
      <c r="G57" s="4" t="s">
        <v>513</v>
      </c>
      <c r="H57" s="4" t="s">
        <v>514</v>
      </c>
      <c r="I57" s="4" t="s">
        <v>514</v>
      </c>
      <c r="J57" s="4" t="s">
        <v>511</v>
      </c>
      <c r="K57" s="4" t="s">
        <v>515</v>
      </c>
      <c r="L57" s="4" t="s">
        <v>460</v>
      </c>
      <c r="M57" s="4"/>
    </row>
    <row r="58" ht="43.1" customHeight="1" spans="1:13">
      <c r="A58" s="4"/>
      <c r="B58" s="4"/>
      <c r="C58" s="5"/>
      <c r="D58" s="4"/>
      <c r="E58" s="12" t="s">
        <v>443</v>
      </c>
      <c r="F58" s="4" t="s">
        <v>449</v>
      </c>
      <c r="G58" s="4" t="s">
        <v>516</v>
      </c>
      <c r="H58" s="4" t="s">
        <v>517</v>
      </c>
      <c r="I58" s="4" t="s">
        <v>518</v>
      </c>
      <c r="J58" s="4" t="s">
        <v>511</v>
      </c>
      <c r="K58" s="4" t="s">
        <v>441</v>
      </c>
      <c r="L58" s="4" t="s">
        <v>460</v>
      </c>
      <c r="M58" s="4"/>
    </row>
    <row r="59" ht="43.1" customHeight="1" spans="1:13">
      <c r="A59" s="4"/>
      <c r="B59" s="4"/>
      <c r="C59" s="5"/>
      <c r="D59" s="4"/>
      <c r="E59" s="12"/>
      <c r="F59" s="4" t="s">
        <v>452</v>
      </c>
      <c r="G59" s="4" t="s">
        <v>519</v>
      </c>
      <c r="H59" s="4" t="s">
        <v>520</v>
      </c>
      <c r="I59" s="4" t="s">
        <v>520</v>
      </c>
      <c r="J59" s="4" t="s">
        <v>511</v>
      </c>
      <c r="K59" s="4" t="s">
        <v>447</v>
      </c>
      <c r="L59" s="4" t="s">
        <v>448</v>
      </c>
      <c r="M59" s="4"/>
    </row>
    <row r="60" ht="43.1" customHeight="1" spans="1:13">
      <c r="A60" s="4"/>
      <c r="B60" s="4"/>
      <c r="C60" s="5"/>
      <c r="D60" s="4"/>
      <c r="E60" s="12"/>
      <c r="F60" s="4" t="s">
        <v>444</v>
      </c>
      <c r="G60" s="4" t="s">
        <v>447</v>
      </c>
      <c r="H60" s="4" t="s">
        <v>447</v>
      </c>
      <c r="I60" s="4" t="s">
        <v>447</v>
      </c>
      <c r="J60" s="4" t="s">
        <v>511</v>
      </c>
      <c r="K60" s="4" t="s">
        <v>447</v>
      </c>
      <c r="L60" s="4" t="s">
        <v>460</v>
      </c>
      <c r="M60" s="4"/>
    </row>
    <row r="61" ht="43.1" customHeight="1" spans="1:13">
      <c r="A61" s="4"/>
      <c r="B61" s="4"/>
      <c r="C61" s="5"/>
      <c r="D61" s="4"/>
      <c r="E61" s="12" t="s">
        <v>435</v>
      </c>
      <c r="F61" s="4" t="s">
        <v>436</v>
      </c>
      <c r="G61" s="4" t="s">
        <v>521</v>
      </c>
      <c r="H61" s="4" t="s">
        <v>438</v>
      </c>
      <c r="I61" s="4" t="s">
        <v>487</v>
      </c>
      <c r="J61" s="4" t="s">
        <v>511</v>
      </c>
      <c r="K61" s="4" t="s">
        <v>441</v>
      </c>
      <c r="L61" s="4" t="s">
        <v>442</v>
      </c>
      <c r="M61" s="4"/>
    </row>
  </sheetData>
  <mergeCells count="67">
    <mergeCell ref="C2:M2"/>
    <mergeCell ref="A3:K3"/>
    <mergeCell ref="L3:M3"/>
    <mergeCell ref="E4:M4"/>
    <mergeCell ref="C19:M19"/>
    <mergeCell ref="A20:K20"/>
    <mergeCell ref="L20:M20"/>
    <mergeCell ref="E21:M21"/>
    <mergeCell ref="C36:M36"/>
    <mergeCell ref="A37:K37"/>
    <mergeCell ref="L37:M37"/>
    <mergeCell ref="E38:M38"/>
    <mergeCell ref="C53:M53"/>
    <mergeCell ref="A54:K54"/>
    <mergeCell ref="L54:M54"/>
    <mergeCell ref="E55:M55"/>
    <mergeCell ref="A4:A5"/>
    <mergeCell ref="A7:A16"/>
    <mergeCell ref="A21:A22"/>
    <mergeCell ref="A23:A31"/>
    <mergeCell ref="A32:A34"/>
    <mergeCell ref="A38:A39"/>
    <mergeCell ref="A40:A46"/>
    <mergeCell ref="A47:A51"/>
    <mergeCell ref="A55:A56"/>
    <mergeCell ref="A57:A61"/>
    <mergeCell ref="B4:B5"/>
    <mergeCell ref="B7:B16"/>
    <mergeCell ref="B21:B22"/>
    <mergeCell ref="B23:B31"/>
    <mergeCell ref="B32:B34"/>
    <mergeCell ref="B38:B39"/>
    <mergeCell ref="B40:B46"/>
    <mergeCell ref="B47:B51"/>
    <mergeCell ref="B55:B56"/>
    <mergeCell ref="B57:B61"/>
    <mergeCell ref="C4:C5"/>
    <mergeCell ref="C7:C16"/>
    <mergeCell ref="C21:C22"/>
    <mergeCell ref="C23:C31"/>
    <mergeCell ref="C32:C34"/>
    <mergeCell ref="C38:C39"/>
    <mergeCell ref="C40:C46"/>
    <mergeCell ref="C47:C51"/>
    <mergeCell ref="C55:C56"/>
    <mergeCell ref="C57:C61"/>
    <mergeCell ref="D4:D5"/>
    <mergeCell ref="D7:D16"/>
    <mergeCell ref="D21:D22"/>
    <mergeCell ref="D23:D31"/>
    <mergeCell ref="D32:D34"/>
    <mergeCell ref="D38:D39"/>
    <mergeCell ref="D40:D46"/>
    <mergeCell ref="D47:D51"/>
    <mergeCell ref="D55:D56"/>
    <mergeCell ref="D57:D61"/>
    <mergeCell ref="E8:E10"/>
    <mergeCell ref="E11:E13"/>
    <mergeCell ref="E14:E16"/>
    <mergeCell ref="E23:E24"/>
    <mergeCell ref="E26:E28"/>
    <mergeCell ref="E29:E31"/>
    <mergeCell ref="E32:E34"/>
    <mergeCell ref="E41:E43"/>
    <mergeCell ref="E44:E46"/>
    <mergeCell ref="E47:E51"/>
    <mergeCell ref="E58:E6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0" zoomScaleNormal="110" workbookViewId="0">
      <selection activeCell="D15" sqref="D15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416666666667" customWidth="1"/>
    <col min="5" max="6" width="9.775" customWidth="1"/>
    <col min="7" max="7" width="9.9" customWidth="1"/>
    <col min="8" max="9" width="8.275" customWidth="1"/>
    <col min="10" max="10" width="33.65" customWidth="1"/>
    <col min="11" max="11" width="7.05833333333333" customWidth="1"/>
    <col min="12" max="12" width="11.125" customWidth="1"/>
    <col min="13" max="16" width="9.775" customWidth="1"/>
    <col min="17" max="17" width="24.425" customWidth="1"/>
    <col min="18" max="18" width="15.7416666666667" customWidth="1"/>
    <col min="19" max="19" width="9.775" customWidth="1"/>
  </cols>
  <sheetData>
    <row r="1" ht="42.25" customHeight="1" spans="1:18">
      <c r="A1" s="1" t="s">
        <v>522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522</v>
      </c>
      <c r="O1" s="1"/>
      <c r="P1" s="1"/>
      <c r="Q1" s="1"/>
      <c r="R1" s="1"/>
    </row>
    <row r="2" ht="23.25" customHeight="1" spans="1:18">
      <c r="A2" s="2" t="s">
        <v>523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523</v>
      </c>
      <c r="O2" s="2"/>
      <c r="P2" s="2"/>
      <c r="Q2" s="7" t="s">
        <v>31</v>
      </c>
      <c r="R2" s="7"/>
    </row>
    <row r="3" ht="21.55" customHeight="1" spans="1:18">
      <c r="A3" s="3" t="s">
        <v>382</v>
      </c>
      <c r="B3" s="3" t="s">
        <v>383</v>
      </c>
      <c r="C3" s="3" t="s">
        <v>524</v>
      </c>
      <c r="D3" s="3"/>
      <c r="E3" s="3"/>
      <c r="F3" s="3"/>
      <c r="G3" s="3"/>
      <c r="H3" s="3"/>
      <c r="I3" s="3"/>
      <c r="J3" s="3" t="s">
        <v>525</v>
      </c>
      <c r="K3" s="3" t="s">
        <v>526</v>
      </c>
      <c r="L3" s="3"/>
      <c r="M3" s="3"/>
      <c r="N3" s="3" t="s">
        <v>526</v>
      </c>
      <c r="O3" s="3"/>
      <c r="P3" s="3"/>
      <c r="Q3" s="3"/>
      <c r="R3" s="3"/>
    </row>
    <row r="4" ht="23.25" customHeight="1" spans="1:18">
      <c r="A4" s="3"/>
      <c r="B4" s="3"/>
      <c r="C4" s="3" t="s">
        <v>421</v>
      </c>
      <c r="D4" s="3" t="s">
        <v>527</v>
      </c>
      <c r="E4" s="3"/>
      <c r="F4" s="3"/>
      <c r="G4" s="3"/>
      <c r="H4" s="3" t="s">
        <v>528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529</v>
      </c>
      <c r="F5" s="3" t="s">
        <v>141</v>
      </c>
      <c r="G5" s="3" t="s">
        <v>530</v>
      </c>
      <c r="H5" s="3" t="s">
        <v>158</v>
      </c>
      <c r="I5" s="3" t="s">
        <v>159</v>
      </c>
      <c r="J5" s="3"/>
      <c r="K5" s="3" t="s">
        <v>424</v>
      </c>
      <c r="L5" s="3" t="s">
        <v>425</v>
      </c>
      <c r="M5" s="3" t="s">
        <v>426</v>
      </c>
      <c r="N5" s="3" t="s">
        <v>431</v>
      </c>
      <c r="O5" s="3" t="s">
        <v>427</v>
      </c>
      <c r="P5" s="3" t="s">
        <v>531</v>
      </c>
      <c r="Q5" s="3" t="s">
        <v>532</v>
      </c>
      <c r="R5" s="3" t="s">
        <v>432</v>
      </c>
    </row>
    <row r="6" ht="29.1" customHeight="1" spans="1:18">
      <c r="A6" s="4" t="s">
        <v>2</v>
      </c>
      <c r="B6" s="4" t="s">
        <v>4</v>
      </c>
      <c r="C6" s="5">
        <v>175.74915</v>
      </c>
      <c r="D6" s="5">
        <v>175.74915</v>
      </c>
      <c r="E6" s="5"/>
      <c r="F6" s="5"/>
      <c r="G6" s="5"/>
      <c r="H6" s="5">
        <v>106.94915</v>
      </c>
      <c r="I6" s="5">
        <v>68.8</v>
      </c>
      <c r="J6" s="4" t="s">
        <v>533</v>
      </c>
      <c r="K6" s="6" t="s">
        <v>454</v>
      </c>
      <c r="L6" s="6" t="s">
        <v>534</v>
      </c>
      <c r="M6" s="6" t="s">
        <v>535</v>
      </c>
      <c r="N6" s="6" t="s">
        <v>442</v>
      </c>
      <c r="O6" s="6" t="s">
        <v>536</v>
      </c>
      <c r="P6" s="6" t="s">
        <v>441</v>
      </c>
      <c r="Q6" s="6" t="s">
        <v>537</v>
      </c>
      <c r="R6" s="6"/>
    </row>
    <row r="7" ht="31.6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538</v>
      </c>
      <c r="M7" s="6" t="s">
        <v>539</v>
      </c>
      <c r="N7" s="6" t="s">
        <v>448</v>
      </c>
      <c r="O7" s="6" t="s">
        <v>540</v>
      </c>
      <c r="P7" s="6"/>
      <c r="Q7" s="6" t="s">
        <v>541</v>
      </c>
      <c r="R7" s="6"/>
    </row>
    <row r="8" ht="39.6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443</v>
      </c>
      <c r="L8" s="6" t="s">
        <v>542</v>
      </c>
      <c r="M8" s="6" t="s">
        <v>543</v>
      </c>
      <c r="N8" s="6" t="s">
        <v>448</v>
      </c>
      <c r="O8" s="6" t="s">
        <v>544</v>
      </c>
      <c r="P8" s="6"/>
      <c r="Q8" s="6" t="s">
        <v>539</v>
      </c>
      <c r="R8" s="6"/>
    </row>
    <row r="9" ht="30.8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545</v>
      </c>
      <c r="M9" s="6" t="s">
        <v>546</v>
      </c>
      <c r="N9" s="6" t="s">
        <v>442</v>
      </c>
      <c r="O9" s="6" t="s">
        <v>547</v>
      </c>
      <c r="P9" s="6" t="s">
        <v>441</v>
      </c>
      <c r="Q9" s="6" t="s">
        <v>548</v>
      </c>
      <c r="R9" s="6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M4"/>
    <mergeCell ref="N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9" zoomScaleNormal="159" topLeftCell="A4" workbookViewId="0">
      <selection activeCell="C13" sqref="C13"/>
    </sheetView>
  </sheetViews>
  <sheetFormatPr defaultColWidth="10" defaultRowHeight="13.5" outlineLevelCol="7"/>
  <cols>
    <col min="1" max="1" width="29.4416666666667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416666666667" customWidth="1"/>
    <col min="7" max="7" width="20.225" customWidth="1"/>
    <col min="8" max="8" width="10.9916666666667" customWidth="1"/>
    <col min="9" max="9" width="9.775" customWidth="1"/>
  </cols>
  <sheetData>
    <row r="1" ht="6.9" customHeight="1" spans="1:8">
      <c r="A1" s="8"/>
      <c r="H1" s="69"/>
    </row>
    <row r="2" ht="24.15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2" t="s">
        <v>39</v>
      </c>
      <c r="B6" s="5">
        <v>175.74915</v>
      </c>
      <c r="C6" s="4" t="s">
        <v>40</v>
      </c>
      <c r="D6" s="19"/>
      <c r="E6" s="12" t="s">
        <v>41</v>
      </c>
      <c r="F6" s="11">
        <v>106.94915</v>
      </c>
      <c r="G6" s="4" t="s">
        <v>42</v>
      </c>
      <c r="H6" s="5"/>
    </row>
    <row r="7" ht="16.25" customHeight="1" spans="1:8">
      <c r="A7" s="4" t="s">
        <v>43</v>
      </c>
      <c r="B7" s="5">
        <v>175.74915</v>
      </c>
      <c r="C7" s="4" t="s">
        <v>44</v>
      </c>
      <c r="D7" s="19"/>
      <c r="E7" s="4" t="s">
        <v>45</v>
      </c>
      <c r="F7" s="5">
        <v>101.54915</v>
      </c>
      <c r="G7" s="4" t="s">
        <v>46</v>
      </c>
      <c r="H7" s="5"/>
    </row>
    <row r="8" ht="16.2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5.4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68.8</v>
      </c>
      <c r="G10" s="4" t="s">
        <v>58</v>
      </c>
      <c r="H10" s="5">
        <v>106.94915</v>
      </c>
    </row>
    <row r="11" ht="16.2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19">
        <v>154.9056</v>
      </c>
      <c r="E12" s="4" t="s">
        <v>65</v>
      </c>
      <c r="F12" s="5"/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19">
        <v>9.449076</v>
      </c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19">
        <v>4.724538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>
        <v>68.8</v>
      </c>
    </row>
    <row r="20" ht="16.2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>
        <v>68.8</v>
      </c>
      <c r="G20" s="4"/>
      <c r="H20" s="5"/>
    </row>
    <row r="21" ht="16.2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2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2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2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25" customHeight="1" spans="1:8">
      <c r="A25" s="4" t="s">
        <v>107</v>
      </c>
      <c r="B25" s="5"/>
      <c r="C25" s="4" t="s">
        <v>108</v>
      </c>
      <c r="D25" s="19">
        <v>6.669936</v>
      </c>
      <c r="E25" s="4"/>
      <c r="F25" s="4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2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2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2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2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2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2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126</v>
      </c>
      <c r="B37" s="11">
        <v>175.74915</v>
      </c>
      <c r="C37" s="12" t="s">
        <v>127</v>
      </c>
      <c r="D37" s="11">
        <v>175.74915</v>
      </c>
      <c r="E37" s="12" t="s">
        <v>127</v>
      </c>
      <c r="F37" s="11">
        <v>175.74915</v>
      </c>
      <c r="G37" s="12" t="s">
        <v>127</v>
      </c>
      <c r="H37" s="11">
        <v>175.74915</v>
      </c>
    </row>
    <row r="38" ht="16.2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5" customHeight="1" spans="1:8">
      <c r="A39" s="4"/>
      <c r="B39" s="5"/>
      <c r="C39" s="4"/>
      <c r="D39" s="5"/>
      <c r="E39" s="12"/>
      <c r="F39" s="11"/>
      <c r="G39" s="12"/>
      <c r="H39" s="11"/>
    </row>
    <row r="40" ht="16.25" customHeight="1" spans="1:8">
      <c r="A40" s="12" t="s">
        <v>130</v>
      </c>
      <c r="B40" s="11">
        <v>175.74915</v>
      </c>
      <c r="C40" s="12" t="s">
        <v>131</v>
      </c>
      <c r="D40" s="11">
        <v>175.74915</v>
      </c>
      <c r="E40" s="12" t="s">
        <v>131</v>
      </c>
      <c r="F40" s="11">
        <v>175.74915</v>
      </c>
      <c r="G40" s="12" t="s">
        <v>131</v>
      </c>
      <c r="H40" s="11">
        <v>175.74915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75" customWidth="1"/>
    <col min="4" max="25" width="7.69166666666667" customWidth="1"/>
    <col min="26" max="26" width="9.7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8</v>
      </c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30</v>
      </c>
      <c r="T3" s="2"/>
      <c r="U3" s="2"/>
      <c r="V3" s="2"/>
      <c r="W3" s="2"/>
      <c r="X3" s="7" t="s">
        <v>31</v>
      </c>
      <c r="Y3" s="7"/>
    </row>
    <row r="4" ht="22.4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4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4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6">
        <v>175.74915</v>
      </c>
      <c r="D7" s="26">
        <v>175.74915</v>
      </c>
      <c r="E7" s="26">
        <v>175.74915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10" t="s">
        <v>152</v>
      </c>
      <c r="B8" s="10" t="s">
        <v>4</v>
      </c>
      <c r="C8" s="26">
        <v>175.74915</v>
      </c>
      <c r="D8" s="26">
        <v>175.74915</v>
      </c>
      <c r="E8" s="26">
        <v>175.74915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1" spans="1:25">
      <c r="A9" s="68" t="s">
        <v>153</v>
      </c>
      <c r="B9" s="68" t="s">
        <v>154</v>
      </c>
      <c r="C9" s="19">
        <v>175.74915</v>
      </c>
      <c r="D9" s="19">
        <v>175.74915</v>
      </c>
      <c r="E9" s="5">
        <v>175.74915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13" workbookViewId="0">
      <selection activeCell="D22" sqref="D22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75" customWidth="1"/>
  </cols>
  <sheetData>
    <row r="1" ht="16.35" customHeight="1" spans="1:4">
      <c r="A1" s="8"/>
      <c r="D1" s="59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2">
      <c r="A6" s="61"/>
      <c r="B6" s="61"/>
      <c r="C6" s="61"/>
      <c r="D6" s="62" t="s">
        <v>134</v>
      </c>
      <c r="E6" s="62"/>
      <c r="F6" s="63">
        <v>175.74915</v>
      </c>
      <c r="G6" s="63">
        <v>106.94915</v>
      </c>
      <c r="H6" s="63">
        <v>68.8</v>
      </c>
      <c r="I6" s="63"/>
      <c r="J6" s="62"/>
      <c r="K6" s="62"/>
      <c r="L6" s="67"/>
    </row>
    <row r="7" ht="22.8" customHeight="1" spans="1:12">
      <c r="A7" s="53"/>
      <c r="B7" s="53"/>
      <c r="C7" s="53"/>
      <c r="D7" s="64" t="s">
        <v>152</v>
      </c>
      <c r="E7" s="64" t="s">
        <v>4</v>
      </c>
      <c r="F7" s="63">
        <v>175.74915</v>
      </c>
      <c r="G7" s="63">
        <v>106.94915</v>
      </c>
      <c r="H7" s="63">
        <v>68.8</v>
      </c>
      <c r="I7" s="63"/>
      <c r="J7" s="62"/>
      <c r="K7" s="62"/>
      <c r="L7" s="67"/>
    </row>
    <row r="8" ht="22.8" customHeight="1" spans="1:12">
      <c r="A8" s="53"/>
      <c r="B8" s="53"/>
      <c r="C8" s="53"/>
      <c r="D8" s="64" t="s">
        <v>153</v>
      </c>
      <c r="E8" s="64" t="s">
        <v>154</v>
      </c>
      <c r="F8" s="63">
        <v>175.74915</v>
      </c>
      <c r="G8" s="63">
        <v>106.94915</v>
      </c>
      <c r="H8" s="63">
        <v>68.8</v>
      </c>
      <c r="I8" s="63"/>
      <c r="J8" s="62"/>
      <c r="K8" s="62"/>
      <c r="L8" s="67"/>
    </row>
    <row r="9" ht="22.8" customHeight="1" spans="1:12">
      <c r="A9" s="65" t="s">
        <v>166</v>
      </c>
      <c r="B9" s="65"/>
      <c r="C9" s="53"/>
      <c r="D9" s="66">
        <v>207</v>
      </c>
      <c r="E9" s="64" t="s">
        <v>167</v>
      </c>
      <c r="F9" s="56">
        <v>154.9056</v>
      </c>
      <c r="G9" s="56">
        <v>86.1056</v>
      </c>
      <c r="H9" s="56">
        <v>68.8</v>
      </c>
      <c r="I9" s="63"/>
      <c r="J9" s="62"/>
      <c r="K9" s="62"/>
      <c r="L9" s="67"/>
    </row>
    <row r="10" ht="22.8" customHeight="1" spans="1:12">
      <c r="A10" s="65" t="s">
        <v>166</v>
      </c>
      <c r="B10" s="65" t="s">
        <v>168</v>
      </c>
      <c r="C10" s="53"/>
      <c r="D10" s="66">
        <v>20701</v>
      </c>
      <c r="E10" s="64" t="s">
        <v>169</v>
      </c>
      <c r="F10" s="56">
        <v>154.9056</v>
      </c>
      <c r="G10" s="56">
        <v>86.1056</v>
      </c>
      <c r="H10" s="56">
        <v>68.8</v>
      </c>
      <c r="I10" s="63"/>
      <c r="J10" s="62"/>
      <c r="K10" s="62"/>
      <c r="L10" s="67"/>
    </row>
    <row r="11" ht="22.8" customHeight="1" spans="1:12">
      <c r="A11" s="65" t="s">
        <v>166</v>
      </c>
      <c r="B11" s="65" t="s">
        <v>168</v>
      </c>
      <c r="C11" s="65" t="s">
        <v>170</v>
      </c>
      <c r="D11" s="66" t="s">
        <v>171</v>
      </c>
      <c r="E11" s="53" t="s">
        <v>172</v>
      </c>
      <c r="F11" s="56">
        <v>154.9056</v>
      </c>
      <c r="G11" s="56">
        <v>86.1056</v>
      </c>
      <c r="H11" s="56">
        <v>68.8</v>
      </c>
      <c r="I11" s="56"/>
      <c r="J11" s="53"/>
      <c r="K11" s="53"/>
      <c r="L11" s="67"/>
    </row>
    <row r="12" ht="22.8" customHeight="1" spans="1:12">
      <c r="A12" s="65" t="s">
        <v>173</v>
      </c>
      <c r="B12" s="65"/>
      <c r="C12" s="65"/>
      <c r="D12" s="66">
        <v>208</v>
      </c>
      <c r="E12" s="53" t="s">
        <v>174</v>
      </c>
      <c r="F12" s="56">
        <v>9.449076</v>
      </c>
      <c r="G12" s="56">
        <v>9.449076</v>
      </c>
      <c r="H12" s="56"/>
      <c r="I12" s="56"/>
      <c r="J12" s="53"/>
      <c r="K12" s="53"/>
      <c r="L12" s="67"/>
    </row>
    <row r="13" ht="22.8" customHeight="1" spans="1:12">
      <c r="A13" s="65" t="s">
        <v>173</v>
      </c>
      <c r="B13" s="65" t="s">
        <v>175</v>
      </c>
      <c r="C13" s="65"/>
      <c r="D13" s="66">
        <v>20805</v>
      </c>
      <c r="E13" s="53" t="s">
        <v>176</v>
      </c>
      <c r="F13" s="56">
        <v>8.893248</v>
      </c>
      <c r="G13" s="56">
        <v>8.893248</v>
      </c>
      <c r="H13" s="56"/>
      <c r="I13" s="56"/>
      <c r="J13" s="53"/>
      <c r="K13" s="53"/>
      <c r="L13" s="67"/>
    </row>
    <row r="14" ht="22.8" customHeight="1" spans="1:12">
      <c r="A14" s="65" t="s">
        <v>173</v>
      </c>
      <c r="B14" s="65" t="s">
        <v>175</v>
      </c>
      <c r="C14" s="65" t="s">
        <v>175</v>
      </c>
      <c r="D14" s="66" t="s">
        <v>177</v>
      </c>
      <c r="E14" s="53" t="s">
        <v>178</v>
      </c>
      <c r="F14" s="56">
        <v>8.893248</v>
      </c>
      <c r="G14" s="56">
        <v>8.893248</v>
      </c>
      <c r="H14" s="56"/>
      <c r="I14" s="56"/>
      <c r="J14" s="53"/>
      <c r="K14" s="53"/>
      <c r="L14" s="67"/>
    </row>
    <row r="15" ht="22.8" customHeight="1" spans="1:12">
      <c r="A15" s="65" t="s">
        <v>173</v>
      </c>
      <c r="B15" s="65" t="s">
        <v>179</v>
      </c>
      <c r="C15" s="65"/>
      <c r="D15" s="66">
        <v>20899</v>
      </c>
      <c r="E15" s="53" t="s">
        <v>180</v>
      </c>
      <c r="F15" s="56">
        <v>0.555828</v>
      </c>
      <c r="G15" s="56">
        <v>0.555828</v>
      </c>
      <c r="H15" s="56"/>
      <c r="I15" s="56"/>
      <c r="J15" s="53"/>
      <c r="K15" s="53"/>
      <c r="L15" s="67"/>
    </row>
    <row r="16" ht="22.8" customHeight="1" spans="1:12">
      <c r="A16" s="65" t="s">
        <v>173</v>
      </c>
      <c r="B16" s="65" t="s">
        <v>179</v>
      </c>
      <c r="C16" s="65" t="s">
        <v>179</v>
      </c>
      <c r="D16" s="66" t="s">
        <v>181</v>
      </c>
      <c r="E16" s="53" t="s">
        <v>182</v>
      </c>
      <c r="F16" s="56">
        <v>0.555828</v>
      </c>
      <c r="G16" s="56">
        <v>0.555828</v>
      </c>
      <c r="H16" s="56"/>
      <c r="I16" s="56"/>
      <c r="J16" s="53"/>
      <c r="K16" s="53"/>
      <c r="L16" s="67"/>
    </row>
    <row r="17" ht="22.8" customHeight="1" spans="1:12">
      <c r="A17" s="65" t="s">
        <v>183</v>
      </c>
      <c r="B17" s="65"/>
      <c r="C17" s="65"/>
      <c r="D17" s="66">
        <v>210</v>
      </c>
      <c r="E17" s="53" t="s">
        <v>184</v>
      </c>
      <c r="F17" s="56">
        <v>4.724538</v>
      </c>
      <c r="G17" s="56">
        <v>4.724538</v>
      </c>
      <c r="H17" s="56"/>
      <c r="I17" s="56"/>
      <c r="J17" s="53"/>
      <c r="K17" s="53"/>
      <c r="L17" s="67"/>
    </row>
    <row r="18" ht="22.8" customHeight="1" spans="1:12">
      <c r="A18" s="65" t="s">
        <v>183</v>
      </c>
      <c r="B18" s="65" t="s">
        <v>185</v>
      </c>
      <c r="C18" s="65"/>
      <c r="D18" s="66">
        <v>21011</v>
      </c>
      <c r="E18" s="53" t="s">
        <v>186</v>
      </c>
      <c r="F18" s="56">
        <v>4.724538</v>
      </c>
      <c r="G18" s="56">
        <v>4.724538</v>
      </c>
      <c r="H18" s="56"/>
      <c r="I18" s="56"/>
      <c r="J18" s="53"/>
      <c r="K18" s="53"/>
      <c r="L18" s="67"/>
    </row>
    <row r="19" ht="22.8" customHeight="1" spans="1:12">
      <c r="A19" s="65" t="s">
        <v>183</v>
      </c>
      <c r="B19" s="65" t="s">
        <v>185</v>
      </c>
      <c r="C19" s="65" t="s">
        <v>168</v>
      </c>
      <c r="D19" s="66" t="s">
        <v>187</v>
      </c>
      <c r="E19" s="53" t="s">
        <v>186</v>
      </c>
      <c r="F19" s="56">
        <v>4.724538</v>
      </c>
      <c r="G19" s="56">
        <v>4.724538</v>
      </c>
      <c r="H19" s="56"/>
      <c r="I19" s="56"/>
      <c r="J19" s="53"/>
      <c r="K19" s="53"/>
      <c r="L19" s="67"/>
    </row>
    <row r="20" ht="22.8" customHeight="1" spans="1:12">
      <c r="A20" s="65" t="s">
        <v>188</v>
      </c>
      <c r="B20" s="65"/>
      <c r="C20" s="65"/>
      <c r="D20" s="66">
        <v>221</v>
      </c>
      <c r="E20" s="53" t="s">
        <v>189</v>
      </c>
      <c r="F20" s="56">
        <v>6.669936</v>
      </c>
      <c r="G20" s="56">
        <v>6.669936</v>
      </c>
      <c r="H20" s="56"/>
      <c r="I20" s="56"/>
      <c r="J20" s="53"/>
      <c r="K20" s="53"/>
      <c r="L20" s="67"/>
    </row>
    <row r="21" ht="22.8" customHeight="1" spans="1:12">
      <c r="A21" s="65" t="s">
        <v>188</v>
      </c>
      <c r="B21" s="65" t="s">
        <v>190</v>
      </c>
      <c r="C21" s="65"/>
      <c r="D21" s="66">
        <v>22102</v>
      </c>
      <c r="E21" s="53" t="s">
        <v>191</v>
      </c>
      <c r="F21" s="56">
        <v>6.669936</v>
      </c>
      <c r="G21" s="56">
        <v>6.669936</v>
      </c>
      <c r="H21" s="56"/>
      <c r="I21" s="56"/>
      <c r="J21" s="53"/>
      <c r="K21" s="53"/>
      <c r="L21" s="67"/>
    </row>
    <row r="22" ht="22.8" customHeight="1" spans="1:12">
      <c r="A22" s="65" t="s">
        <v>188</v>
      </c>
      <c r="B22" s="65" t="s">
        <v>190</v>
      </c>
      <c r="C22" s="65" t="s">
        <v>168</v>
      </c>
      <c r="D22" s="66" t="s">
        <v>192</v>
      </c>
      <c r="E22" s="53" t="s">
        <v>193</v>
      </c>
      <c r="F22" s="56">
        <v>6.669936</v>
      </c>
      <c r="G22" s="56">
        <v>6.669936</v>
      </c>
      <c r="H22" s="56"/>
      <c r="I22" s="56"/>
      <c r="J22" s="53"/>
      <c r="K22" s="53"/>
      <c r="L22" s="67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4166666666667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75" customWidth="1"/>
    <col min="14" max="17" width="7.18333333333333" customWidth="1"/>
    <col min="18" max="18" width="7.05833333333333" customWidth="1"/>
    <col min="19" max="20" width="7.18333333333333" customWidth="1"/>
    <col min="21" max="22" width="9.775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155</v>
      </c>
      <c r="B4" s="16"/>
      <c r="C4" s="16"/>
      <c r="D4" s="16" t="s">
        <v>194</v>
      </c>
      <c r="E4" s="16" t="s">
        <v>195</v>
      </c>
      <c r="F4" s="16" t="s">
        <v>196</v>
      </c>
      <c r="G4" s="16" t="s">
        <v>197</v>
      </c>
      <c r="H4" s="16" t="s">
        <v>198</v>
      </c>
      <c r="I4" s="16" t="s">
        <v>199</v>
      </c>
      <c r="J4" s="16" t="s">
        <v>200</v>
      </c>
      <c r="K4" s="16" t="s">
        <v>201</v>
      </c>
      <c r="L4" s="16" t="s">
        <v>202</v>
      </c>
      <c r="M4" s="16" t="s">
        <v>203</v>
      </c>
      <c r="N4" s="16" t="s">
        <v>204</v>
      </c>
      <c r="O4" s="16" t="s">
        <v>205</v>
      </c>
      <c r="P4" s="16" t="s">
        <v>206</v>
      </c>
      <c r="Q4" s="16" t="s">
        <v>207</v>
      </c>
      <c r="R4" s="16" t="s">
        <v>208</v>
      </c>
      <c r="S4" s="16" t="s">
        <v>209</v>
      </c>
      <c r="T4" s="16" t="s">
        <v>210</v>
      </c>
    </row>
    <row r="5" ht="20.7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175.74915</v>
      </c>
      <c r="G6" s="11"/>
      <c r="H6" s="11"/>
      <c r="I6" s="11"/>
      <c r="J6" s="11"/>
      <c r="K6" s="11">
        <v>106.94915</v>
      </c>
      <c r="L6" s="11"/>
      <c r="M6" s="11"/>
      <c r="N6" s="11"/>
      <c r="O6" s="11"/>
      <c r="P6" s="11"/>
      <c r="Q6" s="11"/>
      <c r="R6" s="11"/>
      <c r="S6" s="11"/>
      <c r="T6" s="11">
        <v>68.8</v>
      </c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11">
        <v>175.74915</v>
      </c>
      <c r="G7" s="11"/>
      <c r="H7" s="11"/>
      <c r="I7" s="11"/>
      <c r="J7" s="11"/>
      <c r="K7" s="11">
        <v>106.94915</v>
      </c>
      <c r="L7" s="11"/>
      <c r="M7" s="11"/>
      <c r="N7" s="11"/>
      <c r="O7" s="11"/>
      <c r="P7" s="11"/>
      <c r="Q7" s="11"/>
      <c r="R7" s="11"/>
      <c r="S7" s="11"/>
      <c r="T7" s="11">
        <v>68.8</v>
      </c>
    </row>
    <row r="8" ht="22.8" customHeight="1" spans="1:20">
      <c r="A8" s="20"/>
      <c r="B8" s="20"/>
      <c r="C8" s="20"/>
      <c r="D8" s="18" t="s">
        <v>153</v>
      </c>
      <c r="E8" s="18" t="s">
        <v>154</v>
      </c>
      <c r="F8" s="58">
        <v>175.74915</v>
      </c>
      <c r="G8" s="58"/>
      <c r="H8" s="58"/>
      <c r="I8" s="58"/>
      <c r="J8" s="58"/>
      <c r="K8" s="58">
        <v>106.94915</v>
      </c>
      <c r="L8" s="58"/>
      <c r="M8" s="58"/>
      <c r="N8" s="58"/>
      <c r="O8" s="58"/>
      <c r="P8" s="58"/>
      <c r="Q8" s="58"/>
      <c r="R8" s="58"/>
      <c r="S8" s="58"/>
      <c r="T8" s="58">
        <v>68.8</v>
      </c>
    </row>
    <row r="9" ht="22.8" customHeight="1" spans="1:20">
      <c r="A9" s="21" t="s">
        <v>166</v>
      </c>
      <c r="B9" s="21" t="s">
        <v>168</v>
      </c>
      <c r="C9" s="21" t="s">
        <v>170</v>
      </c>
      <c r="D9" s="17" t="s">
        <v>211</v>
      </c>
      <c r="E9" s="22" t="s">
        <v>172</v>
      </c>
      <c r="F9" s="23">
        <v>154.9056</v>
      </c>
      <c r="G9" s="23"/>
      <c r="H9" s="23"/>
      <c r="I9" s="23"/>
      <c r="J9" s="23"/>
      <c r="K9" s="23">
        <v>86.1056</v>
      </c>
      <c r="L9" s="23"/>
      <c r="M9" s="23"/>
      <c r="N9" s="23"/>
      <c r="O9" s="23"/>
      <c r="P9" s="23"/>
      <c r="Q9" s="23"/>
      <c r="R9" s="23"/>
      <c r="S9" s="23"/>
      <c r="T9" s="23">
        <v>68.8</v>
      </c>
    </row>
    <row r="10" ht="22.8" customHeight="1" spans="1:20">
      <c r="A10" s="21" t="s">
        <v>173</v>
      </c>
      <c r="B10" s="21" t="s">
        <v>175</v>
      </c>
      <c r="C10" s="21" t="s">
        <v>175</v>
      </c>
      <c r="D10" s="17" t="s">
        <v>211</v>
      </c>
      <c r="E10" s="22" t="s">
        <v>178</v>
      </c>
      <c r="F10" s="23">
        <v>8.893248</v>
      </c>
      <c r="G10" s="23"/>
      <c r="H10" s="23"/>
      <c r="I10" s="23"/>
      <c r="J10" s="23"/>
      <c r="K10" s="23">
        <v>8.893248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173</v>
      </c>
      <c r="B11" s="21" t="s">
        <v>179</v>
      </c>
      <c r="C11" s="21" t="s">
        <v>179</v>
      </c>
      <c r="D11" s="17" t="s">
        <v>211</v>
      </c>
      <c r="E11" s="22" t="s">
        <v>182</v>
      </c>
      <c r="F11" s="23">
        <v>0.555828</v>
      </c>
      <c r="G11" s="23"/>
      <c r="H11" s="23"/>
      <c r="I11" s="23"/>
      <c r="J11" s="23"/>
      <c r="K11" s="23">
        <v>0.555828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183</v>
      </c>
      <c r="B12" s="21" t="s">
        <v>185</v>
      </c>
      <c r="C12" s="21" t="s">
        <v>168</v>
      </c>
      <c r="D12" s="17" t="s">
        <v>211</v>
      </c>
      <c r="E12" s="22" t="s">
        <v>186</v>
      </c>
      <c r="F12" s="23">
        <v>4.724538</v>
      </c>
      <c r="G12" s="23"/>
      <c r="H12" s="23"/>
      <c r="I12" s="23"/>
      <c r="J12" s="23"/>
      <c r="K12" s="23">
        <v>4.724538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188</v>
      </c>
      <c r="B13" s="21" t="s">
        <v>190</v>
      </c>
      <c r="C13" s="21" t="s">
        <v>168</v>
      </c>
      <c r="D13" s="17" t="s">
        <v>211</v>
      </c>
      <c r="E13" s="22" t="s">
        <v>193</v>
      </c>
      <c r="F13" s="23">
        <v>6.669936</v>
      </c>
      <c r="G13" s="23"/>
      <c r="H13" s="23"/>
      <c r="I13" s="23"/>
      <c r="J13" s="23"/>
      <c r="K13" s="23">
        <v>6.669936</v>
      </c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75" customWidth="1"/>
    <col min="3" max="3" width="4.20833333333333" customWidth="1"/>
    <col min="4" max="4" width="6.10833333333333" customWidth="1"/>
    <col min="5" max="5" width="15.875" customWidth="1"/>
    <col min="6" max="6" width="8.95833333333333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75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16" t="s">
        <v>155</v>
      </c>
      <c r="B4" s="16"/>
      <c r="C4" s="16"/>
      <c r="D4" s="16" t="s">
        <v>194</v>
      </c>
      <c r="E4" s="16" t="s">
        <v>195</v>
      </c>
      <c r="F4" s="16" t="s">
        <v>212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5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213</v>
      </c>
      <c r="I5" s="16" t="s">
        <v>214</v>
      </c>
      <c r="J5" s="16" t="s">
        <v>205</v>
      </c>
      <c r="K5" s="16" t="s">
        <v>134</v>
      </c>
      <c r="L5" s="16" t="s">
        <v>215</v>
      </c>
      <c r="M5" s="16" t="s">
        <v>216</v>
      </c>
      <c r="N5" s="16" t="s">
        <v>217</v>
      </c>
      <c r="O5" s="16" t="s">
        <v>207</v>
      </c>
      <c r="P5" s="16" t="s">
        <v>218</v>
      </c>
      <c r="Q5" s="16" t="s">
        <v>219</v>
      </c>
      <c r="R5" s="16" t="s">
        <v>220</v>
      </c>
      <c r="S5" s="16" t="s">
        <v>203</v>
      </c>
      <c r="T5" s="16" t="s">
        <v>206</v>
      </c>
      <c r="U5" s="16" t="s">
        <v>210</v>
      </c>
    </row>
    <row r="6" ht="22.8" customHeight="1" spans="1:21">
      <c r="A6" s="12"/>
      <c r="B6" s="12"/>
      <c r="C6" s="12"/>
      <c r="D6" s="12"/>
      <c r="E6" s="12" t="s">
        <v>134</v>
      </c>
      <c r="F6" s="11">
        <v>175.74915</v>
      </c>
      <c r="G6" s="11">
        <v>106.94915</v>
      </c>
      <c r="H6" s="11">
        <v>101.54915</v>
      </c>
      <c r="I6" s="11">
        <v>5.4</v>
      </c>
      <c r="J6" s="11">
        <v>0</v>
      </c>
      <c r="K6" s="11">
        <v>68.8</v>
      </c>
      <c r="L6" s="11"/>
      <c r="M6" s="11"/>
      <c r="N6" s="11"/>
      <c r="O6" s="11"/>
      <c r="P6" s="11"/>
      <c r="Q6" s="11"/>
      <c r="R6" s="11"/>
      <c r="S6" s="11"/>
      <c r="T6" s="11"/>
      <c r="U6" s="11">
        <v>68.8</v>
      </c>
    </row>
    <row r="7" ht="22.8" customHeight="1" spans="1:21">
      <c r="A7" s="12"/>
      <c r="B7" s="12"/>
      <c r="C7" s="12"/>
      <c r="D7" s="10" t="s">
        <v>152</v>
      </c>
      <c r="E7" s="10" t="s">
        <v>4</v>
      </c>
      <c r="F7" s="26">
        <v>175.74915</v>
      </c>
      <c r="G7" s="11">
        <v>106.94915</v>
      </c>
      <c r="H7" s="11">
        <v>101.54915</v>
      </c>
      <c r="I7" s="11">
        <v>5.4</v>
      </c>
      <c r="J7" s="11">
        <v>0</v>
      </c>
      <c r="K7" s="11">
        <v>68.8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>
        <v>68.8</v>
      </c>
    </row>
    <row r="8" ht="22.8" customHeight="1" spans="1:21">
      <c r="A8" s="20"/>
      <c r="B8" s="20"/>
      <c r="C8" s="20"/>
      <c r="D8" s="18" t="s">
        <v>153</v>
      </c>
      <c r="E8" s="18" t="s">
        <v>154</v>
      </c>
      <c r="F8" s="26">
        <v>175.74915</v>
      </c>
      <c r="G8" s="11">
        <v>106.94915</v>
      </c>
      <c r="H8" s="11">
        <v>101.54915</v>
      </c>
      <c r="I8" s="11">
        <v>5.4</v>
      </c>
      <c r="J8" s="11">
        <v>0</v>
      </c>
      <c r="K8" s="11">
        <v>68.8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>
        <v>68.8</v>
      </c>
    </row>
    <row r="9" ht="22.8" customHeight="1" spans="1:21">
      <c r="A9" s="21" t="s">
        <v>166</v>
      </c>
      <c r="B9" s="21" t="s">
        <v>168</v>
      </c>
      <c r="C9" s="21" t="s">
        <v>170</v>
      </c>
      <c r="D9" s="17" t="s">
        <v>211</v>
      </c>
      <c r="E9" s="22" t="s">
        <v>172</v>
      </c>
      <c r="F9" s="19">
        <v>154.9056</v>
      </c>
      <c r="G9" s="5">
        <v>86.1056</v>
      </c>
      <c r="H9" s="5">
        <v>80.7056</v>
      </c>
      <c r="I9" s="5">
        <v>5.4</v>
      </c>
      <c r="J9" s="5"/>
      <c r="K9" s="5">
        <v>68.8</v>
      </c>
      <c r="L9" s="5"/>
      <c r="M9" s="5"/>
      <c r="N9" s="5"/>
      <c r="O9" s="5"/>
      <c r="P9" s="5"/>
      <c r="Q9" s="5"/>
      <c r="R9" s="5"/>
      <c r="S9" s="5"/>
      <c r="T9" s="5"/>
      <c r="U9" s="5">
        <v>68.8</v>
      </c>
    </row>
    <row r="10" ht="22.8" customHeight="1" spans="1:21">
      <c r="A10" s="21" t="s">
        <v>173</v>
      </c>
      <c r="B10" s="21" t="s">
        <v>175</v>
      </c>
      <c r="C10" s="21" t="s">
        <v>175</v>
      </c>
      <c r="D10" s="17" t="s">
        <v>211</v>
      </c>
      <c r="E10" s="22" t="s">
        <v>178</v>
      </c>
      <c r="F10" s="19">
        <v>8.893248</v>
      </c>
      <c r="G10" s="5">
        <v>8.893248</v>
      </c>
      <c r="H10" s="5">
        <v>8.893248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1" t="s">
        <v>173</v>
      </c>
      <c r="B11" s="21" t="s">
        <v>179</v>
      </c>
      <c r="C11" s="21" t="s">
        <v>179</v>
      </c>
      <c r="D11" s="17" t="s">
        <v>211</v>
      </c>
      <c r="E11" s="22" t="s">
        <v>182</v>
      </c>
      <c r="F11" s="19">
        <v>0.555828</v>
      </c>
      <c r="G11" s="5">
        <v>0.555828</v>
      </c>
      <c r="H11" s="5">
        <v>0.555828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1" t="s">
        <v>183</v>
      </c>
      <c r="B12" s="21" t="s">
        <v>185</v>
      </c>
      <c r="C12" s="21" t="s">
        <v>168</v>
      </c>
      <c r="D12" s="17" t="s">
        <v>211</v>
      </c>
      <c r="E12" s="22" t="s">
        <v>186</v>
      </c>
      <c r="F12" s="19">
        <v>4.724538</v>
      </c>
      <c r="G12" s="5">
        <v>4.724538</v>
      </c>
      <c r="H12" s="5">
        <v>4.724538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1" t="s">
        <v>188</v>
      </c>
      <c r="B13" s="21" t="s">
        <v>190</v>
      </c>
      <c r="C13" s="21" t="s">
        <v>168</v>
      </c>
      <c r="D13" s="17" t="s">
        <v>211</v>
      </c>
      <c r="E13" s="22" t="s">
        <v>193</v>
      </c>
      <c r="F13" s="19">
        <v>6.669936</v>
      </c>
      <c r="G13" s="5">
        <v>6.669936</v>
      </c>
      <c r="H13" s="5">
        <v>6.669936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14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" customHeight="1" spans="1:5">
      <c r="A6" s="12" t="s">
        <v>221</v>
      </c>
      <c r="B6" s="11">
        <v>175.74915</v>
      </c>
      <c r="C6" s="12" t="s">
        <v>222</v>
      </c>
      <c r="D6" s="26">
        <v>175.74915</v>
      </c>
      <c r="E6" s="15"/>
    </row>
    <row r="7" ht="20.2" customHeight="1" spans="1:5">
      <c r="A7" s="4" t="s">
        <v>223</v>
      </c>
      <c r="B7" s="5">
        <v>175.74915</v>
      </c>
      <c r="C7" s="4" t="s">
        <v>40</v>
      </c>
      <c r="D7" s="19"/>
      <c r="E7" s="15"/>
    </row>
    <row r="8" ht="20.2" customHeight="1" spans="1:5">
      <c r="A8" s="4" t="s">
        <v>224</v>
      </c>
      <c r="B8" s="5">
        <v>175.74915</v>
      </c>
      <c r="C8" s="4" t="s">
        <v>44</v>
      </c>
      <c r="D8" s="19"/>
      <c r="E8" s="15"/>
    </row>
    <row r="9" ht="31.05" customHeight="1" spans="1:5">
      <c r="A9" s="4" t="s">
        <v>47</v>
      </c>
      <c r="B9" s="5"/>
      <c r="C9" s="4" t="s">
        <v>48</v>
      </c>
      <c r="D9" s="19"/>
      <c r="E9" s="15"/>
    </row>
    <row r="10" ht="20.2" customHeight="1" spans="1:5">
      <c r="A10" s="4" t="s">
        <v>225</v>
      </c>
      <c r="B10" s="5"/>
      <c r="C10" s="4" t="s">
        <v>52</v>
      </c>
      <c r="D10" s="19"/>
      <c r="E10" s="15"/>
    </row>
    <row r="11" ht="20.2" customHeight="1" spans="1:5">
      <c r="A11" s="4" t="s">
        <v>226</v>
      </c>
      <c r="B11" s="5"/>
      <c r="C11" s="4" t="s">
        <v>56</v>
      </c>
      <c r="D11" s="19"/>
      <c r="E11" s="15"/>
    </row>
    <row r="12" ht="20.2" customHeight="1" spans="1:5">
      <c r="A12" s="4" t="s">
        <v>227</v>
      </c>
      <c r="B12" s="5"/>
      <c r="C12" s="4" t="s">
        <v>60</v>
      </c>
      <c r="D12" s="19"/>
      <c r="E12" s="15"/>
    </row>
    <row r="13" ht="20.2" customHeight="1" spans="1:5">
      <c r="A13" s="12" t="s">
        <v>228</v>
      </c>
      <c r="B13" s="11"/>
      <c r="C13" s="4" t="s">
        <v>64</v>
      </c>
      <c r="D13" s="19">
        <v>154.9056</v>
      </c>
      <c r="E13" s="15"/>
    </row>
    <row r="14" ht="20.2" customHeight="1" spans="1:5">
      <c r="A14" s="4" t="s">
        <v>223</v>
      </c>
      <c r="B14" s="5"/>
      <c r="C14" s="4" t="s">
        <v>68</v>
      </c>
      <c r="D14" s="19">
        <v>9.449076</v>
      </c>
      <c r="E14" s="15"/>
    </row>
    <row r="15" ht="20.2" customHeight="1" spans="1:5">
      <c r="A15" s="4" t="s">
        <v>225</v>
      </c>
      <c r="B15" s="5"/>
      <c r="C15" s="4" t="s">
        <v>72</v>
      </c>
      <c r="D15" s="19"/>
      <c r="E15" s="15"/>
    </row>
    <row r="16" ht="20.2" customHeight="1" spans="1:5">
      <c r="A16" s="4" t="s">
        <v>226</v>
      </c>
      <c r="B16" s="5"/>
      <c r="C16" s="4" t="s">
        <v>76</v>
      </c>
      <c r="D16" s="19">
        <v>4.724538</v>
      </c>
      <c r="E16" s="15"/>
    </row>
    <row r="17" ht="20.2" customHeight="1" spans="1:5">
      <c r="A17" s="4" t="s">
        <v>227</v>
      </c>
      <c r="B17" s="5"/>
      <c r="C17" s="4" t="s">
        <v>80</v>
      </c>
      <c r="D17" s="19"/>
      <c r="E17" s="15"/>
    </row>
    <row r="18" ht="20.2" customHeight="1" spans="1:5">
      <c r="A18" s="4"/>
      <c r="B18" s="5"/>
      <c r="C18" s="4" t="s">
        <v>84</v>
      </c>
      <c r="D18" s="19"/>
      <c r="E18" s="15"/>
    </row>
    <row r="19" ht="20.2" customHeight="1" spans="1:5">
      <c r="A19" s="4"/>
      <c r="B19" s="4"/>
      <c r="C19" s="4" t="s">
        <v>88</v>
      </c>
      <c r="D19" s="19"/>
      <c r="E19" s="15"/>
    </row>
    <row r="20" ht="20.2" customHeight="1" spans="1:5">
      <c r="A20" s="4"/>
      <c r="B20" s="4"/>
      <c r="C20" s="4" t="s">
        <v>92</v>
      </c>
      <c r="D20" s="19"/>
      <c r="E20" s="15"/>
    </row>
    <row r="21" ht="20.2" customHeight="1" spans="1:5">
      <c r="A21" s="4"/>
      <c r="B21" s="4"/>
      <c r="C21" s="4" t="s">
        <v>96</v>
      </c>
      <c r="D21" s="19"/>
      <c r="E21" s="15"/>
    </row>
    <row r="22" ht="20.2" customHeight="1" spans="1:5">
      <c r="A22" s="4"/>
      <c r="B22" s="4"/>
      <c r="C22" s="4" t="s">
        <v>99</v>
      </c>
      <c r="D22" s="19"/>
      <c r="E22" s="15"/>
    </row>
    <row r="23" ht="20.2" customHeight="1" spans="1:5">
      <c r="A23" s="4"/>
      <c r="B23" s="4"/>
      <c r="C23" s="4" t="s">
        <v>102</v>
      </c>
      <c r="D23" s="19"/>
      <c r="E23" s="15"/>
    </row>
    <row r="24" ht="20.2" customHeight="1" spans="1:5">
      <c r="A24" s="4"/>
      <c r="B24" s="4"/>
      <c r="C24" s="4" t="s">
        <v>104</v>
      </c>
      <c r="D24" s="19"/>
      <c r="E24" s="15"/>
    </row>
    <row r="25" ht="20.2" customHeight="1" spans="1:5">
      <c r="A25" s="4"/>
      <c r="B25" s="4"/>
      <c r="C25" s="4" t="s">
        <v>106</v>
      </c>
      <c r="D25" s="19"/>
      <c r="E25" s="15"/>
    </row>
    <row r="26" ht="20.2" customHeight="1" spans="1:5">
      <c r="A26" s="4"/>
      <c r="B26" s="4"/>
      <c r="C26" s="4" t="s">
        <v>108</v>
      </c>
      <c r="D26" s="19">
        <v>6.669936</v>
      </c>
      <c r="E26" s="15"/>
    </row>
    <row r="27" ht="20.2" customHeight="1" spans="1:5">
      <c r="A27" s="4"/>
      <c r="B27" s="4"/>
      <c r="C27" s="4" t="s">
        <v>110</v>
      </c>
      <c r="D27" s="19"/>
      <c r="E27" s="15"/>
    </row>
    <row r="28" ht="20.2" customHeight="1" spans="1:5">
      <c r="A28" s="4"/>
      <c r="B28" s="4"/>
      <c r="C28" s="4" t="s">
        <v>112</v>
      </c>
      <c r="D28" s="19"/>
      <c r="E28" s="15"/>
    </row>
    <row r="29" ht="20.2" customHeight="1" spans="1:5">
      <c r="A29" s="4"/>
      <c r="B29" s="4"/>
      <c r="C29" s="4" t="s">
        <v>114</v>
      </c>
      <c r="D29" s="19"/>
      <c r="E29" s="15"/>
    </row>
    <row r="30" ht="20.2" customHeight="1" spans="1:5">
      <c r="A30" s="4"/>
      <c r="B30" s="4"/>
      <c r="C30" s="4" t="s">
        <v>116</v>
      </c>
      <c r="D30" s="19"/>
      <c r="E30" s="15"/>
    </row>
    <row r="31" ht="20.2" customHeight="1" spans="1:5">
      <c r="A31" s="4"/>
      <c r="B31" s="4"/>
      <c r="C31" s="4" t="s">
        <v>118</v>
      </c>
      <c r="D31" s="19"/>
      <c r="E31" s="15"/>
    </row>
    <row r="32" ht="20.2" customHeight="1" spans="1:5">
      <c r="A32" s="4"/>
      <c r="B32" s="4"/>
      <c r="C32" s="4" t="s">
        <v>120</v>
      </c>
      <c r="D32" s="19"/>
      <c r="E32" s="15"/>
    </row>
    <row r="33" ht="20.2" customHeight="1" spans="1:5">
      <c r="A33" s="4"/>
      <c r="B33" s="4"/>
      <c r="C33" s="4" t="s">
        <v>122</v>
      </c>
      <c r="D33" s="19"/>
      <c r="E33" s="15"/>
    </row>
    <row r="34" ht="20.2" customHeight="1" spans="1:5">
      <c r="A34" s="4"/>
      <c r="B34" s="4"/>
      <c r="C34" s="4" t="s">
        <v>123</v>
      </c>
      <c r="D34" s="19"/>
      <c r="E34" s="15"/>
    </row>
    <row r="35" ht="20.2" customHeight="1" spans="1:5">
      <c r="A35" s="4"/>
      <c r="B35" s="4"/>
      <c r="C35" s="4" t="s">
        <v>124</v>
      </c>
      <c r="D35" s="19"/>
      <c r="E35" s="15"/>
    </row>
    <row r="36" ht="20.2" customHeight="1" spans="1:5">
      <c r="A36" s="4"/>
      <c r="B36" s="4"/>
      <c r="C36" s="4" t="s">
        <v>125</v>
      </c>
      <c r="D36" s="19"/>
      <c r="E36" s="15"/>
    </row>
    <row r="37" ht="20.2" customHeight="1" spans="1:5">
      <c r="A37" s="4"/>
      <c r="B37" s="4"/>
      <c r="C37" s="4"/>
      <c r="D37" s="4"/>
      <c r="E37" s="15"/>
    </row>
    <row r="38" ht="20.2" customHeight="1" spans="1:5">
      <c r="A38" s="12"/>
      <c r="B38" s="12"/>
      <c r="C38" s="12" t="s">
        <v>229</v>
      </c>
      <c r="D38" s="11"/>
      <c r="E38" s="57"/>
    </row>
    <row r="39" ht="20.2" customHeight="1" spans="1:5">
      <c r="A39" s="12"/>
      <c r="B39" s="12"/>
      <c r="C39" s="12"/>
      <c r="D39" s="12"/>
      <c r="E39" s="57"/>
    </row>
    <row r="40" ht="20.2" customHeight="1" spans="1:5">
      <c r="A40" s="16" t="s">
        <v>230</v>
      </c>
      <c r="B40" s="11">
        <v>175.74915</v>
      </c>
      <c r="C40" s="16" t="s">
        <v>231</v>
      </c>
      <c r="D40" s="26">
        <v>175.74915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5" workbookViewId="0">
      <selection activeCell="I6" sqref="I$1:I$1048576"/>
    </sheetView>
  </sheetViews>
  <sheetFormatPr defaultColWidth="10" defaultRowHeight="13.5"/>
  <cols>
    <col min="1" max="2" width="4.88333333333333" customWidth="1"/>
    <col min="3" max="3" width="5.975" customWidth="1"/>
    <col min="4" max="4" width="8.95833333333333" customWidth="1"/>
    <col min="5" max="6" width="16.4166666666667" customWidth="1"/>
    <col min="7" max="7" width="11.525" customWidth="1"/>
    <col min="8" max="8" width="12.4833333333333" customWidth="1"/>
    <col min="9" max="9" width="14.65" customWidth="1"/>
    <col min="10" max="10" width="11.4" customWidth="1"/>
    <col min="11" max="11" width="19" customWidth="1"/>
    <col min="12" max="12" width="9.775" customWidth="1"/>
  </cols>
  <sheetData>
    <row r="1" ht="16.35" customHeight="1" spans="1:4">
      <c r="A1" s="8"/>
      <c r="D1" s="8"/>
    </row>
    <row r="2" ht="43.1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232</v>
      </c>
      <c r="I5" s="3"/>
      <c r="J5" s="3" t="s">
        <v>233</v>
      </c>
      <c r="K5" s="3"/>
    </row>
    <row r="6" ht="28.4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213</v>
      </c>
      <c r="I6" s="3" t="s">
        <v>205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175.74915</v>
      </c>
      <c r="G7" s="11">
        <v>106.94915</v>
      </c>
      <c r="H7" s="11">
        <v>101.54915</v>
      </c>
      <c r="I7" s="11"/>
      <c r="J7" s="11">
        <v>5.4</v>
      </c>
      <c r="K7" s="11">
        <v>68.8</v>
      </c>
    </row>
    <row r="8" ht="22.8" customHeight="1" spans="1:11">
      <c r="A8" s="4"/>
      <c r="B8" s="4"/>
      <c r="C8" s="4"/>
      <c r="D8" s="10" t="s">
        <v>152</v>
      </c>
      <c r="E8" s="10" t="s">
        <v>4</v>
      </c>
      <c r="F8" s="11">
        <v>175.74915</v>
      </c>
      <c r="G8" s="11">
        <v>106.94915</v>
      </c>
      <c r="H8" s="11">
        <v>101.54915</v>
      </c>
      <c r="I8" s="11"/>
      <c r="J8" s="11">
        <v>5.4</v>
      </c>
      <c r="K8" s="11">
        <v>68.8</v>
      </c>
    </row>
    <row r="9" ht="22.8" customHeight="1" spans="1:11">
      <c r="A9" s="48"/>
      <c r="B9" s="48"/>
      <c r="C9" s="48"/>
      <c r="D9" s="49" t="s">
        <v>153</v>
      </c>
      <c r="E9" s="49" t="s">
        <v>154</v>
      </c>
      <c r="F9" s="50">
        <v>175.74915</v>
      </c>
      <c r="G9" s="50">
        <v>106.94915</v>
      </c>
      <c r="H9" s="50">
        <v>101.54915</v>
      </c>
      <c r="I9" s="50"/>
      <c r="J9" s="50">
        <v>5.4</v>
      </c>
      <c r="K9" s="11">
        <v>68.8</v>
      </c>
    </row>
    <row r="10" customFormat="1" ht="22.8" customHeight="1" spans="1:11">
      <c r="A10" s="51" t="s">
        <v>166</v>
      </c>
      <c r="B10" s="51"/>
      <c r="C10" s="51"/>
      <c r="D10" s="52">
        <v>207</v>
      </c>
      <c r="E10" s="53" t="s">
        <v>167</v>
      </c>
      <c r="F10" s="54">
        <v>154.9056</v>
      </c>
      <c r="G10" s="54">
        <v>86.1056</v>
      </c>
      <c r="H10" s="55">
        <v>80.7056</v>
      </c>
      <c r="I10" s="55"/>
      <c r="J10" s="55"/>
      <c r="K10" s="19"/>
    </row>
    <row r="11" customFormat="1" ht="22.8" customHeight="1" spans="1:11">
      <c r="A11" s="51" t="s">
        <v>166</v>
      </c>
      <c r="B11" s="51" t="s">
        <v>168</v>
      </c>
      <c r="C11" s="51"/>
      <c r="D11" s="52">
        <v>20701</v>
      </c>
      <c r="E11" s="53" t="s">
        <v>169</v>
      </c>
      <c r="F11" s="54">
        <v>154.9056</v>
      </c>
      <c r="G11" s="54">
        <v>86.1056</v>
      </c>
      <c r="H11" s="55">
        <v>80.7056</v>
      </c>
      <c r="I11" s="55"/>
      <c r="J11" s="55"/>
      <c r="K11" s="19"/>
    </row>
    <row r="12" ht="22.8" customHeight="1" spans="1:11">
      <c r="A12" s="51" t="s">
        <v>166</v>
      </c>
      <c r="B12" s="51" t="s">
        <v>168</v>
      </c>
      <c r="C12" s="51" t="s">
        <v>170</v>
      </c>
      <c r="D12" s="52" t="s">
        <v>234</v>
      </c>
      <c r="E12" s="48" t="s">
        <v>172</v>
      </c>
      <c r="F12" s="54">
        <v>154.9056</v>
      </c>
      <c r="G12" s="54">
        <v>86.1056</v>
      </c>
      <c r="H12" s="55">
        <v>80.7056</v>
      </c>
      <c r="I12" s="55"/>
      <c r="J12" s="55">
        <v>5.4</v>
      </c>
      <c r="K12" s="19">
        <v>68.8</v>
      </c>
    </row>
    <row r="13" ht="22.8" customHeight="1" spans="1:11">
      <c r="A13" s="51" t="s">
        <v>173</v>
      </c>
      <c r="B13" s="51"/>
      <c r="C13" s="51"/>
      <c r="D13" s="52">
        <v>208</v>
      </c>
      <c r="E13" s="53" t="s">
        <v>174</v>
      </c>
      <c r="F13" s="56">
        <v>9.449076</v>
      </c>
      <c r="G13" s="56">
        <v>9.449076</v>
      </c>
      <c r="H13" s="56">
        <v>9.449076</v>
      </c>
      <c r="I13" s="55"/>
      <c r="J13" s="55"/>
      <c r="K13" s="19"/>
    </row>
    <row r="14" ht="22.8" customHeight="1" spans="1:11">
      <c r="A14" s="51" t="s">
        <v>173</v>
      </c>
      <c r="B14" s="51" t="s">
        <v>175</v>
      </c>
      <c r="C14" s="51"/>
      <c r="D14" s="52">
        <v>20805</v>
      </c>
      <c r="E14" s="53" t="s">
        <v>176</v>
      </c>
      <c r="F14" s="54">
        <v>8.893248</v>
      </c>
      <c r="G14" s="54">
        <v>8.893248</v>
      </c>
      <c r="H14" s="55">
        <v>8.893248</v>
      </c>
      <c r="I14" s="55"/>
      <c r="J14" s="55"/>
      <c r="K14" s="19"/>
    </row>
    <row r="15" ht="22.8" customHeight="1" spans="1:11">
      <c r="A15" s="51" t="s">
        <v>173</v>
      </c>
      <c r="B15" s="51" t="s">
        <v>175</v>
      </c>
      <c r="C15" s="51" t="s">
        <v>175</v>
      </c>
      <c r="D15" s="52" t="s">
        <v>235</v>
      </c>
      <c r="E15" s="48" t="s">
        <v>178</v>
      </c>
      <c r="F15" s="54">
        <v>8.893248</v>
      </c>
      <c r="G15" s="54">
        <v>8.893248</v>
      </c>
      <c r="H15" s="55">
        <v>8.893248</v>
      </c>
      <c r="I15" s="55"/>
      <c r="J15" s="55"/>
      <c r="K15" s="19"/>
    </row>
    <row r="16" ht="22.8" customHeight="1" spans="1:11">
      <c r="A16" s="51" t="s">
        <v>173</v>
      </c>
      <c r="B16" s="51" t="s">
        <v>179</v>
      </c>
      <c r="C16" s="51"/>
      <c r="D16" s="52">
        <v>20899</v>
      </c>
      <c r="E16" s="53" t="s">
        <v>180</v>
      </c>
      <c r="F16" s="54">
        <v>0.555828</v>
      </c>
      <c r="G16" s="54">
        <v>0.555828</v>
      </c>
      <c r="H16" s="55">
        <v>0.555828</v>
      </c>
      <c r="I16" s="55"/>
      <c r="J16" s="55"/>
      <c r="K16" s="19"/>
    </row>
    <row r="17" ht="23" customHeight="1" spans="1:11">
      <c r="A17" s="51" t="s">
        <v>173</v>
      </c>
      <c r="B17" s="51" t="s">
        <v>179</v>
      </c>
      <c r="C17" s="51" t="s">
        <v>179</v>
      </c>
      <c r="D17" s="52" t="s">
        <v>236</v>
      </c>
      <c r="E17" s="48" t="s">
        <v>182</v>
      </c>
      <c r="F17" s="54">
        <v>0.555828</v>
      </c>
      <c r="G17" s="54">
        <v>0.555828</v>
      </c>
      <c r="H17" s="55">
        <v>0.555828</v>
      </c>
      <c r="I17" s="55"/>
      <c r="J17" s="55"/>
      <c r="K17" s="19"/>
    </row>
    <row r="18" ht="23" customHeight="1" spans="1:11">
      <c r="A18" s="51" t="s">
        <v>183</v>
      </c>
      <c r="B18" s="51"/>
      <c r="C18" s="51"/>
      <c r="D18" s="52">
        <v>210</v>
      </c>
      <c r="E18" s="53" t="s">
        <v>184</v>
      </c>
      <c r="F18" s="54">
        <v>4.724538</v>
      </c>
      <c r="G18" s="54">
        <v>4.724538</v>
      </c>
      <c r="H18" s="55">
        <v>4.724538</v>
      </c>
      <c r="I18" s="55"/>
      <c r="J18" s="55"/>
      <c r="K18" s="19"/>
    </row>
    <row r="19" ht="23" customHeight="1" spans="1:11">
      <c r="A19" s="51" t="s">
        <v>183</v>
      </c>
      <c r="B19" s="51" t="s">
        <v>185</v>
      </c>
      <c r="C19" s="51"/>
      <c r="D19" s="52">
        <v>21011</v>
      </c>
      <c r="E19" s="53" t="s">
        <v>186</v>
      </c>
      <c r="F19" s="54">
        <v>4.724538</v>
      </c>
      <c r="G19" s="54">
        <v>4.724538</v>
      </c>
      <c r="H19" s="55">
        <v>4.724538</v>
      </c>
      <c r="I19" s="55"/>
      <c r="J19" s="55"/>
      <c r="K19" s="19"/>
    </row>
    <row r="20" ht="22.8" customHeight="1" spans="1:11">
      <c r="A20" s="51" t="s">
        <v>183</v>
      </c>
      <c r="B20" s="51" t="s">
        <v>185</v>
      </c>
      <c r="C20" s="51" t="s">
        <v>168</v>
      </c>
      <c r="D20" s="52" t="s">
        <v>237</v>
      </c>
      <c r="E20" s="48" t="s">
        <v>186</v>
      </c>
      <c r="F20" s="54">
        <v>4.724538</v>
      </c>
      <c r="G20" s="54">
        <v>4.724538</v>
      </c>
      <c r="H20" s="55">
        <v>4.724538</v>
      </c>
      <c r="I20" s="55"/>
      <c r="J20" s="55"/>
      <c r="K20" s="19"/>
    </row>
    <row r="21" ht="22.8" customHeight="1" spans="1:11">
      <c r="A21" s="51" t="s">
        <v>188</v>
      </c>
      <c r="B21" s="51"/>
      <c r="C21" s="51"/>
      <c r="D21" s="52">
        <v>221</v>
      </c>
      <c r="E21" s="53" t="s">
        <v>189</v>
      </c>
      <c r="F21" s="54">
        <v>6.669936</v>
      </c>
      <c r="G21" s="54">
        <v>6.669936</v>
      </c>
      <c r="H21" s="55">
        <v>6.669936</v>
      </c>
      <c r="I21" s="55"/>
      <c r="J21" s="55"/>
      <c r="K21" s="19"/>
    </row>
    <row r="22" ht="22.8" customHeight="1" spans="1:11">
      <c r="A22" s="51" t="s">
        <v>188</v>
      </c>
      <c r="B22" s="51" t="s">
        <v>190</v>
      </c>
      <c r="C22" s="51"/>
      <c r="D22" s="52">
        <v>22102</v>
      </c>
      <c r="E22" s="53" t="s">
        <v>191</v>
      </c>
      <c r="F22" s="54">
        <v>6.669936</v>
      </c>
      <c r="G22" s="54">
        <v>6.669936</v>
      </c>
      <c r="H22" s="55">
        <v>6.669936</v>
      </c>
      <c r="I22" s="55"/>
      <c r="J22" s="55"/>
      <c r="K22" s="19"/>
    </row>
    <row r="23" ht="22.8" customHeight="1" spans="1:11">
      <c r="A23" s="51" t="s">
        <v>188</v>
      </c>
      <c r="B23" s="51" t="s">
        <v>190</v>
      </c>
      <c r="C23" s="51" t="s">
        <v>168</v>
      </c>
      <c r="D23" s="52" t="s">
        <v>238</v>
      </c>
      <c r="E23" s="48" t="s">
        <v>193</v>
      </c>
      <c r="F23" s="54">
        <v>6.669936</v>
      </c>
      <c r="G23" s="54">
        <v>6.669936</v>
      </c>
      <c r="H23" s="55">
        <v>6.669936</v>
      </c>
      <c r="I23" s="55"/>
      <c r="J23" s="55"/>
      <c r="K23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2022-04-21T08:16:00Z</dcterms:created>
  <dcterms:modified xsi:type="dcterms:W3CDTF">2023-09-22T11:06:14Z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BB55E113F1F0EB1827D20165BF53AABC_43</vt:lpwstr>
  </property>
  <property fmtid="{D5CDD505-2E9C-101B-9397-08002B2CF9AE}" pid="3" name="KSOProductBuildVer">
    <vt:lpwstr>2052-11.1.0.11365</vt:lpwstr>
  </property>
</Properties>
</file>