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<sst xmlns="http://schemas.openxmlformats.org/spreadsheetml/2006/main" count="1028" uniqueCount="466">
  <si>
    <t>2022年部门预算公开表</t>
  </si>
  <si>
    <t>单位编码：</t>
  </si>
  <si>
    <t>107001</t>
  </si>
  <si>
    <t>单位名称：</t>
  </si>
  <si>
    <t>中共岳阳县委机构编制委员会办公室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</si>
  <si>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</si>
  <si>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</si>
  <si>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</si>
  <si>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</si>
  <si>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</si>
  <si>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</si>
  <si>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</si>
  <si>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</si>
  <si>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</si>
  <si>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</si>
  <si>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</si>
  <si>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</si>
  <si>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</si>
  <si>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</si>
  <si>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</si>
  <si>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</si>
  <si>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</si>
  <si>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</si>
  <si>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</si>
  <si>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</si>
  <si>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</si>
  <si>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</si>
  <si>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</si>
  <si>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</si>
  <si>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</si>
  <si>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单位：107001-中共岳阳县委机构编制委员会办公室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</si>
  <si>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</si>
  <si>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</si>
  <si>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</si>
  <si>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</si>
  <si>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</si>
  <si>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</si>
  <si>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</si>
  <si>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</si>
  <si>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</si>
  <si>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</si>
  <si>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</si>
  <si>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</si>
  <si>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</si>
  <si>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</si>
  <si>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</si>
  <si>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</si>
  <si>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</si>
  <si>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</si>
  <si>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</si>
  <si>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</si>
  <si>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</si>
  <si>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</si>
  <si>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</si>
  <si>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</si>
  <si>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</si>
  <si>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</si>
  <si>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</si>
  <si>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</si>
  <si>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</si>
  <si>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</si>
  <si>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</si>
  <si>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</si>
  <si>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</si>
  <si>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</si>
  <si>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</si>
  <si>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</si>
  <si>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</si>
  <si>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</si>
  <si>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</si>
  <si>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</si>
  <si>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</si>
  <si>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</si>
  <si>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</si>
  <si>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</si>
  <si>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</si>
  <si>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</si>
  <si>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</si>
  <si>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</si>
  <si>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</si>
  <si>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</si>
  <si>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</si>
  <si>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</si>
  <si>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</si>
  <si>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</si>
  <si>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</si>
  <si>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</si>
  <si>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</si>
  <si>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</si>
  <si>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</si>
  <si>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</si>
  <si>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</si>
  <si>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</si>
  <si>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</si>
  <si>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</si>
  <si>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</si>
  <si>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</si>
  <si>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</si>
  <si>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</si>
  <si>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</si>
  <si>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</si>
  <si>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</si>
  <si>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</si>
  <si>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</si>
  <si>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</si>
  <si>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</si>
  <si>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</si>
  <si>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</si>
  <si>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</si>
  <si>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</si>
  <si>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</si>
  <si>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</si>
  <si>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</si>
  <si>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</si>
  <si>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</si>
  <si>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</si>
  <si>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</si>
  <si>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</si>
  <si>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</si>
  <si>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</si>
  <si>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</si>
  <si>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</si>
  <si>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</si>
  <si>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</si>
  <si>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</si>
  <si>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</si>
  <si>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</si>
  <si>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</si>
  <si>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</si>
  <si>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</si>
  <si>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</si>
  <si>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</si>
  <si>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</si>
  <si>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</si>
  <si>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</si>
  <si>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</si>
  <si>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</si>
  <si>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</si>
  <si>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</si>
  <si>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</si>
  <si>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</si>
  <si>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</si>
  <si>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</si>
  <si>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</si>
  <si>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</si>
  <si>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</si>
  <si>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</si>
  <si>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</si>
  <si>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</si>
  <si>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</si>
  <si>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</si>
  <si>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</si>
  <si>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</si>
  <si>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 xml:space="preserve">  107001</t>
  </si>
  <si>
    <t xml:space="preserve">  中共岳阳县委机构编制委员会办公室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</si>
  <si>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</si>
  <si>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</si>
  <si>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</si>
  <si>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</si>
  <si>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</si>
  <si>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</si>
  <si>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</si>
  <si>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</si>
  <si>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</si>
  <si>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</si>
  <si>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</si>
  <si>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001</t>
  </si>
  <si>
    <t>一般公共服务支出</t>
  </si>
  <si>
    <t>党委办公厅（室）及相关机构事务</t>
  </si>
  <si>
    <t>201</t>
  </si>
  <si>
    <t>31</t>
  </si>
  <si>
    <t>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</si>
  <si>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</si>
  <si>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</si>
  <si>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</si>
  <si>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</si>
  <si>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</si>
  <si>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机关事业单位基本养老保险缴费支出</t>
  </si>
  <si>
    <t>其他社会保障和就业支出</t>
  </si>
  <si>
    <t>99</t>
  </si>
  <si>
    <t xml:space="preserve">    其他社会保障和就业支出</t>
  </si>
  <si>
    <t>卫生健康支出</t>
  </si>
  <si>
    <t>行政事业单位医疗</t>
  </si>
  <si>
    <t>210</t>
  </si>
  <si>
    <t>11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</si>
  <si>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</si>
  <si>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</si>
  <si>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</si>
  <si>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</si>
  <si>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</si>
  <si>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</si>
  <si>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</si>
  <si>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</si>
  <si>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</si>
  <si>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</si>
  <si>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</si>
  <si>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</si>
  <si>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</si>
  <si>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</si>
  <si>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</si>
  <si>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</si>
  <si>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</si>
  <si>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</si>
  <si>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</si>
  <si>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</si>
  <si>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</si>
  <si>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</si>
  <si>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</si>
  <si>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</si>
  <si>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 xml:space="preserve">    机关事业单位基本养老保险缴费支出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</si>
  <si>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</si>
  <si>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</si>
  <si>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</si>
  <si>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</si>
  <si>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</si>
  <si>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</si>
  <si>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</si>
  <si>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</si>
  <si>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</si>
  <si>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</si>
  <si>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</si>
  <si>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</si>
  <si>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</si>
  <si>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</si>
  <si>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</si>
  <si>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</si>
  <si>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</si>
  <si>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</si>
  <si>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</si>
  <si>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</si>
  <si>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</si>
  <si>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</si>
  <si>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2013101</t>
  </si>
  <si>
    <t xml:space="preserve">     2080505</t>
  </si>
  <si>
    <t xml:space="preserve">     2089999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</si>
  <si>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</si>
  <si>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</si>
  <si>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</si>
  <si>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</si>
  <si>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</si>
  <si>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</si>
  <si>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</si>
  <si>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</si>
  <si>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</si>
  <si>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</si>
  <si>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</si>
  <si>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</si>
  <si>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</si>
  <si>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</si>
  <si>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</si>
  <si>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</si>
  <si>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</si>
  <si>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</si>
  <si>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</si>
  <si>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</si>
  <si>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</si>
  <si>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</si>
  <si>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</si>
  <si>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</si>
  <si>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</si>
  <si>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</si>
  <si>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</si>
  <si>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</si>
  <si>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</si>
  <si>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</si>
  <si>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</si>
  <si>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</si>
  <si>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</si>
  <si>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</si>
  <si>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</si>
  <si>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</si>
  <si>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</si>
  <si>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</si>
  <si>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</si>
  <si>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</si>
  <si>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</si>
  <si>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</si>
  <si>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</si>
  <si>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</si>
  <si>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</si>
  <si>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</si>
  <si>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</si>
  <si>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</si>
  <si>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</si>
  <si>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</si>
  <si>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</si>
  <si>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</si>
  <si>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</si>
  <si>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</si>
  <si>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</si>
  <si>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</si>
  <si>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</si>
  <si>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</si>
  <si>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</si>
  <si>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</si>
  <si>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</si>
  <si>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</si>
  <si>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</si>
  <si>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</si>
  <si>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</si>
  <si>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</si>
  <si>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</si>
  <si>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</si>
  <si>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</si>
  <si>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</si>
  <si>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</si>
  <si>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</si>
  <si>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</si>
  <si>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</si>
  <si>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</si>
  <si>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</si>
  <si>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</si>
  <si>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</si>
  <si>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</si>
  <si>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</si>
  <si>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</si>
  <si>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</si>
  <si>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</si>
  <si>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</si>
  <si>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</si>
  <si>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</si>
  <si>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</si>
  <si>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</si>
  <si>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</si>
  <si>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</si>
  <si>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</si>
  <si>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</si>
  <si>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</si>
  <si>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</si>
  <si>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</si>
  <si>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</si>
  <si>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</si>
  <si>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</si>
  <si>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</si>
  <si>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</si>
  <si>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</si>
  <si>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</si>
  <si>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</si>
  <si>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</si>
  <si>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</si>
  <si>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</si>
  <si>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</si>
  <si>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</si>
  <si>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</si>
  <si>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</si>
  <si>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</si>
  <si>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</si>
  <si>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</si>
  <si>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</si>
  <si>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</si>
  <si>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</si>
  <si>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</si>
  <si>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</si>
  <si>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</si>
  <si>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</si>
  <si>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</si>
  <si>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</si>
  <si>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</si>
  <si>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</si>
  <si>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</si>
  <si>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</si>
  <si>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</si>
  <si>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</si>
  <si>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</si>
  <si>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</si>
  <si>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</si>
  <si>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</si>
  <si>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</si>
  <si>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</si>
  <si>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</si>
  <si>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</si>
  <si>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</si>
  <si>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</si>
  <si>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</si>
  <si>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</si>
  <si>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</si>
  <si>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</si>
  <si>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</si>
  <si>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</si>
  <si>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</si>
  <si>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</si>
  <si>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</si>
  <si>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</si>
  <si>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</si>
  <si>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</si>
  <si>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</si>
  <si>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</si>
  <si>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无</t>
  </si>
  <si>
    <t>说明：岳阳县委编办局没有政府性基金收入，也没有使用政府性基金安排的支出，故本表无数据。</t>
  </si>
  <si>
    <t>国有资本经营预算支出表</t>
  </si>
  <si>
    <t>本年国有资本经营预算支出</t>
  </si>
  <si>
    <t>说明：岳阳县委编办局没有国有资本经营收入，也没有使用国有资本经营收入安排的支出，故本表无数据。</t>
  </si>
  <si>
    <t>本年财政专户管理资金预算支出</t>
  </si>
  <si>
    <t>说明：岳阳县委编办没有纳入专户管理的非税收入，也没有使用纳入专户管理非税收入安排的支出，故本表无数据。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</si>
  <si>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</si>
  <si>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</si>
  <si>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</si>
  <si>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</si>
  <si>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</si>
  <si>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</si>
  <si>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</si>
  <si>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</si>
  <si>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</si>
  <si>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</si>
  <si>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</si>
  <si>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</si>
  <si>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</si>
  <si>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说明：岳阳县委编办没有专项资金预算，故本表无数据。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</si>
  <si>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</si>
  <si>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</si>
  <si>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</si>
  <si>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</si>
  <si>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</si>
  <si>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</si>
  <si>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</si>
  <si>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</si>
  <si>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</si>
  <si>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</si>
  <si>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</si>
  <si>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</si>
  <si>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</si>
  <si>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</si>
  <si>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说明：岳阳县委编办没有项目支出，故本表无数据。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</si>
  <si>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</si>
  <si>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</si>
  <si>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</si>
  <si>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</si>
  <si>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</si>
  <si>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</si>
  <si>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</si>
  <si>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</si>
  <si>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</si>
  <si>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</si>
  <si>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研究拟定相关机构改革以及机构编制管理的政策、规章、办法和实施细则；负责全县各单位的机构编制管理工作；负责机关事业单位登记管理工作，组织实施机关事业单位登记和年检工作。</t>
  </si>
  <si>
    <t>产出指标</t>
  </si>
  <si>
    <t>重点工作任务完成</t>
  </si>
  <si>
    <t xml:space="preserve"> 统一社会信用代码证</t>
  </si>
  <si>
    <t>≥</t>
  </si>
  <si>
    <t>400</t>
  </si>
  <si>
    <t>个</t>
  </si>
  <si>
    <t>全县登记单位个数</t>
  </si>
  <si>
    <t xml:space="preserve"> 机构改革工作</t>
  </si>
  <si>
    <t>定性</t>
  </si>
  <si>
    <t>按政策</t>
  </si>
  <si>
    <t>改革工作按上级文件精神结合我县实际开展</t>
  </si>
  <si>
    <t xml:space="preserve"> 吃空饷工作</t>
  </si>
  <si>
    <t>1</t>
  </si>
  <si>
    <t>-</t>
  </si>
  <si>
    <t>全县大清理</t>
  </si>
  <si>
    <t>履职目标实现</t>
  </si>
  <si>
    <t xml:space="preserve"> 统一社会引用代码证</t>
  </si>
  <si>
    <t>80</t>
  </si>
  <si>
    <t>%</t>
  </si>
  <si>
    <t>全县单位赋码登记完成率</t>
  </si>
  <si>
    <t>真实</t>
  </si>
  <si>
    <t>改革工作按上级政策、文件精神结合我县实际开展</t>
  </si>
  <si>
    <t>90</t>
  </si>
  <si>
    <t>清查工作覆盖全县单位比率</t>
  </si>
  <si>
    <t>效益指标</t>
  </si>
  <si>
    <t>履职效益</t>
  </si>
  <si>
    <t xml:space="preserve"> 强化机构编制管理、优化资源配置</t>
  </si>
  <si>
    <t>合理</t>
  </si>
  <si>
    <t>机构编制部门持续性工作</t>
  </si>
  <si>
    <t>满意度</t>
  </si>
  <si>
    <t xml:space="preserve"> 满意率</t>
  </si>
  <si>
    <t>服务对象满意度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</si>
</sst>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2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1" fillId="0" borderId="0"/>
    <xf numFmtId="0" fontId="39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17" borderId="13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1" applyAlignment="1"/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12" fillId="0" borderId="0" xfId="2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0" fontId="11" fillId="0" borderId="0" xfId="1"/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43" fontId="15" fillId="0" borderId="5" xfId="33" applyFont="1" applyBorder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4" fillId="0" borderId="5" xfId="0" applyNumberFormat="1" applyFont="1" applyFill="1" applyBorder="1" applyAlignment="1">
      <alignment vertical="center"/>
    </xf>
    <xf numFmtId="43" fontId="14" fillId="0" borderId="5" xfId="33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常规_385200E607F04804B5C7988757B03D63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5"/>
      <c r="B4" s="76"/>
      <c r="C4" s="8"/>
      <c r="D4" s="75" t="s">
        <v>1</v>
      </c>
      <c r="E4" s="76" t="s">
        <v>2</v>
      </c>
      <c r="F4" s="76"/>
      <c r="G4" s="76"/>
      <c r="H4" s="76"/>
      <c r="I4" s="8"/>
    </row>
    <row r="5" ht="54.4" customHeight="1" spans="1:9">
      <c r="A5" s="75"/>
      <c r="B5" s="76"/>
      <c r="C5" s="8"/>
      <c r="D5" s="75" t="s">
        <v>3</v>
      </c>
      <c r="E5" s="76" t="s">
        <v>4</v>
      </c>
      <c r="F5" s="76"/>
      <c r="G5" s="76"/>
      <c r="H5" s="7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03" zoomScaleNormal="103" workbookViewId="0">
      <selection activeCell="D60" sqref="D60"/>
    </sheetView>
  </sheetViews>
  <sheetFormatPr defaultColWidth="9" defaultRowHeight="16.8"/>
  <cols>
    <col min="1" max="1" width="9" style="34"/>
    <col min="2" max="2" width="37.4423076923077" style="34" customWidth="1"/>
    <col min="3" max="3" width="18.1057692307692" style="34" customWidth="1"/>
    <col min="4" max="4" width="17.5576923076923" style="34" customWidth="1"/>
    <col min="5" max="5" width="16.7788461538462" style="34" customWidth="1"/>
    <col min="6" max="16384" width="9" style="34"/>
  </cols>
  <sheetData>
    <row r="1" ht="36.6" customHeight="1" spans="1:12">
      <c r="A1" s="35" t="s">
        <v>14</v>
      </c>
      <c r="B1" s="35"/>
      <c r="C1" s="35"/>
      <c r="D1" s="35"/>
      <c r="E1" s="35"/>
      <c r="F1" s="48"/>
      <c r="G1" s="48"/>
      <c r="H1" s="48"/>
      <c r="I1" s="48"/>
      <c r="J1" s="48"/>
      <c r="K1" s="48"/>
      <c r="L1" s="48"/>
    </row>
    <row r="2" ht="22.2" customHeight="1" spans="1:12">
      <c r="A2" s="36" t="s">
        <v>30</v>
      </c>
      <c r="B2" s="37"/>
      <c r="C2" s="37"/>
      <c r="D2" s="37"/>
      <c r="E2" s="37" t="s">
        <v>31</v>
      </c>
      <c r="F2" s="37"/>
      <c r="G2" s="37"/>
      <c r="H2" s="37"/>
      <c r="I2" s="37"/>
      <c r="J2" s="37"/>
      <c r="K2" s="49"/>
      <c r="L2" s="49"/>
    </row>
    <row r="3" ht="24" customHeight="1" spans="1:12">
      <c r="A3" s="38" t="s">
        <v>237</v>
      </c>
      <c r="B3" s="39"/>
      <c r="C3" s="38" t="s">
        <v>238</v>
      </c>
      <c r="D3" s="40"/>
      <c r="E3" s="39"/>
      <c r="F3" s="37"/>
      <c r="G3" s="37"/>
      <c r="H3" s="37"/>
      <c r="I3" s="37"/>
      <c r="J3" s="37"/>
      <c r="K3" s="49"/>
      <c r="L3" s="49"/>
    </row>
    <row r="4" s="32" customFormat="1" ht="24" customHeight="1" spans="1:5">
      <c r="A4" s="41" t="s">
        <v>156</v>
      </c>
      <c r="B4" s="41" t="s">
        <v>157</v>
      </c>
      <c r="C4" s="42" t="s">
        <v>134</v>
      </c>
      <c r="D4" s="42" t="s">
        <v>230</v>
      </c>
      <c r="E4" s="42" t="s">
        <v>231</v>
      </c>
    </row>
    <row r="5" spans="1:5">
      <c r="A5" s="43">
        <v>301</v>
      </c>
      <c r="B5" s="44" t="s">
        <v>211</v>
      </c>
      <c r="C5" s="45">
        <f t="shared" ref="C5:C68" si="0">D5+E5</f>
        <v>132.8426</v>
      </c>
      <c r="D5" s="45">
        <f>SUM(D6:D18)</f>
        <v>132.8426</v>
      </c>
      <c r="E5" s="45">
        <f>SUM(E6:E18)</f>
        <v>0</v>
      </c>
    </row>
    <row r="6" spans="1:5">
      <c r="A6" s="46">
        <v>30101</v>
      </c>
      <c r="B6" s="47" t="s">
        <v>239</v>
      </c>
      <c r="C6" s="45">
        <f t="shared" si="0"/>
        <v>46.6656</v>
      </c>
      <c r="D6" s="45">
        <f>'10工资福利'!H6</f>
        <v>46.6656</v>
      </c>
      <c r="E6" s="45"/>
    </row>
    <row r="7" spans="1:5">
      <c r="A7" s="46">
        <v>30102</v>
      </c>
      <c r="B7" s="47" t="s">
        <v>240</v>
      </c>
      <c r="C7" s="45">
        <f t="shared" si="0"/>
        <v>52.2308</v>
      </c>
      <c r="D7" s="45">
        <f>'10工资福利'!I6</f>
        <v>52.2308</v>
      </c>
      <c r="E7" s="45"/>
    </row>
    <row r="8" spans="1:5">
      <c r="A8" s="46">
        <v>30103</v>
      </c>
      <c r="B8" s="47" t="s">
        <v>241</v>
      </c>
      <c r="C8" s="45">
        <f t="shared" si="0"/>
        <v>0</v>
      </c>
      <c r="D8" s="45"/>
      <c r="E8" s="45"/>
    </row>
    <row r="9" spans="1:5">
      <c r="A9" s="46">
        <v>30106</v>
      </c>
      <c r="B9" s="47" t="s">
        <v>242</v>
      </c>
      <c r="C9" s="45">
        <f t="shared" si="0"/>
        <v>0</v>
      </c>
      <c r="D9" s="45"/>
      <c r="E9" s="45"/>
    </row>
    <row r="10" spans="1:5">
      <c r="A10" s="46">
        <v>30107</v>
      </c>
      <c r="B10" s="47" t="s">
        <v>243</v>
      </c>
      <c r="C10" s="45">
        <f t="shared" si="0"/>
        <v>6.2028</v>
      </c>
      <c r="D10" s="45">
        <f>'10工资福利'!K6</f>
        <v>6.2028</v>
      </c>
      <c r="E10" s="45"/>
    </row>
    <row r="11" spans="1:5">
      <c r="A11" s="46">
        <v>30108</v>
      </c>
      <c r="B11" s="47" t="s">
        <v>244</v>
      </c>
      <c r="C11" s="45">
        <f t="shared" si="0"/>
        <v>11.837184</v>
      </c>
      <c r="D11" s="45">
        <f>'10工资福利'!M6</f>
        <v>11.837184</v>
      </c>
      <c r="E11" s="45"/>
    </row>
    <row r="12" spans="1:5">
      <c r="A12" s="46">
        <v>30109</v>
      </c>
      <c r="B12" s="47" t="s">
        <v>245</v>
      </c>
      <c r="C12" s="45">
        <f t="shared" si="0"/>
        <v>0</v>
      </c>
      <c r="D12" s="45"/>
      <c r="E12" s="45"/>
    </row>
    <row r="13" spans="1:5">
      <c r="A13" s="46">
        <v>30110</v>
      </c>
      <c r="B13" s="47" t="s">
        <v>246</v>
      </c>
      <c r="C13" s="45">
        <f t="shared" si="0"/>
        <v>5.54868</v>
      </c>
      <c r="D13" s="45">
        <f>'10工资福利'!O6</f>
        <v>5.54868</v>
      </c>
      <c r="E13" s="45"/>
    </row>
    <row r="14" spans="1:5">
      <c r="A14" s="46">
        <v>30111</v>
      </c>
      <c r="B14" s="47" t="s">
        <v>247</v>
      </c>
      <c r="C14" s="45">
        <f t="shared" si="0"/>
        <v>0.739824</v>
      </c>
      <c r="D14" s="45">
        <f>'10工资福利'!P6</f>
        <v>0.739824</v>
      </c>
      <c r="E14" s="45"/>
    </row>
    <row r="15" spans="1:5">
      <c r="A15" s="46">
        <v>30112</v>
      </c>
      <c r="B15" s="47" t="s">
        <v>248</v>
      </c>
      <c r="C15" s="45">
        <f t="shared" si="0"/>
        <v>0.739824</v>
      </c>
      <c r="D15" s="45">
        <f>'10工资福利'!Q6</f>
        <v>0.739824</v>
      </c>
      <c r="E15" s="45"/>
    </row>
    <row r="16" spans="1:5">
      <c r="A16" s="46">
        <v>30113</v>
      </c>
      <c r="B16" s="47" t="s">
        <v>249</v>
      </c>
      <c r="C16" s="45">
        <f t="shared" si="0"/>
        <v>8.877888</v>
      </c>
      <c r="D16" s="45">
        <f>'10工资福利'!R6</f>
        <v>8.877888</v>
      </c>
      <c r="E16" s="45"/>
    </row>
    <row r="17" spans="1:5">
      <c r="A17" s="46">
        <v>30114</v>
      </c>
      <c r="B17" s="47" t="s">
        <v>250</v>
      </c>
      <c r="C17" s="45">
        <f t="shared" si="0"/>
        <v>0</v>
      </c>
      <c r="D17" s="45"/>
      <c r="E17" s="45"/>
    </row>
    <row r="18" spans="1:5">
      <c r="A18" s="46">
        <v>30199</v>
      </c>
      <c r="B18" s="47" t="s">
        <v>251</v>
      </c>
      <c r="C18" s="45">
        <f t="shared" si="0"/>
        <v>0</v>
      </c>
      <c r="D18" s="45"/>
      <c r="E18" s="45"/>
    </row>
    <row r="19" spans="1:5">
      <c r="A19" s="43">
        <v>302</v>
      </c>
      <c r="B19" s="44" t="s">
        <v>252</v>
      </c>
      <c r="C19" s="45">
        <f t="shared" si="0"/>
        <v>27.8</v>
      </c>
      <c r="D19" s="45">
        <f>SUM(D20:D46)</f>
        <v>0</v>
      </c>
      <c r="E19" s="45">
        <f>SUM(E20:E46)</f>
        <v>27.8</v>
      </c>
    </row>
    <row r="20" spans="1:5">
      <c r="A20" s="46">
        <v>30201</v>
      </c>
      <c r="B20" s="47" t="s">
        <v>253</v>
      </c>
      <c r="C20" s="45">
        <f t="shared" si="0"/>
        <v>4.8</v>
      </c>
      <c r="D20" s="45"/>
      <c r="E20" s="45">
        <f>'14商品服务'!G6</f>
        <v>4.8</v>
      </c>
    </row>
    <row r="21" spans="1:5">
      <c r="A21" s="46">
        <v>30202</v>
      </c>
      <c r="B21" s="47" t="s">
        <v>254</v>
      </c>
      <c r="C21" s="45">
        <f t="shared" si="0"/>
        <v>2</v>
      </c>
      <c r="D21" s="45"/>
      <c r="E21" s="45">
        <f>'14商品服务'!H6</f>
        <v>2</v>
      </c>
    </row>
    <row r="22" spans="1:5">
      <c r="A22" s="46">
        <v>30203</v>
      </c>
      <c r="B22" s="47" t="s">
        <v>255</v>
      </c>
      <c r="C22" s="45">
        <f t="shared" si="0"/>
        <v>0</v>
      </c>
      <c r="D22" s="45"/>
      <c r="E22" s="45"/>
    </row>
    <row r="23" spans="1:5">
      <c r="A23" s="46">
        <v>30204</v>
      </c>
      <c r="B23" s="47" t="s">
        <v>256</v>
      </c>
      <c r="C23" s="45">
        <f t="shared" si="0"/>
        <v>0</v>
      </c>
      <c r="D23" s="45"/>
      <c r="E23" s="45"/>
    </row>
    <row r="24" spans="1:5">
      <c r="A24" s="46">
        <v>30205</v>
      </c>
      <c r="B24" s="47" t="s">
        <v>257</v>
      </c>
      <c r="C24" s="45">
        <f t="shared" si="0"/>
        <v>0</v>
      </c>
      <c r="D24" s="45"/>
      <c r="E24" s="45"/>
    </row>
    <row r="25" spans="1:5">
      <c r="A25" s="46">
        <v>30206</v>
      </c>
      <c r="B25" s="47" t="s">
        <v>258</v>
      </c>
      <c r="C25" s="45">
        <f t="shared" si="0"/>
        <v>0</v>
      </c>
      <c r="D25" s="45"/>
      <c r="E25" s="45"/>
    </row>
    <row r="26" spans="1:5">
      <c r="A26" s="46">
        <v>30207</v>
      </c>
      <c r="B26" s="47" t="s">
        <v>259</v>
      </c>
      <c r="C26" s="45">
        <f t="shared" si="0"/>
        <v>2</v>
      </c>
      <c r="D26" s="45"/>
      <c r="E26" s="45">
        <f>'14商品服务'!M6</f>
        <v>2</v>
      </c>
    </row>
    <row r="27" spans="1:5">
      <c r="A27" s="46">
        <v>30208</v>
      </c>
      <c r="B27" s="47" t="s">
        <v>260</v>
      </c>
      <c r="C27" s="45">
        <f t="shared" si="0"/>
        <v>0</v>
      </c>
      <c r="D27" s="45"/>
      <c r="E27" s="45"/>
    </row>
    <row r="28" spans="1:5">
      <c r="A28" s="46">
        <v>30209</v>
      </c>
      <c r="B28" s="47" t="s">
        <v>261</v>
      </c>
      <c r="C28" s="45">
        <f t="shared" si="0"/>
        <v>0</v>
      </c>
      <c r="D28" s="45"/>
      <c r="E28" s="45"/>
    </row>
    <row r="29" spans="1:5">
      <c r="A29" s="46">
        <v>30211</v>
      </c>
      <c r="B29" s="47" t="s">
        <v>262</v>
      </c>
      <c r="C29" s="45">
        <f t="shared" si="0"/>
        <v>2</v>
      </c>
      <c r="D29" s="45"/>
      <c r="E29" s="45">
        <f>'14商品服务'!P6</f>
        <v>2</v>
      </c>
    </row>
    <row r="30" spans="1:5">
      <c r="A30" s="46">
        <v>30212</v>
      </c>
      <c r="B30" s="47" t="s">
        <v>263</v>
      </c>
      <c r="C30" s="45">
        <f t="shared" si="0"/>
        <v>0</v>
      </c>
      <c r="D30" s="45"/>
      <c r="E30" s="45"/>
    </row>
    <row r="31" spans="1:5">
      <c r="A31" s="46">
        <v>30213</v>
      </c>
      <c r="B31" s="47" t="s">
        <v>264</v>
      </c>
      <c r="C31" s="45">
        <f t="shared" si="0"/>
        <v>2</v>
      </c>
      <c r="D31" s="45"/>
      <c r="E31" s="45">
        <f>'14商品服务'!R6</f>
        <v>2</v>
      </c>
    </row>
    <row r="32" spans="1:5">
      <c r="A32" s="46">
        <v>30214</v>
      </c>
      <c r="B32" s="47" t="s">
        <v>265</v>
      </c>
      <c r="C32" s="45">
        <f t="shared" si="0"/>
        <v>0</v>
      </c>
      <c r="D32" s="45"/>
      <c r="E32" s="45"/>
    </row>
    <row r="33" spans="1:5">
      <c r="A33" s="46">
        <v>30215</v>
      </c>
      <c r="B33" s="47" t="s">
        <v>266</v>
      </c>
      <c r="C33" s="45">
        <f t="shared" si="0"/>
        <v>2</v>
      </c>
      <c r="D33" s="45"/>
      <c r="E33" s="45">
        <f>'14商品服务'!T6</f>
        <v>2</v>
      </c>
    </row>
    <row r="34" spans="1:5">
      <c r="A34" s="46">
        <v>30216</v>
      </c>
      <c r="B34" s="47" t="s">
        <v>267</v>
      </c>
      <c r="C34" s="45">
        <f t="shared" si="0"/>
        <v>1</v>
      </c>
      <c r="D34" s="45"/>
      <c r="E34" s="45">
        <f>'14商品服务'!U6</f>
        <v>1</v>
      </c>
    </row>
    <row r="35" spans="1:5">
      <c r="A35" s="46">
        <v>30217</v>
      </c>
      <c r="B35" s="47" t="s">
        <v>268</v>
      </c>
      <c r="C35" s="45">
        <f t="shared" si="0"/>
        <v>2</v>
      </c>
      <c r="D35" s="45"/>
      <c r="E35" s="45">
        <f>'14商品服务'!V6</f>
        <v>2</v>
      </c>
    </row>
    <row r="36" spans="1:5">
      <c r="A36" s="46">
        <v>30218</v>
      </c>
      <c r="B36" s="47" t="s">
        <v>269</v>
      </c>
      <c r="C36" s="45">
        <f t="shared" si="0"/>
        <v>0</v>
      </c>
      <c r="D36" s="45"/>
      <c r="E36" s="45"/>
    </row>
    <row r="37" spans="1:5">
      <c r="A37" s="46">
        <v>30224</v>
      </c>
      <c r="B37" s="47" t="s">
        <v>270</v>
      </c>
      <c r="C37" s="45">
        <f t="shared" si="0"/>
        <v>0</v>
      </c>
      <c r="D37" s="45"/>
      <c r="E37" s="45"/>
    </row>
    <row r="38" spans="1:5">
      <c r="A38" s="46">
        <v>30225</v>
      </c>
      <c r="B38" s="47" t="s">
        <v>271</v>
      </c>
      <c r="C38" s="45">
        <f t="shared" si="0"/>
        <v>0</v>
      </c>
      <c r="D38" s="45"/>
      <c r="E38" s="45"/>
    </row>
    <row r="39" spans="1:5">
      <c r="A39" s="46">
        <v>30226</v>
      </c>
      <c r="B39" s="47" t="s">
        <v>272</v>
      </c>
      <c r="C39" s="45">
        <f t="shared" si="0"/>
        <v>0</v>
      </c>
      <c r="D39" s="45"/>
      <c r="E39" s="45"/>
    </row>
    <row r="40" spans="1:5">
      <c r="A40" s="46">
        <v>30227</v>
      </c>
      <c r="B40" s="47" t="s">
        <v>273</v>
      </c>
      <c r="C40" s="45">
        <f t="shared" si="0"/>
        <v>0</v>
      </c>
      <c r="D40" s="45"/>
      <c r="E40" s="45"/>
    </row>
    <row r="41" spans="1:5">
      <c r="A41" s="46">
        <v>30228</v>
      </c>
      <c r="B41" s="47" t="s">
        <v>274</v>
      </c>
      <c r="C41" s="45">
        <f t="shared" si="0"/>
        <v>0</v>
      </c>
      <c r="D41" s="45"/>
      <c r="E41" s="45"/>
    </row>
    <row r="42" spans="1:5">
      <c r="A42" s="46">
        <v>30229</v>
      </c>
      <c r="B42" s="47" t="s">
        <v>275</v>
      </c>
      <c r="C42" s="45">
        <f t="shared" si="0"/>
        <v>0</v>
      </c>
      <c r="D42" s="45"/>
      <c r="E42" s="45"/>
    </row>
    <row r="43" spans="1:5">
      <c r="A43" s="46">
        <v>30231</v>
      </c>
      <c r="B43" s="47" t="s">
        <v>276</v>
      </c>
      <c r="C43" s="45">
        <f t="shared" si="0"/>
        <v>0</v>
      </c>
      <c r="D43" s="45"/>
      <c r="E43" s="45"/>
    </row>
    <row r="44" spans="1:5">
      <c r="A44" s="46">
        <v>30239</v>
      </c>
      <c r="B44" s="47" t="s">
        <v>277</v>
      </c>
      <c r="C44" s="45">
        <f t="shared" si="0"/>
        <v>0</v>
      </c>
      <c r="D44" s="45"/>
      <c r="E44" s="45"/>
    </row>
    <row r="45" spans="1:5">
      <c r="A45" s="46">
        <v>30240</v>
      </c>
      <c r="B45" s="47" t="s">
        <v>278</v>
      </c>
      <c r="C45" s="45">
        <f t="shared" si="0"/>
        <v>0</v>
      </c>
      <c r="D45" s="45"/>
      <c r="E45" s="45"/>
    </row>
    <row r="46" spans="1:5">
      <c r="A46" s="46">
        <v>30299</v>
      </c>
      <c r="B46" s="47" t="s">
        <v>279</v>
      </c>
      <c r="C46" s="45">
        <f t="shared" si="0"/>
        <v>10</v>
      </c>
      <c r="D46" s="45"/>
      <c r="E46" s="45">
        <f>'14商品服务'!AG6</f>
        <v>10</v>
      </c>
    </row>
    <row r="47" spans="1:5">
      <c r="A47" s="43">
        <v>303</v>
      </c>
      <c r="B47" s="44" t="s">
        <v>202</v>
      </c>
      <c r="C47" s="45">
        <f t="shared" si="0"/>
        <v>2.7</v>
      </c>
      <c r="D47" s="45">
        <f>SUM(D48:D59)</f>
        <v>2.7</v>
      </c>
      <c r="E47" s="45">
        <f>SUM(E48:E59)</f>
        <v>0</v>
      </c>
    </row>
    <row r="48" spans="1:5">
      <c r="A48" s="46">
        <v>30301</v>
      </c>
      <c r="B48" s="47" t="s">
        <v>280</v>
      </c>
      <c r="C48" s="45">
        <f t="shared" si="0"/>
        <v>0</v>
      </c>
      <c r="D48" s="45"/>
      <c r="E48" s="45"/>
    </row>
    <row r="49" spans="1:5">
      <c r="A49" s="46">
        <v>30302</v>
      </c>
      <c r="B49" s="47" t="s">
        <v>281</v>
      </c>
      <c r="C49" s="45">
        <f t="shared" si="0"/>
        <v>0</v>
      </c>
      <c r="D49" s="45"/>
      <c r="E49" s="45"/>
    </row>
    <row r="50" spans="1:5">
      <c r="A50" s="46">
        <v>30303</v>
      </c>
      <c r="B50" s="47" t="s">
        <v>282</v>
      </c>
      <c r="C50" s="45">
        <f t="shared" si="0"/>
        <v>0</v>
      </c>
      <c r="D50" s="45"/>
      <c r="E50" s="45"/>
    </row>
    <row r="51" spans="1:5">
      <c r="A51" s="46">
        <v>30304</v>
      </c>
      <c r="B51" s="47" t="s">
        <v>283</v>
      </c>
      <c r="C51" s="45">
        <f t="shared" si="0"/>
        <v>0</v>
      </c>
      <c r="D51" s="45"/>
      <c r="E51" s="45"/>
    </row>
    <row r="52" spans="1:5">
      <c r="A52" s="46">
        <v>30305</v>
      </c>
      <c r="B52" s="47" t="s">
        <v>284</v>
      </c>
      <c r="C52" s="45">
        <f t="shared" si="0"/>
        <v>0</v>
      </c>
      <c r="D52" s="45"/>
      <c r="E52" s="45"/>
    </row>
    <row r="53" spans="1:5">
      <c r="A53" s="46">
        <v>30306</v>
      </c>
      <c r="B53" s="47" t="s">
        <v>285</v>
      </c>
      <c r="C53" s="45">
        <f t="shared" si="0"/>
        <v>0</v>
      </c>
      <c r="D53" s="45"/>
      <c r="E53" s="45"/>
    </row>
    <row r="54" spans="1:5">
      <c r="A54" s="46">
        <v>30307</v>
      </c>
      <c r="B54" s="47" t="s">
        <v>286</v>
      </c>
      <c r="C54" s="45">
        <f t="shared" si="0"/>
        <v>0</v>
      </c>
      <c r="D54" s="45"/>
      <c r="E54" s="45"/>
    </row>
    <row r="55" spans="1:5">
      <c r="A55" s="46">
        <v>30308</v>
      </c>
      <c r="B55" s="47" t="s">
        <v>287</v>
      </c>
      <c r="C55" s="45">
        <f t="shared" si="0"/>
        <v>0</v>
      </c>
      <c r="D55" s="45"/>
      <c r="E55" s="45"/>
    </row>
    <row r="56" spans="1:5">
      <c r="A56" s="46">
        <v>30309</v>
      </c>
      <c r="B56" s="47" t="s">
        <v>288</v>
      </c>
      <c r="C56" s="45">
        <f t="shared" si="0"/>
        <v>0</v>
      </c>
      <c r="D56" s="45"/>
      <c r="E56" s="45"/>
    </row>
    <row r="57" spans="1:5">
      <c r="A57" s="46">
        <v>30310</v>
      </c>
      <c r="B57" s="47" t="s">
        <v>289</v>
      </c>
      <c r="C57" s="45">
        <f t="shared" si="0"/>
        <v>0</v>
      </c>
      <c r="D57" s="45"/>
      <c r="E57" s="45"/>
    </row>
    <row r="58" spans="1:5">
      <c r="A58" s="46">
        <v>30311</v>
      </c>
      <c r="B58" s="47" t="s">
        <v>290</v>
      </c>
      <c r="C58" s="45">
        <f t="shared" si="0"/>
        <v>0</v>
      </c>
      <c r="D58" s="45"/>
      <c r="E58" s="45"/>
    </row>
    <row r="59" spans="1:5">
      <c r="A59" s="46">
        <v>30399</v>
      </c>
      <c r="B59" s="47" t="s">
        <v>291</v>
      </c>
      <c r="C59" s="45">
        <f t="shared" si="0"/>
        <v>2.7</v>
      </c>
      <c r="D59" s="45">
        <f>'12个人家庭'!R6</f>
        <v>2.7</v>
      </c>
      <c r="E59" s="45"/>
    </row>
    <row r="60" spans="1:5">
      <c r="A60" s="43">
        <v>307</v>
      </c>
      <c r="B60" s="44" t="s">
        <v>204</v>
      </c>
      <c r="C60" s="45">
        <f t="shared" si="0"/>
        <v>0</v>
      </c>
      <c r="D60" s="45">
        <f>SUM(D61:D62)</f>
        <v>0</v>
      </c>
      <c r="E60" s="45">
        <f>SUM(E61:E62)</f>
        <v>0</v>
      </c>
    </row>
    <row r="61" spans="1:5">
      <c r="A61" s="46">
        <v>30701</v>
      </c>
      <c r="B61" s="47" t="s">
        <v>292</v>
      </c>
      <c r="C61" s="45">
        <f t="shared" si="0"/>
        <v>0</v>
      </c>
      <c r="D61" s="45"/>
      <c r="E61" s="45"/>
    </row>
    <row r="62" spans="1:5">
      <c r="A62" s="46">
        <v>30702</v>
      </c>
      <c r="B62" s="47" t="s">
        <v>293</v>
      </c>
      <c r="C62" s="45">
        <f t="shared" si="0"/>
        <v>0</v>
      </c>
      <c r="D62" s="45"/>
      <c r="E62" s="45"/>
    </row>
    <row r="63" spans="1:5">
      <c r="A63" s="43">
        <v>310</v>
      </c>
      <c r="B63" s="44" t="s">
        <v>217</v>
      </c>
      <c r="C63" s="45">
        <f t="shared" si="0"/>
        <v>0</v>
      </c>
      <c r="D63" s="45">
        <f>SUM(D64:D79)</f>
        <v>0</v>
      </c>
      <c r="E63" s="45">
        <f>SUM(E64:E79)</f>
        <v>0</v>
      </c>
    </row>
    <row r="64" spans="1:5">
      <c r="A64" s="46">
        <v>31001</v>
      </c>
      <c r="B64" s="47" t="s">
        <v>294</v>
      </c>
      <c r="C64" s="45">
        <f t="shared" si="0"/>
        <v>0</v>
      </c>
      <c r="D64" s="45"/>
      <c r="E64" s="45"/>
    </row>
    <row r="65" spans="1:5">
      <c r="A65" s="46">
        <v>31002</v>
      </c>
      <c r="B65" s="47" t="s">
        <v>295</v>
      </c>
      <c r="C65" s="45">
        <f t="shared" si="0"/>
        <v>0</v>
      </c>
      <c r="D65" s="45"/>
      <c r="E65" s="45"/>
    </row>
    <row r="66" spans="1:5">
      <c r="A66" s="46">
        <v>31003</v>
      </c>
      <c r="B66" s="47" t="s">
        <v>296</v>
      </c>
      <c r="C66" s="45">
        <f t="shared" si="0"/>
        <v>0</v>
      </c>
      <c r="D66" s="45"/>
      <c r="E66" s="45"/>
    </row>
    <row r="67" spans="1:5">
      <c r="A67" s="46">
        <v>31005</v>
      </c>
      <c r="B67" s="47" t="s">
        <v>297</v>
      </c>
      <c r="C67" s="45">
        <f t="shared" si="0"/>
        <v>0</v>
      </c>
      <c r="D67" s="45"/>
      <c r="E67" s="45"/>
    </row>
    <row r="68" spans="1:5">
      <c r="A68" s="46">
        <v>31006</v>
      </c>
      <c r="B68" s="47" t="s">
        <v>298</v>
      </c>
      <c r="C68" s="45">
        <f t="shared" si="0"/>
        <v>0</v>
      </c>
      <c r="D68" s="45"/>
      <c r="E68" s="45"/>
    </row>
    <row r="69" spans="1:5">
      <c r="A69" s="46">
        <v>31007</v>
      </c>
      <c r="B69" s="47" t="s">
        <v>299</v>
      </c>
      <c r="C69" s="45">
        <f t="shared" ref="C69:C84" si="1">D69+E69</f>
        <v>0</v>
      </c>
      <c r="D69" s="45"/>
      <c r="E69" s="45"/>
    </row>
    <row r="70" spans="1:5">
      <c r="A70" s="46">
        <v>31008</v>
      </c>
      <c r="B70" s="47" t="s">
        <v>300</v>
      </c>
      <c r="C70" s="45">
        <f t="shared" si="1"/>
        <v>0</v>
      </c>
      <c r="D70" s="45"/>
      <c r="E70" s="45"/>
    </row>
    <row r="71" spans="1:5">
      <c r="A71" s="46">
        <v>31009</v>
      </c>
      <c r="B71" s="47" t="s">
        <v>301</v>
      </c>
      <c r="C71" s="45">
        <f t="shared" si="1"/>
        <v>0</v>
      </c>
      <c r="D71" s="45"/>
      <c r="E71" s="45"/>
    </row>
    <row r="72" spans="1:5">
      <c r="A72" s="46">
        <v>31010</v>
      </c>
      <c r="B72" s="47" t="s">
        <v>302</v>
      </c>
      <c r="C72" s="45">
        <f t="shared" si="1"/>
        <v>0</v>
      </c>
      <c r="D72" s="45"/>
      <c r="E72" s="45"/>
    </row>
    <row r="73" spans="1:5">
      <c r="A73" s="46">
        <v>31011</v>
      </c>
      <c r="B73" s="47" t="s">
        <v>303</v>
      </c>
      <c r="C73" s="45">
        <f t="shared" si="1"/>
        <v>0</v>
      </c>
      <c r="D73" s="45"/>
      <c r="E73" s="45"/>
    </row>
    <row r="74" spans="1:5">
      <c r="A74" s="46">
        <v>31012</v>
      </c>
      <c r="B74" s="47" t="s">
        <v>304</v>
      </c>
      <c r="C74" s="45">
        <f t="shared" si="1"/>
        <v>0</v>
      </c>
      <c r="D74" s="45"/>
      <c r="E74" s="45"/>
    </row>
    <row r="75" spans="1:5">
      <c r="A75" s="46">
        <v>31013</v>
      </c>
      <c r="B75" s="47" t="s">
        <v>305</v>
      </c>
      <c r="C75" s="45">
        <f t="shared" si="1"/>
        <v>0</v>
      </c>
      <c r="D75" s="45"/>
      <c r="E75" s="45"/>
    </row>
    <row r="76" spans="1:5">
      <c r="A76" s="46">
        <v>31019</v>
      </c>
      <c r="B76" s="47" t="s">
        <v>306</v>
      </c>
      <c r="C76" s="45">
        <f t="shared" si="1"/>
        <v>0</v>
      </c>
      <c r="D76" s="45"/>
      <c r="E76" s="45"/>
    </row>
    <row r="77" spans="1:5">
      <c r="A77" s="46">
        <v>31021</v>
      </c>
      <c r="B77" s="47" t="s">
        <v>307</v>
      </c>
      <c r="C77" s="45">
        <f t="shared" si="1"/>
        <v>0</v>
      </c>
      <c r="D77" s="45"/>
      <c r="E77" s="45"/>
    </row>
    <row r="78" spans="1:5">
      <c r="A78" s="46">
        <v>31022</v>
      </c>
      <c r="B78" s="47" t="s">
        <v>308</v>
      </c>
      <c r="C78" s="45">
        <f t="shared" si="1"/>
        <v>0</v>
      </c>
      <c r="D78" s="45"/>
      <c r="E78" s="45"/>
    </row>
    <row r="79" spans="1:5">
      <c r="A79" s="46">
        <v>31099</v>
      </c>
      <c r="B79" s="47" t="s">
        <v>309</v>
      </c>
      <c r="C79" s="45">
        <f t="shared" si="1"/>
        <v>0</v>
      </c>
      <c r="D79" s="45"/>
      <c r="E79" s="45"/>
    </row>
    <row r="80" spans="1:5">
      <c r="A80" s="43">
        <v>399</v>
      </c>
      <c r="B80" s="44" t="s">
        <v>207</v>
      </c>
      <c r="C80" s="45">
        <f t="shared" si="1"/>
        <v>0</v>
      </c>
      <c r="D80" s="45">
        <f>SUM(D81:D84)</f>
        <v>0</v>
      </c>
      <c r="E80" s="45">
        <f>SUM(E81:E84)</f>
        <v>0</v>
      </c>
    </row>
    <row r="81" spans="1:5">
      <c r="A81" s="46">
        <v>39906</v>
      </c>
      <c r="B81" s="47" t="s">
        <v>310</v>
      </c>
      <c r="C81" s="45">
        <f t="shared" si="1"/>
        <v>0</v>
      </c>
      <c r="D81" s="45"/>
      <c r="E81" s="45"/>
    </row>
    <row r="82" spans="1:5">
      <c r="A82" s="46">
        <v>39907</v>
      </c>
      <c r="B82" s="47" t="s">
        <v>311</v>
      </c>
      <c r="C82" s="45">
        <f t="shared" si="1"/>
        <v>0</v>
      </c>
      <c r="D82" s="45"/>
      <c r="E82" s="45"/>
    </row>
    <row r="83" spans="1:5">
      <c r="A83" s="46">
        <v>39908</v>
      </c>
      <c r="B83" s="47" t="s">
        <v>312</v>
      </c>
      <c r="C83" s="45">
        <f t="shared" si="1"/>
        <v>0</v>
      </c>
      <c r="D83" s="45"/>
      <c r="E83" s="45"/>
    </row>
    <row r="84" spans="1:5">
      <c r="A84" s="46">
        <v>39999</v>
      </c>
      <c r="B84" s="47" t="s">
        <v>313</v>
      </c>
      <c r="C84" s="45">
        <f t="shared" si="1"/>
        <v>0</v>
      </c>
      <c r="D84" s="45"/>
      <c r="E84" s="45"/>
    </row>
    <row r="85" s="33" customFormat="1" spans="1:5">
      <c r="A85" s="42" t="s">
        <v>134</v>
      </c>
      <c r="B85" s="42"/>
      <c r="C85" s="50">
        <f>C80+C63+C60+C47+C19+C5</f>
        <v>163.3426</v>
      </c>
      <c r="D85" s="51">
        <f>D80+D63+D60+D47+D19+D5</f>
        <v>135.5426</v>
      </c>
      <c r="E85" s="51">
        <f>E80+E63+E60+E47+E19+E5</f>
        <v>27.8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5" zoomScaleNormal="125" workbookViewId="0">
      <selection activeCell="F22" sqref="F22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191</v>
      </c>
      <c r="E4" s="3" t="s">
        <v>192</v>
      </c>
      <c r="F4" s="3" t="s">
        <v>210</v>
      </c>
      <c r="G4" s="3" t="s">
        <v>194</v>
      </c>
      <c r="H4" s="3"/>
      <c r="I4" s="3"/>
      <c r="J4" s="3"/>
      <c r="K4" s="3"/>
      <c r="L4" s="3" t="s">
        <v>198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314</v>
      </c>
      <c r="I5" s="3" t="s">
        <v>315</v>
      </c>
      <c r="J5" s="3" t="s">
        <v>316</v>
      </c>
      <c r="K5" s="3" t="s">
        <v>317</v>
      </c>
      <c r="L5" s="3" t="s">
        <v>134</v>
      </c>
      <c r="M5" s="3" t="s">
        <v>211</v>
      </c>
      <c r="N5" s="3" t="s">
        <v>318</v>
      </c>
    </row>
    <row r="6" ht="22.9" customHeight="1" spans="1:14">
      <c r="A6" s="12"/>
      <c r="B6" s="12"/>
      <c r="C6" s="12"/>
      <c r="D6" s="12"/>
      <c r="E6" s="12" t="s">
        <v>134</v>
      </c>
      <c r="F6" s="31">
        <v>132.8426</v>
      </c>
      <c r="G6" s="31">
        <v>132.8426</v>
      </c>
      <c r="H6" s="31">
        <v>105.0992</v>
      </c>
      <c r="I6" s="31">
        <v>18.865512</v>
      </c>
      <c r="J6" s="31">
        <v>8.877888</v>
      </c>
      <c r="K6" s="31"/>
      <c r="L6" s="31"/>
      <c r="M6" s="31"/>
      <c r="N6" s="31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31">
        <v>132.8426</v>
      </c>
      <c r="G7" s="31">
        <v>132.8426</v>
      </c>
      <c r="H7" s="31">
        <v>105.0992</v>
      </c>
      <c r="I7" s="31">
        <v>18.865512</v>
      </c>
      <c r="J7" s="31">
        <v>8.877888</v>
      </c>
      <c r="K7" s="31"/>
      <c r="L7" s="31"/>
      <c r="M7" s="31"/>
      <c r="N7" s="31"/>
    </row>
    <row r="8" ht="22.9" customHeight="1" spans="1:14">
      <c r="A8" s="12"/>
      <c r="B8" s="12"/>
      <c r="C8" s="12"/>
      <c r="D8" s="20" t="s">
        <v>153</v>
      </c>
      <c r="E8" s="20" t="s">
        <v>154</v>
      </c>
      <c r="F8" s="31">
        <v>132.8426</v>
      </c>
      <c r="G8" s="31">
        <v>132.8426</v>
      </c>
      <c r="H8" s="31">
        <v>105.0992</v>
      </c>
      <c r="I8" s="31">
        <v>18.865512</v>
      </c>
      <c r="J8" s="31">
        <v>8.877888</v>
      </c>
      <c r="K8" s="31"/>
      <c r="L8" s="31"/>
      <c r="M8" s="31"/>
      <c r="N8" s="31"/>
    </row>
    <row r="9" ht="22.9" customHeight="1" spans="1:14">
      <c r="A9" s="24" t="s">
        <v>169</v>
      </c>
      <c r="B9" s="24" t="s">
        <v>170</v>
      </c>
      <c r="C9" s="24" t="s">
        <v>171</v>
      </c>
      <c r="D9" s="18" t="s">
        <v>208</v>
      </c>
      <c r="E9" s="4" t="s">
        <v>172</v>
      </c>
      <c r="F9" s="5">
        <v>105.0992</v>
      </c>
      <c r="G9" s="5">
        <v>105.0992</v>
      </c>
      <c r="H9" s="21">
        <v>105.0992</v>
      </c>
      <c r="I9" s="21"/>
      <c r="J9" s="21"/>
      <c r="K9" s="21"/>
      <c r="L9" s="5"/>
      <c r="M9" s="21"/>
      <c r="N9" s="21"/>
    </row>
    <row r="10" ht="22.9" customHeight="1" spans="1:14">
      <c r="A10" s="24" t="s">
        <v>176</v>
      </c>
      <c r="B10" s="24" t="s">
        <v>174</v>
      </c>
      <c r="C10" s="24" t="s">
        <v>174</v>
      </c>
      <c r="D10" s="18" t="s">
        <v>208</v>
      </c>
      <c r="E10" s="4" t="s">
        <v>209</v>
      </c>
      <c r="F10" s="5">
        <v>11.837184</v>
      </c>
      <c r="G10" s="5">
        <v>11.837184</v>
      </c>
      <c r="H10" s="21"/>
      <c r="I10" s="21">
        <v>11.837184</v>
      </c>
      <c r="J10" s="21"/>
      <c r="K10" s="21"/>
      <c r="L10" s="5"/>
      <c r="M10" s="21"/>
      <c r="N10" s="21"/>
    </row>
    <row r="11" ht="22.9" customHeight="1" spans="1:14">
      <c r="A11" s="24" t="s">
        <v>176</v>
      </c>
      <c r="B11" s="24" t="s">
        <v>179</v>
      </c>
      <c r="C11" s="24" t="s">
        <v>179</v>
      </c>
      <c r="D11" s="18" t="s">
        <v>208</v>
      </c>
      <c r="E11" s="4" t="s">
        <v>180</v>
      </c>
      <c r="F11" s="5">
        <v>0.739824</v>
      </c>
      <c r="G11" s="5">
        <v>0.739824</v>
      </c>
      <c r="H11" s="21"/>
      <c r="I11" s="21">
        <v>0.739824</v>
      </c>
      <c r="J11" s="21"/>
      <c r="K11" s="21"/>
      <c r="L11" s="5"/>
      <c r="M11" s="21"/>
      <c r="N11" s="21"/>
    </row>
    <row r="12" ht="22.9" customHeight="1" spans="1:14">
      <c r="A12" s="24" t="s">
        <v>183</v>
      </c>
      <c r="B12" s="24" t="s">
        <v>184</v>
      </c>
      <c r="C12" s="24" t="s">
        <v>171</v>
      </c>
      <c r="D12" s="18" t="s">
        <v>208</v>
      </c>
      <c r="E12" s="4" t="s">
        <v>185</v>
      </c>
      <c r="F12" s="5">
        <v>6.288504</v>
      </c>
      <c r="G12" s="5">
        <v>6.288504</v>
      </c>
      <c r="H12" s="21"/>
      <c r="I12" s="21">
        <v>6.288504</v>
      </c>
      <c r="J12" s="21"/>
      <c r="K12" s="21"/>
      <c r="L12" s="5"/>
      <c r="M12" s="21"/>
      <c r="N12" s="21"/>
    </row>
    <row r="13" ht="22.9" customHeight="1" spans="1:14">
      <c r="A13" s="24" t="s">
        <v>189</v>
      </c>
      <c r="B13" s="24" t="s">
        <v>187</v>
      </c>
      <c r="C13" s="24" t="s">
        <v>171</v>
      </c>
      <c r="D13" s="18" t="s">
        <v>208</v>
      </c>
      <c r="E13" s="4" t="s">
        <v>190</v>
      </c>
      <c r="F13" s="5">
        <v>8.877888</v>
      </c>
      <c r="G13" s="5">
        <v>8.877888</v>
      </c>
      <c r="H13" s="21"/>
      <c r="I13" s="21"/>
      <c r="J13" s="21">
        <v>8.877888</v>
      </c>
      <c r="K13" s="21"/>
      <c r="L13" s="5"/>
      <c r="M13" s="21"/>
      <c r="N13" s="2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25" zoomScaleNormal="125" topLeftCell="A4" workbookViewId="0">
      <selection activeCell="D24" sqref="D24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191</v>
      </c>
      <c r="E4" s="3" t="s">
        <v>192</v>
      </c>
      <c r="F4" s="3" t="s">
        <v>210</v>
      </c>
      <c r="G4" s="3" t="s">
        <v>319</v>
      </c>
      <c r="H4" s="3"/>
      <c r="I4" s="3"/>
      <c r="J4" s="3"/>
      <c r="K4" s="3"/>
      <c r="L4" s="3" t="s">
        <v>320</v>
      </c>
      <c r="M4" s="3"/>
      <c r="N4" s="3"/>
      <c r="O4" s="3"/>
      <c r="P4" s="3"/>
      <c r="Q4" s="3"/>
      <c r="R4" s="3" t="s">
        <v>316</v>
      </c>
      <c r="S4" s="3" t="s">
        <v>321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326</v>
      </c>
      <c r="N5" s="3" t="s">
        <v>327</v>
      </c>
      <c r="O5" s="3" t="s">
        <v>328</v>
      </c>
      <c r="P5" s="3" t="s">
        <v>329</v>
      </c>
      <c r="Q5" s="3" t="s">
        <v>330</v>
      </c>
      <c r="R5" s="3"/>
      <c r="S5" s="3" t="s">
        <v>134</v>
      </c>
      <c r="T5" s="3" t="s">
        <v>331</v>
      </c>
      <c r="U5" s="3" t="s">
        <v>332</v>
      </c>
      <c r="V5" s="3" t="s">
        <v>317</v>
      </c>
    </row>
    <row r="6" ht="22.9" customHeight="1" spans="1:22">
      <c r="A6" s="12"/>
      <c r="B6" s="12"/>
      <c r="C6" s="12"/>
      <c r="D6" s="12"/>
      <c r="E6" s="12" t="s">
        <v>134</v>
      </c>
      <c r="F6" s="11">
        <v>132.8426</v>
      </c>
      <c r="G6" s="11">
        <v>105.0992</v>
      </c>
      <c r="H6" s="11">
        <v>46.6656</v>
      </c>
      <c r="I6" s="11">
        <v>52.2308</v>
      </c>
      <c r="J6" s="11"/>
      <c r="K6" s="11">
        <v>6.2028</v>
      </c>
      <c r="L6" s="11">
        <v>18.865512</v>
      </c>
      <c r="M6" s="11">
        <v>11.837184</v>
      </c>
      <c r="N6" s="11"/>
      <c r="O6" s="11">
        <v>5.54868</v>
      </c>
      <c r="P6" s="11">
        <v>0.739824</v>
      </c>
      <c r="Q6" s="11">
        <v>0.739824</v>
      </c>
      <c r="R6" s="11">
        <v>8.877888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132.8426</v>
      </c>
      <c r="G7" s="11">
        <v>105.0992</v>
      </c>
      <c r="H7" s="11">
        <v>46.6656</v>
      </c>
      <c r="I7" s="11">
        <v>52.2308</v>
      </c>
      <c r="J7" s="11"/>
      <c r="K7" s="11">
        <v>6.2028</v>
      </c>
      <c r="L7" s="11">
        <v>18.865512</v>
      </c>
      <c r="M7" s="11">
        <v>11.837184</v>
      </c>
      <c r="N7" s="11"/>
      <c r="O7" s="11">
        <v>5.54868</v>
      </c>
      <c r="P7" s="11">
        <v>0.739824</v>
      </c>
      <c r="Q7" s="11">
        <v>0.739824</v>
      </c>
      <c r="R7" s="11">
        <v>8.877888</v>
      </c>
      <c r="S7" s="11"/>
      <c r="T7" s="11"/>
      <c r="U7" s="11"/>
      <c r="V7" s="11"/>
    </row>
    <row r="8" ht="22.9" customHeight="1" spans="1:22">
      <c r="A8" s="12"/>
      <c r="B8" s="12"/>
      <c r="C8" s="12"/>
      <c r="D8" s="20" t="s">
        <v>153</v>
      </c>
      <c r="E8" s="20" t="s">
        <v>154</v>
      </c>
      <c r="F8" s="11">
        <v>132.8426</v>
      </c>
      <c r="G8" s="11">
        <v>105.0992</v>
      </c>
      <c r="H8" s="11">
        <v>46.6656</v>
      </c>
      <c r="I8" s="11">
        <v>52.2308</v>
      </c>
      <c r="J8" s="11"/>
      <c r="K8" s="11">
        <v>6.2028</v>
      </c>
      <c r="L8" s="11">
        <v>18.865512</v>
      </c>
      <c r="M8" s="11">
        <v>11.837184</v>
      </c>
      <c r="N8" s="11"/>
      <c r="O8" s="11">
        <v>5.54868</v>
      </c>
      <c r="P8" s="11">
        <v>0.739824</v>
      </c>
      <c r="Q8" s="11">
        <v>0.739824</v>
      </c>
      <c r="R8" s="11">
        <v>8.877888</v>
      </c>
      <c r="S8" s="11"/>
      <c r="T8" s="11"/>
      <c r="U8" s="11"/>
      <c r="V8" s="11"/>
    </row>
    <row r="9" ht="22.9" customHeight="1" spans="1:22">
      <c r="A9" s="24" t="s">
        <v>169</v>
      </c>
      <c r="B9" s="24" t="s">
        <v>170</v>
      </c>
      <c r="C9" s="24" t="s">
        <v>171</v>
      </c>
      <c r="D9" s="18" t="s">
        <v>208</v>
      </c>
      <c r="E9" s="4" t="s">
        <v>172</v>
      </c>
      <c r="F9" s="5">
        <v>105.0992</v>
      </c>
      <c r="G9" s="21">
        <v>105.0992</v>
      </c>
      <c r="H9" s="21">
        <v>46.6656</v>
      </c>
      <c r="I9" s="21">
        <v>52.2308</v>
      </c>
      <c r="J9" s="21"/>
      <c r="K9" s="21">
        <v>6.2028</v>
      </c>
      <c r="L9" s="5"/>
      <c r="M9" s="21"/>
      <c r="N9" s="21"/>
      <c r="O9" s="21"/>
      <c r="P9" s="21"/>
      <c r="Q9" s="21"/>
      <c r="R9" s="21"/>
      <c r="S9" s="5"/>
      <c r="T9" s="21"/>
      <c r="U9" s="21"/>
      <c r="V9" s="21"/>
    </row>
    <row r="10" ht="22.9" customHeight="1" spans="1:22">
      <c r="A10" s="24" t="s">
        <v>176</v>
      </c>
      <c r="B10" s="24" t="s">
        <v>174</v>
      </c>
      <c r="C10" s="24" t="s">
        <v>174</v>
      </c>
      <c r="D10" s="18" t="s">
        <v>208</v>
      </c>
      <c r="E10" s="4" t="s">
        <v>209</v>
      </c>
      <c r="F10" s="5">
        <v>11.837184</v>
      </c>
      <c r="G10" s="21"/>
      <c r="H10" s="21"/>
      <c r="I10" s="21"/>
      <c r="J10" s="21"/>
      <c r="K10" s="21"/>
      <c r="L10" s="5">
        <v>11.837184</v>
      </c>
      <c r="M10" s="21">
        <v>11.837184</v>
      </c>
      <c r="N10" s="21"/>
      <c r="O10" s="21"/>
      <c r="P10" s="21"/>
      <c r="Q10" s="21"/>
      <c r="R10" s="21"/>
      <c r="S10" s="5"/>
      <c r="T10" s="21"/>
      <c r="U10" s="21"/>
      <c r="V10" s="21"/>
    </row>
    <row r="11" ht="22.9" customHeight="1" spans="1:22">
      <c r="A11" s="24" t="s">
        <v>176</v>
      </c>
      <c r="B11" s="24" t="s">
        <v>179</v>
      </c>
      <c r="C11" s="24" t="s">
        <v>179</v>
      </c>
      <c r="D11" s="18" t="s">
        <v>208</v>
      </c>
      <c r="E11" s="4" t="s">
        <v>180</v>
      </c>
      <c r="F11" s="5">
        <v>0.739824</v>
      </c>
      <c r="G11" s="21"/>
      <c r="H11" s="21"/>
      <c r="I11" s="21"/>
      <c r="J11" s="21"/>
      <c r="K11" s="21"/>
      <c r="L11" s="5">
        <v>0.739824</v>
      </c>
      <c r="M11" s="21"/>
      <c r="N11" s="21"/>
      <c r="O11" s="21"/>
      <c r="P11" s="21"/>
      <c r="Q11" s="21">
        <v>0.739824</v>
      </c>
      <c r="R11" s="21"/>
      <c r="S11" s="5"/>
      <c r="T11" s="21"/>
      <c r="U11" s="21"/>
      <c r="V11" s="21"/>
    </row>
    <row r="12" ht="22.9" customHeight="1" spans="1:22">
      <c r="A12" s="24" t="s">
        <v>183</v>
      </c>
      <c r="B12" s="24" t="s">
        <v>184</v>
      </c>
      <c r="C12" s="24" t="s">
        <v>171</v>
      </c>
      <c r="D12" s="18" t="s">
        <v>208</v>
      </c>
      <c r="E12" s="4" t="s">
        <v>185</v>
      </c>
      <c r="F12" s="5">
        <v>6.288504</v>
      </c>
      <c r="G12" s="21"/>
      <c r="H12" s="21"/>
      <c r="I12" s="21"/>
      <c r="J12" s="21"/>
      <c r="K12" s="21"/>
      <c r="L12" s="5">
        <v>6.288504</v>
      </c>
      <c r="M12" s="21"/>
      <c r="N12" s="21"/>
      <c r="O12" s="21">
        <v>5.54868</v>
      </c>
      <c r="P12" s="21">
        <v>0.739824</v>
      </c>
      <c r="Q12" s="21"/>
      <c r="R12" s="21"/>
      <c r="S12" s="5"/>
      <c r="T12" s="21"/>
      <c r="U12" s="21"/>
      <c r="V12" s="21"/>
    </row>
    <row r="13" ht="22.9" customHeight="1" spans="1:22">
      <c r="A13" s="24" t="s">
        <v>189</v>
      </c>
      <c r="B13" s="24" t="s">
        <v>187</v>
      </c>
      <c r="C13" s="24" t="s">
        <v>171</v>
      </c>
      <c r="D13" s="18" t="s">
        <v>208</v>
      </c>
      <c r="E13" s="4" t="s">
        <v>190</v>
      </c>
      <c r="F13" s="5">
        <v>8.877888</v>
      </c>
      <c r="G13" s="21"/>
      <c r="H13" s="21"/>
      <c r="I13" s="21"/>
      <c r="J13" s="21"/>
      <c r="K13" s="21"/>
      <c r="L13" s="5"/>
      <c r="M13" s="21"/>
      <c r="N13" s="21"/>
      <c r="O13" s="21"/>
      <c r="P13" s="21"/>
      <c r="Q13" s="21"/>
      <c r="R13" s="21">
        <v>8.877888</v>
      </c>
      <c r="S13" s="5"/>
      <c r="T13" s="21"/>
      <c r="U13" s="21"/>
      <c r="V13" s="2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6" sqref="A6:F8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191</v>
      </c>
      <c r="E4" s="3" t="s">
        <v>192</v>
      </c>
      <c r="F4" s="3" t="s">
        <v>333</v>
      </c>
      <c r="G4" s="3" t="s">
        <v>334</v>
      </c>
      <c r="H4" s="3" t="s">
        <v>335</v>
      </c>
      <c r="I4" s="3" t="s">
        <v>336</v>
      </c>
      <c r="J4" s="3" t="s">
        <v>337</v>
      </c>
      <c r="K4" s="3" t="s">
        <v>338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0" t="s">
        <v>152</v>
      </c>
      <c r="E6" s="10" t="s">
        <v>4</v>
      </c>
      <c r="F6" s="11">
        <v>2.7</v>
      </c>
      <c r="G6" s="11"/>
      <c r="H6" s="11"/>
      <c r="I6" s="11"/>
      <c r="J6" s="11"/>
      <c r="K6" s="11">
        <v>2.7</v>
      </c>
    </row>
    <row r="7" ht="22.9" customHeight="1" spans="1:11">
      <c r="A7" s="12"/>
      <c r="B7" s="12"/>
      <c r="C7" s="12"/>
      <c r="D7" s="20" t="s">
        <v>153</v>
      </c>
      <c r="E7" s="20" t="s">
        <v>154</v>
      </c>
      <c r="F7" s="11">
        <v>2.7</v>
      </c>
      <c r="G7" s="11"/>
      <c r="H7" s="11"/>
      <c r="I7" s="11"/>
      <c r="J7" s="11"/>
      <c r="K7" s="11">
        <v>2.7</v>
      </c>
    </row>
    <row r="8" ht="22.9" customHeight="1" spans="1:11">
      <c r="A8" s="24" t="s">
        <v>169</v>
      </c>
      <c r="B8" s="24" t="s">
        <v>170</v>
      </c>
      <c r="C8" s="24" t="s">
        <v>171</v>
      </c>
      <c r="D8" s="18" t="s">
        <v>208</v>
      </c>
      <c r="E8" s="4" t="s">
        <v>172</v>
      </c>
      <c r="F8" s="11">
        <v>2.7</v>
      </c>
      <c r="G8" s="11"/>
      <c r="H8" s="11"/>
      <c r="I8" s="11"/>
      <c r="J8" s="11"/>
      <c r="K8" s="11">
        <v>2.7</v>
      </c>
    </row>
    <row r="9" ht="22.9" customHeight="1" spans="1:11">
      <c r="A9" s="24"/>
      <c r="B9" s="24"/>
      <c r="C9" s="24"/>
      <c r="D9" s="18"/>
      <c r="E9" s="4"/>
      <c r="F9" s="5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12" sqref="P12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191</v>
      </c>
      <c r="E4" s="3" t="s">
        <v>192</v>
      </c>
      <c r="F4" s="3" t="s">
        <v>333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335</v>
      </c>
      <c r="O4" s="3" t="s">
        <v>346</v>
      </c>
      <c r="P4" s="3" t="s">
        <v>347</v>
      </c>
      <c r="Q4" s="3" t="s">
        <v>336</v>
      </c>
      <c r="R4" s="3" t="s">
        <v>338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0" t="s">
        <v>152</v>
      </c>
      <c r="E6" s="10" t="s">
        <v>4</v>
      </c>
      <c r="F6" s="11">
        <v>2.7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v>2.7</v>
      </c>
    </row>
    <row r="7" ht="22.9" customHeight="1" spans="1:18">
      <c r="A7" s="12"/>
      <c r="B7" s="12"/>
      <c r="C7" s="12"/>
      <c r="D7" s="20" t="s">
        <v>153</v>
      </c>
      <c r="E7" s="20" t="s">
        <v>154</v>
      </c>
      <c r="F7" s="11">
        <v>2.7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>
        <v>2.7</v>
      </c>
    </row>
    <row r="8" ht="22.9" customHeight="1" spans="1:18">
      <c r="A8" s="24" t="s">
        <v>169</v>
      </c>
      <c r="B8" s="24" t="s">
        <v>170</v>
      </c>
      <c r="C8" s="24" t="s">
        <v>171</v>
      </c>
      <c r="D8" s="18" t="s">
        <v>208</v>
      </c>
      <c r="E8" s="4" t="s">
        <v>172</v>
      </c>
      <c r="F8" s="11">
        <v>2.7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2.7</v>
      </c>
    </row>
    <row r="9" ht="22.9" customHeight="1" spans="1:18">
      <c r="A9" s="24"/>
      <c r="B9" s="24"/>
      <c r="C9" s="24"/>
      <c r="D9" s="18"/>
      <c r="E9" s="4"/>
      <c r="F9" s="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25" zoomScaleNormal="125" workbookViewId="0">
      <selection activeCell="L19" sqref="L1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333</v>
      </c>
      <c r="G4" s="3" t="s">
        <v>195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198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134</v>
      </c>
      <c r="S5" s="3" t="s">
        <v>252</v>
      </c>
      <c r="T5" s="3" t="s">
        <v>318</v>
      </c>
    </row>
    <row r="6" ht="22.9" customHeight="1" spans="1:20">
      <c r="A6" s="12"/>
      <c r="B6" s="12"/>
      <c r="C6" s="12"/>
      <c r="D6" s="12"/>
      <c r="E6" s="12" t="s">
        <v>134</v>
      </c>
      <c r="F6" s="31">
        <v>27.8</v>
      </c>
      <c r="G6" s="31">
        <v>27.8</v>
      </c>
      <c r="H6" s="31">
        <v>10.8</v>
      </c>
      <c r="I6" s="31">
        <v>2</v>
      </c>
      <c r="J6" s="31">
        <v>1</v>
      </c>
      <c r="K6" s="31"/>
      <c r="L6" s="31"/>
      <c r="M6" s="31">
        <v>2</v>
      </c>
      <c r="N6" s="31"/>
      <c r="O6" s="31"/>
      <c r="P6" s="31">
        <v>2</v>
      </c>
      <c r="Q6" s="31">
        <v>10</v>
      </c>
      <c r="R6" s="31"/>
      <c r="S6" s="31"/>
      <c r="T6" s="3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31">
        <v>27.8</v>
      </c>
      <c r="G7" s="31">
        <v>27.8</v>
      </c>
      <c r="H7" s="31">
        <v>10.8</v>
      </c>
      <c r="I7" s="31">
        <v>2</v>
      </c>
      <c r="J7" s="31">
        <v>1</v>
      </c>
      <c r="K7" s="31"/>
      <c r="L7" s="31"/>
      <c r="M7" s="31">
        <v>2</v>
      </c>
      <c r="N7" s="31"/>
      <c r="O7" s="31"/>
      <c r="P7" s="31">
        <v>2</v>
      </c>
      <c r="Q7" s="31">
        <v>10</v>
      </c>
      <c r="R7" s="31"/>
      <c r="S7" s="31"/>
      <c r="T7" s="31"/>
    </row>
    <row r="8" ht="22.9" customHeight="1" spans="1:20">
      <c r="A8" s="12"/>
      <c r="B8" s="12"/>
      <c r="C8" s="12"/>
      <c r="D8" s="20" t="s">
        <v>153</v>
      </c>
      <c r="E8" s="20" t="s">
        <v>154</v>
      </c>
      <c r="F8" s="31">
        <v>27.8</v>
      </c>
      <c r="G8" s="31">
        <v>27.8</v>
      </c>
      <c r="H8" s="31">
        <v>10.8</v>
      </c>
      <c r="I8" s="31">
        <v>2</v>
      </c>
      <c r="J8" s="31">
        <v>1</v>
      </c>
      <c r="K8" s="31"/>
      <c r="L8" s="31"/>
      <c r="M8" s="31">
        <v>2</v>
      </c>
      <c r="N8" s="31"/>
      <c r="O8" s="31"/>
      <c r="P8" s="31">
        <v>2</v>
      </c>
      <c r="Q8" s="31">
        <v>10</v>
      </c>
      <c r="R8" s="31"/>
      <c r="S8" s="31"/>
      <c r="T8" s="31"/>
    </row>
    <row r="9" ht="22.9" customHeight="1" spans="1:20">
      <c r="A9" s="24" t="s">
        <v>169</v>
      </c>
      <c r="B9" s="24" t="s">
        <v>170</v>
      </c>
      <c r="C9" s="24" t="s">
        <v>171</v>
      </c>
      <c r="D9" s="18" t="s">
        <v>208</v>
      </c>
      <c r="E9" s="4" t="s">
        <v>172</v>
      </c>
      <c r="F9" s="5">
        <v>27.8</v>
      </c>
      <c r="G9" s="21">
        <v>27.8</v>
      </c>
      <c r="H9" s="21">
        <v>10.8</v>
      </c>
      <c r="I9" s="21">
        <v>2</v>
      </c>
      <c r="J9" s="21">
        <v>1</v>
      </c>
      <c r="K9" s="21"/>
      <c r="L9" s="21"/>
      <c r="M9" s="21">
        <v>2</v>
      </c>
      <c r="N9" s="21"/>
      <c r="O9" s="21"/>
      <c r="P9" s="21">
        <v>2</v>
      </c>
      <c r="Q9" s="21">
        <v>10</v>
      </c>
      <c r="R9" s="21"/>
      <c r="S9" s="21"/>
      <c r="T9" s="2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V21" sqref="V21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191</v>
      </c>
      <c r="E4" s="3" t="s">
        <v>192</v>
      </c>
      <c r="F4" s="3" t="s">
        <v>358</v>
      </c>
      <c r="G4" s="3" t="s">
        <v>359</v>
      </c>
      <c r="H4" s="3" t="s">
        <v>360</v>
      </c>
      <c r="I4" s="3" t="s">
        <v>361</v>
      </c>
      <c r="J4" s="3" t="s">
        <v>362</v>
      </c>
      <c r="K4" s="3" t="s">
        <v>363</v>
      </c>
      <c r="L4" s="3" t="s">
        <v>364</v>
      </c>
      <c r="M4" s="3" t="s">
        <v>365</v>
      </c>
      <c r="N4" s="3" t="s">
        <v>366</v>
      </c>
      <c r="O4" s="3" t="s">
        <v>367</v>
      </c>
      <c r="P4" s="3" t="s">
        <v>368</v>
      </c>
      <c r="Q4" s="3" t="s">
        <v>354</v>
      </c>
      <c r="R4" s="3" t="s">
        <v>356</v>
      </c>
      <c r="S4" s="3" t="s">
        <v>369</v>
      </c>
      <c r="T4" s="3" t="s">
        <v>349</v>
      </c>
      <c r="U4" s="3" t="s">
        <v>350</v>
      </c>
      <c r="V4" s="3" t="s">
        <v>353</v>
      </c>
      <c r="W4" s="3" t="s">
        <v>370</v>
      </c>
      <c r="X4" s="3" t="s">
        <v>371</v>
      </c>
      <c r="Y4" s="3" t="s">
        <v>372</v>
      </c>
      <c r="Z4" s="3" t="s">
        <v>373</v>
      </c>
      <c r="AA4" s="3" t="s">
        <v>352</v>
      </c>
      <c r="AB4" s="3" t="s">
        <v>374</v>
      </c>
      <c r="AC4" s="3" t="s">
        <v>375</v>
      </c>
      <c r="AD4" s="3" t="s">
        <v>355</v>
      </c>
      <c r="AE4" s="3" t="s">
        <v>376</v>
      </c>
      <c r="AF4" s="3" t="s">
        <v>377</v>
      </c>
      <c r="AG4" s="3" t="s">
        <v>357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30"/>
      <c r="C6" s="30"/>
      <c r="D6" s="4"/>
      <c r="E6" s="4" t="s">
        <v>134</v>
      </c>
      <c r="F6" s="31">
        <v>27.8</v>
      </c>
      <c r="G6" s="31">
        <v>4.8</v>
      </c>
      <c r="H6" s="31">
        <v>2</v>
      </c>
      <c r="I6" s="31"/>
      <c r="J6" s="31"/>
      <c r="K6" s="31"/>
      <c r="L6" s="31"/>
      <c r="M6" s="31">
        <v>2</v>
      </c>
      <c r="N6" s="31"/>
      <c r="O6" s="31"/>
      <c r="P6" s="31">
        <v>2</v>
      </c>
      <c r="Q6" s="31"/>
      <c r="R6" s="31">
        <v>2</v>
      </c>
      <c r="S6" s="31"/>
      <c r="T6" s="31">
        <v>2</v>
      </c>
      <c r="U6" s="31">
        <v>1</v>
      </c>
      <c r="V6" s="31">
        <v>2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>
        <v>10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31">
        <v>27.8</v>
      </c>
      <c r="G7" s="31">
        <v>4.8</v>
      </c>
      <c r="H7" s="31">
        <v>5</v>
      </c>
      <c r="I7" s="31"/>
      <c r="J7" s="31"/>
      <c r="K7" s="31"/>
      <c r="L7" s="31"/>
      <c r="M7" s="31">
        <v>2</v>
      </c>
      <c r="N7" s="31"/>
      <c r="O7" s="31"/>
      <c r="P7" s="31">
        <v>2</v>
      </c>
      <c r="Q7" s="31"/>
      <c r="R7" s="31">
        <v>2</v>
      </c>
      <c r="S7" s="31"/>
      <c r="T7" s="31">
        <v>2</v>
      </c>
      <c r="U7" s="31">
        <v>1</v>
      </c>
      <c r="V7" s="31">
        <v>2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>
        <v>10</v>
      </c>
    </row>
    <row r="8" ht="22.9" customHeight="1" spans="1:33">
      <c r="A8" s="12"/>
      <c r="B8" s="12"/>
      <c r="C8" s="12"/>
      <c r="D8" s="20" t="s">
        <v>153</v>
      </c>
      <c r="E8" s="20" t="s">
        <v>154</v>
      </c>
      <c r="F8" s="31">
        <v>27.8</v>
      </c>
      <c r="G8" s="31">
        <v>4.8</v>
      </c>
      <c r="H8" s="31">
        <v>2</v>
      </c>
      <c r="I8" s="31"/>
      <c r="J8" s="31"/>
      <c r="K8" s="31"/>
      <c r="L8" s="31"/>
      <c r="M8" s="31">
        <v>2</v>
      </c>
      <c r="N8" s="31"/>
      <c r="O8" s="31"/>
      <c r="P8" s="31">
        <v>2</v>
      </c>
      <c r="Q8" s="31"/>
      <c r="R8" s="31">
        <v>2</v>
      </c>
      <c r="S8" s="31"/>
      <c r="T8" s="31">
        <v>2</v>
      </c>
      <c r="U8" s="31">
        <v>1</v>
      </c>
      <c r="V8" s="31">
        <v>2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>
        <v>10</v>
      </c>
    </row>
    <row r="9" ht="22.9" customHeight="1" spans="1:33">
      <c r="A9" s="24" t="s">
        <v>169</v>
      </c>
      <c r="B9" s="24" t="s">
        <v>170</v>
      </c>
      <c r="C9" s="24" t="s">
        <v>171</v>
      </c>
      <c r="D9" s="18" t="s">
        <v>208</v>
      </c>
      <c r="E9" s="4" t="s">
        <v>172</v>
      </c>
      <c r="F9" s="21">
        <v>27.8</v>
      </c>
      <c r="G9" s="21">
        <v>4.8</v>
      </c>
      <c r="H9" s="21">
        <v>2</v>
      </c>
      <c r="I9" s="21"/>
      <c r="J9" s="21"/>
      <c r="K9" s="21"/>
      <c r="L9" s="21"/>
      <c r="M9" s="21">
        <v>2</v>
      </c>
      <c r="N9" s="21"/>
      <c r="O9" s="21"/>
      <c r="P9" s="21">
        <v>2</v>
      </c>
      <c r="Q9" s="21"/>
      <c r="R9" s="21">
        <v>2</v>
      </c>
      <c r="S9" s="21"/>
      <c r="T9" s="21">
        <v>2</v>
      </c>
      <c r="U9" s="21">
        <v>1</v>
      </c>
      <c r="V9" s="21">
        <v>2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>
        <v>10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2" sqref="H12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 t="s">
        <v>383</v>
      </c>
    </row>
    <row r="5" ht="25.9" customHeight="1" spans="1:8">
      <c r="A5" s="3"/>
      <c r="B5" s="3"/>
      <c r="C5" s="3"/>
      <c r="D5" s="3"/>
      <c r="E5" s="3" t="s">
        <v>136</v>
      </c>
      <c r="F5" s="3" t="s">
        <v>384</v>
      </c>
      <c r="G5" s="3" t="s">
        <v>385</v>
      </c>
      <c r="H5" s="3"/>
    </row>
    <row r="6" ht="22.9" customHeight="1" spans="1:8">
      <c r="A6" s="12"/>
      <c r="B6" s="12" t="s">
        <v>134</v>
      </c>
      <c r="C6" s="11">
        <v>2</v>
      </c>
      <c r="D6" s="11"/>
      <c r="E6" s="11"/>
      <c r="F6" s="11"/>
      <c r="G6" s="11"/>
      <c r="H6" s="11">
        <v>2</v>
      </c>
    </row>
    <row r="7" ht="22.9" customHeight="1" spans="1:8">
      <c r="A7" s="10" t="s">
        <v>152</v>
      </c>
      <c r="B7" s="10" t="s">
        <v>4</v>
      </c>
      <c r="C7" s="11">
        <v>2</v>
      </c>
      <c r="D7" s="11"/>
      <c r="E7" s="11"/>
      <c r="F7" s="11"/>
      <c r="G7" s="11"/>
      <c r="H7" s="11">
        <v>2</v>
      </c>
    </row>
    <row r="8" ht="22.9" customHeight="1" spans="1:8">
      <c r="A8" s="18" t="s">
        <v>153</v>
      </c>
      <c r="B8" s="18" t="s">
        <v>154</v>
      </c>
      <c r="C8" s="21">
        <v>2</v>
      </c>
      <c r="D8" s="21"/>
      <c r="E8" s="5"/>
      <c r="F8" s="21"/>
      <c r="G8" s="21"/>
      <c r="H8" s="21">
        <v>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C17" sqref="C17"/>
    </sheetView>
  </sheetViews>
  <sheetFormatPr defaultColWidth="10" defaultRowHeight="16.8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386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7.6" customHeight="1" spans="1:8">
      <c r="A6" s="3"/>
      <c r="B6" s="3"/>
      <c r="C6" s="3"/>
      <c r="D6" s="3"/>
      <c r="E6" s="3" t="s">
        <v>211</v>
      </c>
      <c r="F6" s="3" t="s">
        <v>202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29" t="s">
        <v>387</v>
      </c>
      <c r="C8" s="11"/>
      <c r="D8" s="11"/>
      <c r="E8" s="11"/>
      <c r="F8" s="11"/>
      <c r="G8" s="11"/>
      <c r="H8" s="11"/>
    </row>
    <row r="9" ht="22.9" customHeight="1" spans="1:8">
      <c r="A9" s="20"/>
      <c r="B9" s="20"/>
      <c r="C9" s="11"/>
      <c r="D9" s="11"/>
      <c r="E9" s="11"/>
      <c r="F9" s="11"/>
      <c r="G9" s="11"/>
      <c r="H9" s="11"/>
    </row>
    <row r="10" ht="22.9" customHeight="1" spans="1:8">
      <c r="A10" s="20"/>
      <c r="B10" s="20"/>
      <c r="C10" s="11"/>
      <c r="D10" s="11"/>
      <c r="E10" s="11"/>
      <c r="F10" s="11"/>
      <c r="G10" s="11"/>
      <c r="H10" s="11"/>
    </row>
    <row r="11" ht="22.9" customHeight="1" spans="1:8">
      <c r="A11" s="20"/>
      <c r="B11" s="20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1"/>
      <c r="F12" s="21"/>
      <c r="G12" s="21"/>
      <c r="H12" s="21"/>
    </row>
    <row r="15" ht="17.6" spans="2:13">
      <c r="B15" s="22" t="s">
        <v>388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17.6" spans="2:1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2" sqref="E12:O12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198</v>
      </c>
      <c r="L4" s="3" t="s">
        <v>199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  <c r="R4" s="3" t="s">
        <v>205</v>
      </c>
      <c r="S4" s="3" t="s">
        <v>206</v>
      </c>
      <c r="T4" s="3" t="s">
        <v>207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 t="s">
        <v>387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4"/>
      <c r="B9" s="24"/>
      <c r="C9" s="24"/>
      <c r="D9" s="18"/>
      <c r="E9" s="25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2" ht="17.6" spans="5:17">
      <c r="E12" s="22" t="s">
        <v>388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8"/>
    </row>
    <row r="13" ht="17.6" spans="6:17"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E24" sqref="E24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customFormat="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3" sqref="E13:O13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210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211</v>
      </c>
      <c r="I5" s="3" t="s">
        <v>212</v>
      </c>
      <c r="J5" s="3" t="s">
        <v>202</v>
      </c>
      <c r="K5" s="3" t="s">
        <v>134</v>
      </c>
      <c r="L5" s="3" t="s">
        <v>214</v>
      </c>
      <c r="M5" s="3" t="s">
        <v>215</v>
      </c>
      <c r="N5" s="3" t="s">
        <v>204</v>
      </c>
      <c r="O5" s="3" t="s">
        <v>216</v>
      </c>
      <c r="P5" s="3" t="s">
        <v>217</v>
      </c>
      <c r="Q5" s="3" t="s">
        <v>218</v>
      </c>
      <c r="R5" s="3" t="s">
        <v>200</v>
      </c>
      <c r="S5" s="3" t="s">
        <v>203</v>
      </c>
      <c r="T5" s="3" t="s">
        <v>207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 t="s">
        <v>387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4"/>
      <c r="B9" s="24"/>
      <c r="C9" s="24"/>
      <c r="D9" s="18"/>
      <c r="E9" s="25"/>
      <c r="F9" s="2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5:17"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3" ht="17.6" spans="5:15">
      <c r="E13" s="22" t="s">
        <v>388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0">
    <mergeCell ref="A2:T2"/>
    <mergeCell ref="A3:O3"/>
    <mergeCell ref="P3:T3"/>
    <mergeCell ref="A4:C4"/>
    <mergeCell ref="G4:J4"/>
    <mergeCell ref="K4:T4"/>
    <mergeCell ref="E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B19" sqref="B19"/>
    </sheetView>
  </sheetViews>
  <sheetFormatPr defaultColWidth="10" defaultRowHeight="16.8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389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390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202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 t="s">
        <v>387</v>
      </c>
      <c r="D8" s="11"/>
      <c r="E8" s="11"/>
      <c r="F8" s="11"/>
      <c r="G8" s="11"/>
      <c r="H8" s="11"/>
    </row>
    <row r="9" ht="22.9" customHeight="1" spans="1:8">
      <c r="A9" s="20"/>
      <c r="B9" s="20"/>
      <c r="C9" s="11"/>
      <c r="D9" s="11"/>
      <c r="E9" s="11"/>
      <c r="F9" s="11"/>
      <c r="G9" s="11"/>
      <c r="H9" s="11"/>
    </row>
    <row r="10" ht="22.9" customHeight="1" spans="1:8">
      <c r="A10" s="20"/>
      <c r="B10" s="20"/>
      <c r="C10" s="11"/>
      <c r="D10" s="11"/>
      <c r="E10" s="11"/>
      <c r="F10" s="11"/>
      <c r="G10" s="11"/>
      <c r="H10" s="11"/>
    </row>
    <row r="11" ht="22.9" customHeight="1" spans="1:8">
      <c r="A11" s="20"/>
      <c r="B11" s="20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1"/>
      <c r="F12" s="21"/>
      <c r="G12" s="21"/>
      <c r="H12" s="21"/>
    </row>
    <row r="16" ht="17.6" spans="2:12">
      <c r="B16" s="22" t="s">
        <v>391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6" sqref="B16:G16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392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35.45" customHeight="1" spans="1:8">
      <c r="A6" s="3"/>
      <c r="B6" s="3"/>
      <c r="C6" s="3"/>
      <c r="D6" s="3"/>
      <c r="E6" s="3" t="s">
        <v>211</v>
      </c>
      <c r="F6" s="3" t="s">
        <v>202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 t="s">
        <v>387</v>
      </c>
      <c r="D8" s="11"/>
      <c r="E8" s="11"/>
      <c r="F8" s="11"/>
      <c r="G8" s="11"/>
      <c r="H8" s="11"/>
    </row>
    <row r="9" ht="22.9" customHeight="1" spans="1:8">
      <c r="A9" s="20"/>
      <c r="B9" s="20"/>
      <c r="C9" s="11"/>
      <c r="D9" s="11"/>
      <c r="E9" s="11"/>
      <c r="F9" s="11"/>
      <c r="G9" s="11"/>
      <c r="H9" s="11"/>
    </row>
    <row r="10" ht="22.9" customHeight="1" spans="1:8">
      <c r="A10" s="20"/>
      <c r="B10" s="20"/>
      <c r="C10" s="11"/>
      <c r="D10" s="11"/>
      <c r="E10" s="11"/>
      <c r="F10" s="11"/>
      <c r="G10" s="11"/>
      <c r="H10" s="11"/>
    </row>
    <row r="11" ht="22.9" customHeight="1" spans="1:8">
      <c r="A11" s="20"/>
      <c r="B11" s="20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1"/>
      <c r="F12" s="21"/>
      <c r="G12" s="21"/>
      <c r="H12" s="21"/>
    </row>
    <row r="15" ht="17.6" spans="2:7">
      <c r="B15" s="19"/>
      <c r="C15" s="19"/>
      <c r="D15" s="19"/>
      <c r="E15" s="19"/>
      <c r="F15" s="19"/>
      <c r="G15" s="19"/>
    </row>
    <row r="16" ht="39.75" customHeight="1" spans="2:7">
      <c r="B16" s="19" t="s">
        <v>393</v>
      </c>
      <c r="C16" s="19"/>
      <c r="D16" s="19"/>
      <c r="E16" s="19"/>
      <c r="F16" s="19"/>
      <c r="G16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C12" sqref="C12:F12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191</v>
      </c>
      <c r="B4" s="15"/>
      <c r="C4" s="3" t="s">
        <v>394</v>
      </c>
      <c r="D4" s="3" t="s">
        <v>395</v>
      </c>
      <c r="E4" s="3"/>
      <c r="F4" s="3"/>
      <c r="G4" s="3"/>
      <c r="H4" s="3"/>
      <c r="I4" s="3"/>
      <c r="J4" s="3"/>
      <c r="K4" s="3"/>
      <c r="L4" s="3"/>
      <c r="M4" s="3"/>
      <c r="N4" s="3" t="s">
        <v>396</v>
      </c>
      <c r="O4" s="3"/>
    </row>
    <row r="5" ht="31.9" customHeight="1" spans="1:15">
      <c r="A5" s="3"/>
      <c r="B5" s="15"/>
      <c r="C5" s="3"/>
      <c r="D5" s="3" t="s">
        <v>397</v>
      </c>
      <c r="E5" s="3" t="s">
        <v>137</v>
      </c>
      <c r="F5" s="3"/>
      <c r="G5" s="3"/>
      <c r="H5" s="3"/>
      <c r="I5" s="3"/>
      <c r="J5" s="3"/>
      <c r="K5" s="3" t="s">
        <v>398</v>
      </c>
      <c r="L5" s="3" t="s">
        <v>139</v>
      </c>
      <c r="M5" s="3" t="s">
        <v>140</v>
      </c>
      <c r="N5" s="3" t="s">
        <v>399</v>
      </c>
      <c r="O5" s="3" t="s">
        <v>400</v>
      </c>
    </row>
    <row r="6" ht="44.85" customHeight="1" spans="1:15">
      <c r="A6" s="3"/>
      <c r="B6" s="15"/>
      <c r="C6" s="3"/>
      <c r="D6" s="3"/>
      <c r="E6" s="3" t="s">
        <v>401</v>
      </c>
      <c r="F6" s="3" t="s">
        <v>402</v>
      </c>
      <c r="G6" s="3" t="s">
        <v>403</v>
      </c>
      <c r="H6" s="3" t="s">
        <v>404</v>
      </c>
      <c r="I6" s="3" t="s">
        <v>405</v>
      </c>
      <c r="J6" s="3" t="s">
        <v>406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6"/>
      <c r="C8" s="10"/>
      <c r="D8" s="11" t="s">
        <v>387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9" customHeight="1" spans="1:15">
      <c r="A10" s="18"/>
      <c r="B10" s="16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2" ht="17.6" spans="3:8">
      <c r="C12" s="19" t="s">
        <v>407</v>
      </c>
      <c r="D12" s="19"/>
      <c r="E12" s="19"/>
      <c r="F12" s="19"/>
      <c r="G12" s="19"/>
      <c r="H12" s="1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topLeftCell="A4" workbookViewId="0">
      <selection activeCell="B7" sqref="B7:B11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191</v>
      </c>
      <c r="B4" s="3" t="s">
        <v>409</v>
      </c>
      <c r="C4" s="3" t="s">
        <v>410</v>
      </c>
      <c r="D4" s="3" t="s">
        <v>411</v>
      </c>
      <c r="E4" s="3" t="s">
        <v>412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413</v>
      </c>
      <c r="F5" s="3" t="s">
        <v>414</v>
      </c>
      <c r="G5" s="3" t="s">
        <v>415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</row>
    <row r="6" ht="28.5" customHeight="1" spans="1:13">
      <c r="A6" s="10" t="s">
        <v>2</v>
      </c>
      <c r="B6" s="10" t="s">
        <v>4</v>
      </c>
      <c r="C6" s="11" t="s">
        <v>387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/>
      <c r="G8" s="4"/>
      <c r="H8" s="4"/>
      <c r="I8" s="4"/>
      <c r="J8" s="4"/>
      <c r="K8" s="4"/>
      <c r="L8" s="4"/>
      <c r="M8" s="4"/>
    </row>
    <row r="9" ht="43.15" customHeight="1" spans="1:13">
      <c r="A9" s="4"/>
      <c r="B9" s="4"/>
      <c r="C9" s="5"/>
      <c r="D9" s="4"/>
      <c r="E9" s="12"/>
      <c r="F9" s="4"/>
      <c r="G9" s="4"/>
      <c r="H9" s="4"/>
      <c r="I9" s="4"/>
      <c r="J9" s="4"/>
      <c r="K9" s="4"/>
      <c r="L9" s="4"/>
      <c r="M9" s="4"/>
    </row>
    <row r="10" ht="43.15" customHeight="1" spans="1:13">
      <c r="A10" s="4"/>
      <c r="B10" s="4"/>
      <c r="C10" s="5"/>
      <c r="D10" s="4"/>
      <c r="E10" s="12"/>
      <c r="F10" s="4"/>
      <c r="G10" s="4"/>
      <c r="H10" s="4"/>
      <c r="I10" s="4"/>
      <c r="J10" s="4"/>
      <c r="K10" s="4"/>
      <c r="L10" s="4"/>
      <c r="M10" s="4"/>
    </row>
    <row r="11" ht="43.15" customHeight="1" spans="1:13">
      <c r="A11" s="4"/>
      <c r="B11" s="4"/>
      <c r="C11" s="5"/>
      <c r="D11" s="4"/>
      <c r="E11" s="12"/>
      <c r="F11" s="4"/>
      <c r="G11" s="4"/>
      <c r="H11" s="4"/>
      <c r="I11" s="4"/>
      <c r="J11" s="4"/>
      <c r="K11" s="4"/>
      <c r="L11" s="4"/>
      <c r="M11" s="4"/>
    </row>
    <row r="13" ht="14.25" customHeight="1" spans="2:7">
      <c r="B13" s="13" t="s">
        <v>422</v>
      </c>
      <c r="C13" s="13"/>
      <c r="D13" s="13"/>
      <c r="E13" s="13"/>
      <c r="F13" s="13"/>
      <c r="G13" s="13"/>
    </row>
    <row r="14" spans="2:7">
      <c r="B14" s="13"/>
      <c r="C14" s="13"/>
      <c r="D14" s="13"/>
      <c r="E14" s="13"/>
      <c r="F14" s="13"/>
      <c r="G14" s="13"/>
    </row>
    <row r="15" spans="2:7">
      <c r="B15" s="13"/>
      <c r="C15" s="13"/>
      <c r="D15" s="13"/>
      <c r="E15" s="13"/>
      <c r="F15" s="13"/>
      <c r="G15" s="13"/>
    </row>
  </sheetData>
  <mergeCells count="14">
    <mergeCell ref="C2:M2"/>
    <mergeCell ref="A3:K3"/>
    <mergeCell ref="L3:M3"/>
    <mergeCell ref="E4:M4"/>
    <mergeCell ref="A4:A5"/>
    <mergeCell ref="A7:A11"/>
    <mergeCell ref="B4:B5"/>
    <mergeCell ref="B7:B11"/>
    <mergeCell ref="C4:C5"/>
    <mergeCell ref="C7:C11"/>
    <mergeCell ref="D4:D5"/>
    <mergeCell ref="D7:D11"/>
    <mergeCell ref="E9:E11"/>
    <mergeCell ref="B13:G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25" zoomScaleNormal="125" workbookViewId="0">
      <selection activeCell="A2" sqref="A2:P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378</v>
      </c>
      <c r="B3" s="3" t="s">
        <v>379</v>
      </c>
      <c r="C3" s="3" t="s">
        <v>424</v>
      </c>
      <c r="D3" s="3"/>
      <c r="E3" s="3"/>
      <c r="F3" s="3"/>
      <c r="G3" s="3"/>
      <c r="H3" s="3"/>
      <c r="I3" s="3"/>
      <c r="J3" s="3" t="s">
        <v>425</v>
      </c>
      <c r="K3" s="3" t="s">
        <v>426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410</v>
      </c>
      <c r="D4" s="3" t="s">
        <v>427</v>
      </c>
      <c r="E4" s="3"/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429</v>
      </c>
      <c r="F5" s="3" t="s">
        <v>141</v>
      </c>
      <c r="G5" s="3" t="s">
        <v>430</v>
      </c>
      <c r="H5" s="3" t="s">
        <v>158</v>
      </c>
      <c r="I5" s="3" t="s">
        <v>159</v>
      </c>
      <c r="J5" s="3"/>
      <c r="K5" s="3" t="s">
        <v>413</v>
      </c>
      <c r="L5" s="3" t="s">
        <v>414</v>
      </c>
      <c r="M5" s="3" t="s">
        <v>415</v>
      </c>
      <c r="N5" s="3" t="s">
        <v>420</v>
      </c>
      <c r="O5" s="3" t="s">
        <v>416</v>
      </c>
      <c r="P5" s="3" t="s">
        <v>431</v>
      </c>
      <c r="Q5" s="3" t="s">
        <v>432</v>
      </c>
      <c r="R5" s="3" t="s">
        <v>421</v>
      </c>
    </row>
    <row r="6" ht="19.9" customHeight="1" spans="1:18">
      <c r="A6" s="4" t="s">
        <v>2</v>
      </c>
      <c r="B6" s="4" t="s">
        <v>4</v>
      </c>
      <c r="C6" s="5">
        <v>163.3426</v>
      </c>
      <c r="D6" s="5">
        <v>163.3426</v>
      </c>
      <c r="E6" s="5"/>
      <c r="F6" s="5"/>
      <c r="G6" s="5"/>
      <c r="H6" s="5">
        <v>163.34</v>
      </c>
      <c r="I6" s="5"/>
      <c r="J6" s="4" t="s">
        <v>433</v>
      </c>
      <c r="K6" s="6" t="s">
        <v>434</v>
      </c>
      <c r="L6" s="6" t="s">
        <v>435</v>
      </c>
      <c r="M6" s="6" t="s">
        <v>436</v>
      </c>
      <c r="N6" s="6" t="s">
        <v>437</v>
      </c>
      <c r="O6" s="6" t="s">
        <v>438</v>
      </c>
      <c r="P6" s="6" t="s">
        <v>439</v>
      </c>
      <c r="Q6" s="6" t="s">
        <v>440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441</v>
      </c>
      <c r="N7" s="6" t="s">
        <v>442</v>
      </c>
      <c r="O7" s="6" t="s">
        <v>443</v>
      </c>
      <c r="P7" s="6"/>
      <c r="Q7" s="6" t="s">
        <v>444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445</v>
      </c>
      <c r="N8" s="6" t="s">
        <v>437</v>
      </c>
      <c r="O8" s="6" t="s">
        <v>446</v>
      </c>
      <c r="P8" s="6" t="s">
        <v>447</v>
      </c>
      <c r="Q8" s="6" t="s">
        <v>448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449</v>
      </c>
      <c r="M9" s="6" t="s">
        <v>450</v>
      </c>
      <c r="N9" s="6" t="s">
        <v>437</v>
      </c>
      <c r="O9" s="6" t="s">
        <v>451</v>
      </c>
      <c r="P9" s="6" t="s">
        <v>452</v>
      </c>
      <c r="Q9" s="6" t="s">
        <v>453</v>
      </c>
      <c r="R9" s="6"/>
    </row>
    <row r="10" ht="22.3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441</v>
      </c>
      <c r="N10" s="6" t="s">
        <v>442</v>
      </c>
      <c r="O10" s="6" t="s">
        <v>454</v>
      </c>
      <c r="P10" s="6"/>
      <c r="Q10" s="6" t="s">
        <v>455</v>
      </c>
      <c r="R10" s="6"/>
    </row>
    <row r="11" ht="22.3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445</v>
      </c>
      <c r="N11" s="6" t="s">
        <v>437</v>
      </c>
      <c r="O11" s="6" t="s">
        <v>456</v>
      </c>
      <c r="P11" s="6" t="s">
        <v>452</v>
      </c>
      <c r="Q11" s="6" t="s">
        <v>457</v>
      </c>
      <c r="R11" s="6"/>
    </row>
    <row r="12" ht="29.2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458</v>
      </c>
      <c r="L12" s="6" t="s">
        <v>459</v>
      </c>
      <c r="M12" s="6" t="s">
        <v>460</v>
      </c>
      <c r="N12" s="6" t="s">
        <v>442</v>
      </c>
      <c r="O12" s="6" t="s">
        <v>461</v>
      </c>
      <c r="P12" s="6"/>
      <c r="Q12" s="6" t="s">
        <v>462</v>
      </c>
      <c r="R12" s="6"/>
    </row>
    <row r="13" ht="21.6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 t="s">
        <v>463</v>
      </c>
      <c r="M13" s="6" t="s">
        <v>464</v>
      </c>
      <c r="N13" s="6" t="s">
        <v>437</v>
      </c>
      <c r="O13" s="6" t="s">
        <v>456</v>
      </c>
      <c r="P13" s="6" t="s">
        <v>452</v>
      </c>
      <c r="Q13" s="6" t="s">
        <v>465</v>
      </c>
      <c r="R13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11"/>
    <mergeCell ref="K12:K13"/>
    <mergeCell ref="L6:L8"/>
    <mergeCell ref="L9:L11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5" zoomScaleNormal="125" topLeftCell="A4" workbookViewId="0">
      <selection activeCell="H6" sqref="H6:H14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1.37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69"/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163.3426</v>
      </c>
      <c r="C6" s="4" t="s">
        <v>40</v>
      </c>
      <c r="D6" s="21">
        <v>135.5992</v>
      </c>
      <c r="E6" s="12" t="s">
        <v>41</v>
      </c>
      <c r="F6" s="11">
        <v>163.34</v>
      </c>
      <c r="G6" s="4" t="s">
        <v>42</v>
      </c>
      <c r="H6" s="5">
        <v>132.8426</v>
      </c>
    </row>
    <row r="7" ht="16.35" customHeight="1" spans="1:8">
      <c r="A7" s="4" t="s">
        <v>43</v>
      </c>
      <c r="B7" s="5">
        <v>163.3426</v>
      </c>
      <c r="C7" s="4" t="s">
        <v>44</v>
      </c>
      <c r="D7" s="21"/>
      <c r="E7" s="4" t="s">
        <v>45</v>
      </c>
      <c r="F7" s="5">
        <v>132.8426</v>
      </c>
      <c r="G7" s="4" t="s">
        <v>46</v>
      </c>
      <c r="H7" s="5">
        <v>27.8</v>
      </c>
    </row>
    <row r="8" ht="16.35" customHeight="1" spans="1:8">
      <c r="A8" s="12" t="s">
        <v>47</v>
      </c>
      <c r="B8" s="5"/>
      <c r="C8" s="4" t="s">
        <v>48</v>
      </c>
      <c r="D8" s="21"/>
      <c r="E8" s="4" t="s">
        <v>49</v>
      </c>
      <c r="F8" s="5">
        <v>27.8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1"/>
      <c r="E9" s="4" t="s">
        <v>53</v>
      </c>
      <c r="F9" s="5">
        <v>2.7</v>
      </c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1"/>
      <c r="E10" s="12" t="s">
        <v>57</v>
      </c>
      <c r="F10" s="11"/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1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1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1">
        <v>12.577008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1"/>
      <c r="E14" s="4" t="s">
        <v>73</v>
      </c>
      <c r="F14" s="5"/>
      <c r="G14" s="4" t="s">
        <v>74</v>
      </c>
      <c r="H14" s="5">
        <v>2.7</v>
      </c>
    </row>
    <row r="15" ht="16.35" customHeight="1" spans="1:8">
      <c r="A15" s="4" t="s">
        <v>75</v>
      </c>
      <c r="B15" s="5"/>
      <c r="C15" s="4" t="s">
        <v>76</v>
      </c>
      <c r="D15" s="21">
        <v>6.288504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1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1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1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1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1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1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1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1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1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1">
        <v>8.877888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1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1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1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1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1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1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1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1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1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1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163.3426</v>
      </c>
      <c r="C37" s="12" t="s">
        <v>127</v>
      </c>
      <c r="D37" s="11">
        <v>163.3426</v>
      </c>
      <c r="E37" s="12" t="s">
        <v>127</v>
      </c>
      <c r="F37" s="11">
        <v>163.3426</v>
      </c>
      <c r="G37" s="12" t="s">
        <v>127</v>
      </c>
      <c r="H37" s="11">
        <v>163.3426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163.3426</v>
      </c>
      <c r="C40" s="12" t="s">
        <v>131</v>
      </c>
      <c r="D40" s="11">
        <v>163.3426</v>
      </c>
      <c r="E40" s="12" t="s">
        <v>131</v>
      </c>
      <c r="F40" s="11">
        <v>163.3426</v>
      </c>
      <c r="G40" s="12" t="s">
        <v>131</v>
      </c>
      <c r="H40" s="11">
        <v>163.3426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25" zoomScaleNormal="125" workbookViewId="0">
      <selection activeCell="C9" sqref="C9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134</v>
      </c>
      <c r="C7" s="31">
        <v>163.3426</v>
      </c>
      <c r="D7" s="31">
        <v>163.3426</v>
      </c>
      <c r="E7" s="31">
        <v>163.3426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10" t="s">
        <v>152</v>
      </c>
      <c r="B8" s="10" t="s">
        <v>4</v>
      </c>
      <c r="C8" s="31">
        <v>163.3426</v>
      </c>
      <c r="D8" s="31">
        <v>163.3426</v>
      </c>
      <c r="E8" s="31">
        <v>163.3426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" customHeight="1" spans="1:25">
      <c r="A9" s="67" t="s">
        <v>153</v>
      </c>
      <c r="B9" s="67" t="s">
        <v>154</v>
      </c>
      <c r="C9" s="21">
        <v>163.3426</v>
      </c>
      <c r="D9" s="21">
        <v>163.3426</v>
      </c>
      <c r="E9" s="5">
        <v>163.3426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5" zoomScaleNormal="125" topLeftCell="A4" workbookViewId="0">
      <selection activeCell="E9" sqref="E9:E22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57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30"/>
      <c r="B6" s="30"/>
      <c r="C6" s="30"/>
      <c r="D6" s="59" t="s">
        <v>134</v>
      </c>
      <c r="E6" s="59"/>
      <c r="F6" s="63">
        <v>163.3426</v>
      </c>
      <c r="G6" s="64">
        <v>163.34</v>
      </c>
      <c r="H6" s="63"/>
      <c r="I6" s="63"/>
      <c r="J6" s="59"/>
      <c r="K6" s="59"/>
    </row>
    <row r="7" ht="22.9" customHeight="1" spans="1:11">
      <c r="A7" s="60">
        <v>107</v>
      </c>
      <c r="B7" s="60"/>
      <c r="C7" s="60"/>
      <c r="D7" s="53" t="s">
        <v>152</v>
      </c>
      <c r="E7" s="53" t="s">
        <v>4</v>
      </c>
      <c r="F7" s="64">
        <v>163.3426</v>
      </c>
      <c r="G7" s="64">
        <v>163.34</v>
      </c>
      <c r="H7" s="64"/>
      <c r="I7" s="64"/>
      <c r="J7" s="66"/>
      <c r="K7" s="66"/>
    </row>
    <row r="8" ht="22.9" customHeight="1" spans="1:11">
      <c r="A8" s="60">
        <v>107</v>
      </c>
      <c r="B8" s="61" t="s">
        <v>166</v>
      </c>
      <c r="C8" s="60"/>
      <c r="D8" s="53">
        <v>107001</v>
      </c>
      <c r="E8" s="53" t="s">
        <v>154</v>
      </c>
      <c r="F8" s="64">
        <v>163.3426</v>
      </c>
      <c r="G8" s="64">
        <v>163.34</v>
      </c>
      <c r="H8" s="64"/>
      <c r="I8" s="64"/>
      <c r="J8" s="66"/>
      <c r="K8" s="66"/>
    </row>
    <row r="9" ht="22.9" customHeight="1" spans="1:11">
      <c r="A9" s="60">
        <v>201</v>
      </c>
      <c r="B9" s="60"/>
      <c r="C9" s="60"/>
      <c r="D9" s="53">
        <v>201</v>
      </c>
      <c r="E9" s="53" t="s">
        <v>167</v>
      </c>
      <c r="F9" s="65">
        <v>135.6</v>
      </c>
      <c r="G9" s="65">
        <v>135.6</v>
      </c>
      <c r="H9" s="64"/>
      <c r="I9" s="64"/>
      <c r="J9" s="66"/>
      <c r="K9" s="66"/>
    </row>
    <row r="10" ht="22.9" customHeight="1" spans="1:11">
      <c r="A10" s="60">
        <v>201</v>
      </c>
      <c r="B10" s="60">
        <v>31</v>
      </c>
      <c r="C10" s="60"/>
      <c r="D10" s="53">
        <v>20131</v>
      </c>
      <c r="E10" s="53" t="s">
        <v>168</v>
      </c>
      <c r="F10" s="65">
        <v>135.6</v>
      </c>
      <c r="G10" s="65">
        <v>135.6</v>
      </c>
      <c r="H10" s="64"/>
      <c r="I10" s="64"/>
      <c r="J10" s="66"/>
      <c r="K10" s="66"/>
    </row>
    <row r="11" ht="22.9" customHeight="1" spans="1:11">
      <c r="A11" s="62" t="s">
        <v>169</v>
      </c>
      <c r="B11" s="62" t="s">
        <v>170</v>
      </c>
      <c r="C11" s="62" t="s">
        <v>171</v>
      </c>
      <c r="D11" s="53">
        <v>2013101</v>
      </c>
      <c r="E11" s="54" t="s">
        <v>172</v>
      </c>
      <c r="F11" s="65">
        <v>135.5992</v>
      </c>
      <c r="G11" s="65">
        <v>135.6</v>
      </c>
      <c r="H11" s="65"/>
      <c r="I11" s="65"/>
      <c r="J11" s="54"/>
      <c r="K11" s="54"/>
    </row>
    <row r="12" ht="22.9" customHeight="1" spans="1:11">
      <c r="A12" s="62">
        <v>208</v>
      </c>
      <c r="B12" s="62"/>
      <c r="C12" s="62"/>
      <c r="D12" s="53">
        <v>208</v>
      </c>
      <c r="E12" s="54" t="s">
        <v>173</v>
      </c>
      <c r="F12" s="65">
        <v>11.837184</v>
      </c>
      <c r="G12" s="65">
        <v>11.837184</v>
      </c>
      <c r="H12" s="65"/>
      <c r="I12" s="65"/>
      <c r="J12" s="54"/>
      <c r="K12" s="54"/>
    </row>
    <row r="13" ht="22.9" customHeight="1" spans="1:11">
      <c r="A13" s="62">
        <v>208</v>
      </c>
      <c r="B13" s="62" t="s">
        <v>174</v>
      </c>
      <c r="C13" s="62"/>
      <c r="D13" s="53">
        <v>20805</v>
      </c>
      <c r="E13" s="54" t="s">
        <v>175</v>
      </c>
      <c r="F13" s="65">
        <v>11.837184</v>
      </c>
      <c r="G13" s="65">
        <v>11.837184</v>
      </c>
      <c r="H13" s="65"/>
      <c r="I13" s="65"/>
      <c r="J13" s="54"/>
      <c r="K13" s="54"/>
    </row>
    <row r="14" ht="22.9" customHeight="1" spans="1:11">
      <c r="A14" s="62" t="s">
        <v>176</v>
      </c>
      <c r="B14" s="62">
        <v>5</v>
      </c>
      <c r="C14" s="62" t="s">
        <v>174</v>
      </c>
      <c r="D14" s="53">
        <v>2080505</v>
      </c>
      <c r="E14" s="54" t="s">
        <v>177</v>
      </c>
      <c r="F14" s="65">
        <v>11.837184</v>
      </c>
      <c r="G14" s="65">
        <v>11.837184</v>
      </c>
      <c r="H14" s="65"/>
      <c r="I14" s="65"/>
      <c r="J14" s="54"/>
      <c r="K14" s="54"/>
    </row>
    <row r="15" ht="22.9" customHeight="1" spans="1:11">
      <c r="A15" s="62">
        <v>208</v>
      </c>
      <c r="B15" s="62">
        <v>99</v>
      </c>
      <c r="C15" s="62"/>
      <c r="D15" s="53">
        <v>20899</v>
      </c>
      <c r="E15" s="54" t="s">
        <v>178</v>
      </c>
      <c r="F15" s="65">
        <v>0.739824</v>
      </c>
      <c r="G15" s="65">
        <v>0.739824</v>
      </c>
      <c r="H15" s="65"/>
      <c r="I15" s="65"/>
      <c r="J15" s="54"/>
      <c r="K15" s="54"/>
    </row>
    <row r="16" ht="22.9" customHeight="1" spans="1:11">
      <c r="A16" s="62" t="s">
        <v>176</v>
      </c>
      <c r="B16" s="62" t="s">
        <v>179</v>
      </c>
      <c r="C16" s="62" t="s">
        <v>179</v>
      </c>
      <c r="D16" s="53">
        <v>2089999</v>
      </c>
      <c r="E16" s="54" t="s">
        <v>180</v>
      </c>
      <c r="F16" s="65">
        <v>0.739824</v>
      </c>
      <c r="G16" s="65">
        <v>0.739824</v>
      </c>
      <c r="H16" s="65"/>
      <c r="I16" s="65"/>
      <c r="J16" s="54"/>
      <c r="K16" s="54"/>
    </row>
    <row r="17" ht="22.9" customHeight="1" spans="1:11">
      <c r="A17" s="62">
        <v>210</v>
      </c>
      <c r="B17" s="62"/>
      <c r="C17" s="62"/>
      <c r="D17" s="53">
        <v>210</v>
      </c>
      <c r="E17" s="54" t="s">
        <v>181</v>
      </c>
      <c r="F17" s="65">
        <v>6.288504</v>
      </c>
      <c r="G17" s="65">
        <v>6.288504</v>
      </c>
      <c r="H17" s="65"/>
      <c r="I17" s="65"/>
      <c r="J17" s="54"/>
      <c r="K17" s="54"/>
    </row>
    <row r="18" ht="22.9" customHeight="1" spans="1:11">
      <c r="A18" s="62">
        <v>210</v>
      </c>
      <c r="B18" s="62">
        <v>11</v>
      </c>
      <c r="C18" s="62"/>
      <c r="D18" s="53">
        <v>21011</v>
      </c>
      <c r="E18" s="54" t="s">
        <v>182</v>
      </c>
      <c r="F18" s="65">
        <v>6.288504</v>
      </c>
      <c r="G18" s="65">
        <v>6.288504</v>
      </c>
      <c r="H18" s="65"/>
      <c r="I18" s="65"/>
      <c r="J18" s="54"/>
      <c r="K18" s="54"/>
    </row>
    <row r="19" ht="22.9" customHeight="1" spans="1:11">
      <c r="A19" s="62" t="s">
        <v>183</v>
      </c>
      <c r="B19" s="62" t="s">
        <v>184</v>
      </c>
      <c r="C19" s="62" t="s">
        <v>171</v>
      </c>
      <c r="D19" s="53">
        <v>2101101</v>
      </c>
      <c r="E19" s="54" t="s">
        <v>185</v>
      </c>
      <c r="F19" s="65">
        <v>6.288504</v>
      </c>
      <c r="G19" s="65">
        <v>6.288504</v>
      </c>
      <c r="H19" s="65"/>
      <c r="I19" s="65"/>
      <c r="J19" s="54"/>
      <c r="K19" s="54"/>
    </row>
    <row r="20" ht="22.9" customHeight="1" spans="1:11">
      <c r="A20" s="62">
        <v>221</v>
      </c>
      <c r="B20" s="62"/>
      <c r="C20" s="62"/>
      <c r="D20" s="53">
        <v>221</v>
      </c>
      <c r="E20" s="54" t="s">
        <v>186</v>
      </c>
      <c r="F20" s="65">
        <v>8.877888</v>
      </c>
      <c r="G20" s="65">
        <v>8.877888</v>
      </c>
      <c r="H20" s="65"/>
      <c r="I20" s="65"/>
      <c r="J20" s="54"/>
      <c r="K20" s="54"/>
    </row>
    <row r="21" ht="22.9" customHeight="1" spans="1:11">
      <c r="A21" s="62">
        <v>221</v>
      </c>
      <c r="B21" s="62" t="s">
        <v>187</v>
      </c>
      <c r="C21" s="62"/>
      <c r="D21" s="53">
        <v>22102</v>
      </c>
      <c r="E21" s="54" t="s">
        <v>188</v>
      </c>
      <c r="F21" s="65">
        <v>8.877888</v>
      </c>
      <c r="G21" s="65">
        <v>8.877888</v>
      </c>
      <c r="H21" s="65"/>
      <c r="I21" s="65"/>
      <c r="J21" s="54"/>
      <c r="K21" s="54"/>
    </row>
    <row r="22" ht="22.9" customHeight="1" spans="1:11">
      <c r="A22" s="62" t="s">
        <v>189</v>
      </c>
      <c r="B22" s="62" t="s">
        <v>187</v>
      </c>
      <c r="C22" s="62" t="s">
        <v>171</v>
      </c>
      <c r="D22" s="53">
        <v>2210201</v>
      </c>
      <c r="E22" s="54" t="s">
        <v>190</v>
      </c>
      <c r="F22" s="65">
        <v>8.877888</v>
      </c>
      <c r="G22" s="65">
        <v>8.877888</v>
      </c>
      <c r="H22" s="65"/>
      <c r="I22" s="65"/>
      <c r="J22" s="54"/>
      <c r="K22" s="5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25" zoomScaleNormal="125" workbookViewId="0">
      <selection activeCell="P12" sqref="P12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7" t="s">
        <v>155</v>
      </c>
      <c r="B4" s="17"/>
      <c r="C4" s="17"/>
      <c r="D4" s="17" t="s">
        <v>191</v>
      </c>
      <c r="E4" s="17" t="s">
        <v>192</v>
      </c>
      <c r="F4" s="17" t="s">
        <v>193</v>
      </c>
      <c r="G4" s="17" t="s">
        <v>194</v>
      </c>
      <c r="H4" s="17" t="s">
        <v>195</v>
      </c>
      <c r="I4" s="17" t="s">
        <v>196</v>
      </c>
      <c r="J4" s="17" t="s">
        <v>197</v>
      </c>
      <c r="K4" s="17" t="s">
        <v>198</v>
      </c>
      <c r="L4" s="17" t="s">
        <v>199</v>
      </c>
      <c r="M4" s="17" t="s">
        <v>200</v>
      </c>
      <c r="N4" s="17" t="s">
        <v>201</v>
      </c>
      <c r="O4" s="17" t="s">
        <v>202</v>
      </c>
      <c r="P4" s="17" t="s">
        <v>203</v>
      </c>
      <c r="Q4" s="17" t="s">
        <v>204</v>
      </c>
      <c r="R4" s="17" t="s">
        <v>205</v>
      </c>
      <c r="S4" s="17" t="s">
        <v>206</v>
      </c>
      <c r="T4" s="17" t="s">
        <v>207</v>
      </c>
    </row>
    <row r="5" ht="20.65" customHeight="1" spans="1:20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134</v>
      </c>
      <c r="F6" s="11">
        <v>163.3426</v>
      </c>
      <c r="G6" s="11">
        <v>132.8426</v>
      </c>
      <c r="H6" s="27">
        <v>27.8</v>
      </c>
      <c r="I6" s="11"/>
      <c r="J6" s="11"/>
      <c r="K6" s="11"/>
      <c r="L6" s="11"/>
      <c r="M6" s="11"/>
      <c r="N6" s="11"/>
      <c r="O6" s="11">
        <v>2.7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163.3426</v>
      </c>
      <c r="G7" s="11">
        <v>132.8426</v>
      </c>
      <c r="H7" s="27">
        <v>27.8</v>
      </c>
      <c r="I7" s="11"/>
      <c r="J7" s="11"/>
      <c r="K7" s="11"/>
      <c r="L7" s="11"/>
      <c r="M7" s="11"/>
      <c r="N7" s="11"/>
      <c r="O7" s="11">
        <v>2.7</v>
      </c>
      <c r="P7" s="11"/>
      <c r="Q7" s="11"/>
      <c r="R7" s="11"/>
      <c r="S7" s="11"/>
      <c r="T7" s="11"/>
    </row>
    <row r="8" ht="22.9" customHeight="1" spans="1:20">
      <c r="A8" s="23"/>
      <c r="B8" s="23"/>
      <c r="C8" s="23"/>
      <c r="D8" s="20" t="s">
        <v>153</v>
      </c>
      <c r="E8" s="20" t="s">
        <v>154</v>
      </c>
      <c r="F8" s="56">
        <v>163.3426</v>
      </c>
      <c r="G8" s="56">
        <v>132.8426</v>
      </c>
      <c r="H8" s="27">
        <v>27.8</v>
      </c>
      <c r="I8" s="56"/>
      <c r="J8" s="56"/>
      <c r="K8" s="56"/>
      <c r="L8" s="56"/>
      <c r="M8" s="56"/>
      <c r="N8" s="56"/>
      <c r="O8" s="56">
        <v>2.7</v>
      </c>
      <c r="P8" s="56"/>
      <c r="Q8" s="56"/>
      <c r="R8" s="56"/>
      <c r="S8" s="56"/>
      <c r="T8" s="56"/>
    </row>
    <row r="9" ht="22.9" customHeight="1" spans="1:20">
      <c r="A9" s="24" t="s">
        <v>169</v>
      </c>
      <c r="B9" s="24" t="s">
        <v>170</v>
      </c>
      <c r="C9" s="24" t="s">
        <v>171</v>
      </c>
      <c r="D9" s="18" t="s">
        <v>208</v>
      </c>
      <c r="E9" s="25" t="s">
        <v>172</v>
      </c>
      <c r="F9" s="27">
        <v>135.5992</v>
      </c>
      <c r="G9" s="27">
        <v>105.0992</v>
      </c>
      <c r="H9" s="27">
        <v>27.8</v>
      </c>
      <c r="I9" s="27"/>
      <c r="J9" s="27"/>
      <c r="K9" s="27"/>
      <c r="L9" s="27"/>
      <c r="M9" s="27"/>
      <c r="N9" s="27"/>
      <c r="O9" s="27">
        <v>2.7</v>
      </c>
      <c r="P9" s="27"/>
      <c r="Q9" s="27"/>
      <c r="R9" s="27"/>
      <c r="S9" s="27"/>
      <c r="T9" s="27"/>
    </row>
    <row r="10" ht="22.9" customHeight="1" spans="1:20">
      <c r="A10" s="24" t="s">
        <v>176</v>
      </c>
      <c r="B10" s="24" t="s">
        <v>174</v>
      </c>
      <c r="C10" s="24" t="s">
        <v>174</v>
      </c>
      <c r="D10" s="18" t="s">
        <v>208</v>
      </c>
      <c r="E10" s="25" t="s">
        <v>209</v>
      </c>
      <c r="F10" s="27">
        <v>11.837184</v>
      </c>
      <c r="G10" s="27">
        <v>11.837184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9" customHeight="1" spans="1:20">
      <c r="A11" s="24" t="s">
        <v>176</v>
      </c>
      <c r="B11" s="24" t="s">
        <v>179</v>
      </c>
      <c r="C11" s="24" t="s">
        <v>179</v>
      </c>
      <c r="D11" s="18" t="s">
        <v>208</v>
      </c>
      <c r="E11" s="25" t="s">
        <v>180</v>
      </c>
      <c r="F11" s="27">
        <v>0.739824</v>
      </c>
      <c r="G11" s="27">
        <v>0.739824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9" customHeight="1" spans="1:20">
      <c r="A12" s="24" t="s">
        <v>183</v>
      </c>
      <c r="B12" s="24" t="s">
        <v>184</v>
      </c>
      <c r="C12" s="24" t="s">
        <v>171</v>
      </c>
      <c r="D12" s="18" t="s">
        <v>208</v>
      </c>
      <c r="E12" s="25" t="s">
        <v>185</v>
      </c>
      <c r="F12" s="27">
        <v>6.288504</v>
      </c>
      <c r="G12" s="27">
        <v>6.288504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9" customHeight="1" spans="1:20">
      <c r="A13" s="24" t="s">
        <v>189</v>
      </c>
      <c r="B13" s="24" t="s">
        <v>187</v>
      </c>
      <c r="C13" s="24" t="s">
        <v>171</v>
      </c>
      <c r="D13" s="18" t="s">
        <v>208</v>
      </c>
      <c r="E13" s="25" t="s">
        <v>190</v>
      </c>
      <c r="F13" s="27">
        <v>8.877888</v>
      </c>
      <c r="G13" s="27">
        <v>8.877888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25" zoomScaleNormal="125" workbookViewId="0">
      <selection activeCell="I13" sqref="I13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155</v>
      </c>
      <c r="B4" s="17"/>
      <c r="C4" s="17"/>
      <c r="D4" s="17" t="s">
        <v>191</v>
      </c>
      <c r="E4" s="17" t="s">
        <v>192</v>
      </c>
      <c r="F4" s="17" t="s">
        <v>210</v>
      </c>
      <c r="G4" s="17" t="s">
        <v>158</v>
      </c>
      <c r="H4" s="17"/>
      <c r="I4" s="17"/>
      <c r="J4" s="17"/>
      <c r="K4" s="17" t="s">
        <v>159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211</v>
      </c>
      <c r="I5" s="17" t="s">
        <v>212</v>
      </c>
      <c r="J5" s="17" t="s">
        <v>202</v>
      </c>
      <c r="K5" s="17" t="s">
        <v>134</v>
      </c>
      <c r="L5" s="17" t="s">
        <v>213</v>
      </c>
      <c r="M5" s="17" t="s">
        <v>214</v>
      </c>
      <c r="N5" s="17" t="s">
        <v>215</v>
      </c>
      <c r="O5" s="17" t="s">
        <v>204</v>
      </c>
      <c r="P5" s="17" t="s">
        <v>216</v>
      </c>
      <c r="Q5" s="17" t="s">
        <v>217</v>
      </c>
      <c r="R5" s="17" t="s">
        <v>218</v>
      </c>
      <c r="S5" s="17" t="s">
        <v>200</v>
      </c>
      <c r="T5" s="17" t="s">
        <v>203</v>
      </c>
      <c r="U5" s="17" t="s">
        <v>207</v>
      </c>
    </row>
    <row r="6" ht="22.9" customHeight="1" spans="1:21">
      <c r="A6" s="12"/>
      <c r="B6" s="12"/>
      <c r="C6" s="12"/>
      <c r="D6" s="12"/>
      <c r="E6" s="12" t="s">
        <v>134</v>
      </c>
      <c r="F6" s="11">
        <v>163.3426</v>
      </c>
      <c r="G6" s="11">
        <v>163.3426</v>
      </c>
      <c r="H6" s="11">
        <v>132.8426</v>
      </c>
      <c r="I6" s="5">
        <v>27.8</v>
      </c>
      <c r="J6" s="11">
        <v>2.7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31">
        <v>163.3426</v>
      </c>
      <c r="G7" s="11">
        <v>163.3426</v>
      </c>
      <c r="H7" s="11">
        <v>132.8426</v>
      </c>
      <c r="I7" s="5">
        <v>27.8</v>
      </c>
      <c r="J7" s="11">
        <v>2.7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3"/>
      <c r="B8" s="23"/>
      <c r="C8" s="23"/>
      <c r="D8" s="20" t="s">
        <v>153</v>
      </c>
      <c r="E8" s="20" t="s">
        <v>154</v>
      </c>
      <c r="F8" s="31">
        <v>163.3426</v>
      </c>
      <c r="G8" s="11">
        <v>163.3426</v>
      </c>
      <c r="H8" s="11">
        <v>132.8426</v>
      </c>
      <c r="I8" s="5">
        <v>27.8</v>
      </c>
      <c r="J8" s="11">
        <v>2.7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4" t="s">
        <v>169</v>
      </c>
      <c r="B9" s="24" t="s">
        <v>170</v>
      </c>
      <c r="C9" s="24" t="s">
        <v>171</v>
      </c>
      <c r="D9" s="18" t="s">
        <v>208</v>
      </c>
      <c r="E9" s="25" t="s">
        <v>172</v>
      </c>
      <c r="F9" s="21">
        <v>135.5992</v>
      </c>
      <c r="G9" s="5">
        <v>115.8992</v>
      </c>
      <c r="H9" s="5">
        <v>105.0992</v>
      </c>
      <c r="I9" s="5">
        <v>27.8</v>
      </c>
      <c r="J9" s="5">
        <v>2.7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4" t="s">
        <v>176</v>
      </c>
      <c r="B10" s="24" t="s">
        <v>174</v>
      </c>
      <c r="C10" s="24" t="s">
        <v>174</v>
      </c>
      <c r="D10" s="18" t="s">
        <v>208</v>
      </c>
      <c r="E10" s="25" t="s">
        <v>209</v>
      </c>
      <c r="F10" s="21">
        <v>11.837184</v>
      </c>
      <c r="G10" s="5">
        <v>11.837184</v>
      </c>
      <c r="H10" s="5">
        <v>11.837184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4" t="s">
        <v>176</v>
      </c>
      <c r="B11" s="24" t="s">
        <v>179</v>
      </c>
      <c r="C11" s="24" t="s">
        <v>179</v>
      </c>
      <c r="D11" s="18" t="s">
        <v>208</v>
      </c>
      <c r="E11" s="25" t="s">
        <v>180</v>
      </c>
      <c r="F11" s="21">
        <v>0.739824</v>
      </c>
      <c r="G11" s="5">
        <v>0.739824</v>
      </c>
      <c r="H11" s="5">
        <v>0.739824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4" t="s">
        <v>183</v>
      </c>
      <c r="B12" s="24" t="s">
        <v>184</v>
      </c>
      <c r="C12" s="24" t="s">
        <v>171</v>
      </c>
      <c r="D12" s="18" t="s">
        <v>208</v>
      </c>
      <c r="E12" s="25" t="s">
        <v>185</v>
      </c>
      <c r="F12" s="21">
        <v>6.288504</v>
      </c>
      <c r="G12" s="5">
        <v>6.288504</v>
      </c>
      <c r="H12" s="5">
        <v>6.288504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4" t="s">
        <v>189</v>
      </c>
      <c r="B13" s="24" t="s">
        <v>187</v>
      </c>
      <c r="C13" s="24" t="s">
        <v>171</v>
      </c>
      <c r="D13" s="18" t="s">
        <v>208</v>
      </c>
      <c r="E13" s="25" t="s">
        <v>190</v>
      </c>
      <c r="F13" s="21">
        <v>8.877888</v>
      </c>
      <c r="G13" s="5">
        <v>8.877888</v>
      </c>
      <c r="H13" s="5">
        <v>8.877888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5" zoomScaleNormal="125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219</v>
      </c>
      <c r="B6" s="11">
        <v>163.3426</v>
      </c>
      <c r="C6" s="12" t="s">
        <v>220</v>
      </c>
      <c r="D6" s="31">
        <v>163.3426</v>
      </c>
      <c r="E6" s="16"/>
    </row>
    <row r="7" ht="20.25" customHeight="1" spans="1:5">
      <c r="A7" s="4" t="s">
        <v>221</v>
      </c>
      <c r="B7" s="5">
        <v>163.3426</v>
      </c>
      <c r="C7" s="4" t="s">
        <v>40</v>
      </c>
      <c r="D7" s="21">
        <v>135.5992</v>
      </c>
      <c r="E7" s="16"/>
    </row>
    <row r="8" ht="20.25" customHeight="1" spans="1:5">
      <c r="A8" s="4" t="s">
        <v>222</v>
      </c>
      <c r="B8" s="5">
        <v>163.3426</v>
      </c>
      <c r="C8" s="4" t="s">
        <v>44</v>
      </c>
      <c r="D8" s="21"/>
      <c r="E8" s="16"/>
    </row>
    <row r="9" ht="31.15" customHeight="1" spans="1:5">
      <c r="A9" s="4" t="s">
        <v>47</v>
      </c>
      <c r="B9" s="5"/>
      <c r="C9" s="4" t="s">
        <v>48</v>
      </c>
      <c r="D9" s="21"/>
      <c r="E9" s="16"/>
    </row>
    <row r="10" ht="20.25" customHeight="1" spans="1:5">
      <c r="A10" s="4" t="s">
        <v>223</v>
      </c>
      <c r="B10" s="5"/>
      <c r="C10" s="4" t="s">
        <v>52</v>
      </c>
      <c r="D10" s="21"/>
      <c r="E10" s="16"/>
    </row>
    <row r="11" ht="20.25" customHeight="1" spans="1:5">
      <c r="A11" s="4" t="s">
        <v>224</v>
      </c>
      <c r="B11" s="5"/>
      <c r="C11" s="4" t="s">
        <v>56</v>
      </c>
      <c r="D11" s="21"/>
      <c r="E11" s="16"/>
    </row>
    <row r="12" ht="20.25" customHeight="1" spans="1:5">
      <c r="A12" s="4" t="s">
        <v>225</v>
      </c>
      <c r="B12" s="5"/>
      <c r="C12" s="4" t="s">
        <v>60</v>
      </c>
      <c r="D12" s="21"/>
      <c r="E12" s="16"/>
    </row>
    <row r="13" ht="20.25" customHeight="1" spans="1:5">
      <c r="A13" s="12" t="s">
        <v>226</v>
      </c>
      <c r="B13" s="11"/>
      <c r="C13" s="4" t="s">
        <v>64</v>
      </c>
      <c r="D13" s="21"/>
      <c r="E13" s="16"/>
    </row>
    <row r="14" ht="20.25" customHeight="1" spans="1:5">
      <c r="A14" s="4" t="s">
        <v>221</v>
      </c>
      <c r="B14" s="5"/>
      <c r="C14" s="4" t="s">
        <v>68</v>
      </c>
      <c r="D14" s="21">
        <v>12.577008</v>
      </c>
      <c r="E14" s="16"/>
    </row>
    <row r="15" ht="20.25" customHeight="1" spans="1:5">
      <c r="A15" s="4" t="s">
        <v>223</v>
      </c>
      <c r="B15" s="5"/>
      <c r="C15" s="4" t="s">
        <v>72</v>
      </c>
      <c r="D15" s="21"/>
      <c r="E15" s="16"/>
    </row>
    <row r="16" ht="20.25" customHeight="1" spans="1:5">
      <c r="A16" s="4" t="s">
        <v>224</v>
      </c>
      <c r="B16" s="5"/>
      <c r="C16" s="4" t="s">
        <v>76</v>
      </c>
      <c r="D16" s="21">
        <v>6.288504</v>
      </c>
      <c r="E16" s="16"/>
    </row>
    <row r="17" ht="20.25" customHeight="1" spans="1:5">
      <c r="A17" s="4" t="s">
        <v>225</v>
      </c>
      <c r="B17" s="5"/>
      <c r="C17" s="4" t="s">
        <v>80</v>
      </c>
      <c r="D17" s="21"/>
      <c r="E17" s="16"/>
    </row>
    <row r="18" ht="20.25" customHeight="1" spans="1:5">
      <c r="A18" s="4"/>
      <c r="B18" s="5"/>
      <c r="C18" s="4" t="s">
        <v>84</v>
      </c>
      <c r="D18" s="21"/>
      <c r="E18" s="16"/>
    </row>
    <row r="19" ht="20.25" customHeight="1" spans="1:5">
      <c r="A19" s="4"/>
      <c r="B19" s="4"/>
      <c r="C19" s="4" t="s">
        <v>88</v>
      </c>
      <c r="D19" s="21"/>
      <c r="E19" s="16"/>
    </row>
    <row r="20" ht="20.25" customHeight="1" spans="1:5">
      <c r="A20" s="4"/>
      <c r="B20" s="4"/>
      <c r="C20" s="4" t="s">
        <v>92</v>
      </c>
      <c r="D20" s="21"/>
      <c r="E20" s="16"/>
    </row>
    <row r="21" ht="20.25" customHeight="1" spans="1:5">
      <c r="A21" s="4"/>
      <c r="B21" s="4"/>
      <c r="C21" s="4" t="s">
        <v>96</v>
      </c>
      <c r="D21" s="21"/>
      <c r="E21" s="16"/>
    </row>
    <row r="22" ht="20.25" customHeight="1" spans="1:5">
      <c r="A22" s="4"/>
      <c r="B22" s="4"/>
      <c r="C22" s="4" t="s">
        <v>99</v>
      </c>
      <c r="D22" s="21"/>
      <c r="E22" s="16"/>
    </row>
    <row r="23" ht="20.25" customHeight="1" spans="1:5">
      <c r="A23" s="4"/>
      <c r="B23" s="4"/>
      <c r="C23" s="4" t="s">
        <v>102</v>
      </c>
      <c r="D23" s="21"/>
      <c r="E23" s="16"/>
    </row>
    <row r="24" ht="20.25" customHeight="1" spans="1:5">
      <c r="A24" s="4"/>
      <c r="B24" s="4"/>
      <c r="C24" s="4" t="s">
        <v>104</v>
      </c>
      <c r="D24" s="21"/>
      <c r="E24" s="16"/>
    </row>
    <row r="25" ht="20.25" customHeight="1" spans="1:5">
      <c r="A25" s="4"/>
      <c r="B25" s="4"/>
      <c r="C25" s="4" t="s">
        <v>106</v>
      </c>
      <c r="D25" s="21"/>
      <c r="E25" s="16"/>
    </row>
    <row r="26" ht="20.25" customHeight="1" spans="1:5">
      <c r="A26" s="4"/>
      <c r="B26" s="4"/>
      <c r="C26" s="4" t="s">
        <v>108</v>
      </c>
      <c r="D26" s="21">
        <v>8.877888</v>
      </c>
      <c r="E26" s="16"/>
    </row>
    <row r="27" ht="20.25" customHeight="1" spans="1:5">
      <c r="A27" s="4"/>
      <c r="B27" s="4"/>
      <c r="C27" s="4" t="s">
        <v>110</v>
      </c>
      <c r="D27" s="21"/>
      <c r="E27" s="16"/>
    </row>
    <row r="28" ht="20.25" customHeight="1" spans="1:5">
      <c r="A28" s="4"/>
      <c r="B28" s="4"/>
      <c r="C28" s="4" t="s">
        <v>112</v>
      </c>
      <c r="D28" s="21"/>
      <c r="E28" s="16"/>
    </row>
    <row r="29" ht="20.25" customHeight="1" spans="1:5">
      <c r="A29" s="4"/>
      <c r="B29" s="4"/>
      <c r="C29" s="4" t="s">
        <v>114</v>
      </c>
      <c r="D29" s="21"/>
      <c r="E29" s="16"/>
    </row>
    <row r="30" ht="20.25" customHeight="1" spans="1:5">
      <c r="A30" s="4"/>
      <c r="B30" s="4"/>
      <c r="C30" s="4" t="s">
        <v>116</v>
      </c>
      <c r="D30" s="21"/>
      <c r="E30" s="16"/>
    </row>
    <row r="31" ht="20.25" customHeight="1" spans="1:5">
      <c r="A31" s="4"/>
      <c r="B31" s="4"/>
      <c r="C31" s="4" t="s">
        <v>118</v>
      </c>
      <c r="D31" s="21"/>
      <c r="E31" s="16"/>
    </row>
    <row r="32" ht="20.25" customHeight="1" spans="1:5">
      <c r="A32" s="4"/>
      <c r="B32" s="4"/>
      <c r="C32" s="4" t="s">
        <v>120</v>
      </c>
      <c r="D32" s="21"/>
      <c r="E32" s="16"/>
    </row>
    <row r="33" ht="20.25" customHeight="1" spans="1:5">
      <c r="A33" s="4"/>
      <c r="B33" s="4"/>
      <c r="C33" s="4" t="s">
        <v>122</v>
      </c>
      <c r="D33" s="21"/>
      <c r="E33" s="16"/>
    </row>
    <row r="34" ht="20.25" customHeight="1" spans="1:5">
      <c r="A34" s="4"/>
      <c r="B34" s="4"/>
      <c r="C34" s="4" t="s">
        <v>123</v>
      </c>
      <c r="D34" s="21"/>
      <c r="E34" s="16"/>
    </row>
    <row r="35" ht="20.25" customHeight="1" spans="1:5">
      <c r="A35" s="4"/>
      <c r="B35" s="4"/>
      <c r="C35" s="4" t="s">
        <v>124</v>
      </c>
      <c r="D35" s="21"/>
      <c r="E35" s="16"/>
    </row>
    <row r="36" ht="20.25" customHeight="1" spans="1:5">
      <c r="A36" s="4"/>
      <c r="B36" s="4"/>
      <c r="C36" s="4" t="s">
        <v>125</v>
      </c>
      <c r="D36" s="21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227</v>
      </c>
      <c r="D38" s="11"/>
      <c r="E38" s="55"/>
    </row>
    <row r="39" ht="20.25" customHeight="1" spans="1:5">
      <c r="A39" s="12"/>
      <c r="B39" s="12"/>
      <c r="C39" s="12"/>
      <c r="D39" s="12"/>
      <c r="E39" s="55"/>
    </row>
    <row r="40" ht="20.25" customHeight="1" spans="1:5">
      <c r="A40" s="17" t="s">
        <v>228</v>
      </c>
      <c r="B40" s="11">
        <v>163.3426</v>
      </c>
      <c r="C40" s="17" t="s">
        <v>229</v>
      </c>
      <c r="D40" s="31">
        <v>163.3426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5" zoomScaleNormal="125" topLeftCell="A2" workbookViewId="0">
      <selection activeCell="H9" sqref="H9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230</v>
      </c>
      <c r="I5" s="3"/>
      <c r="J5" s="3" t="s">
        <v>231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211</v>
      </c>
      <c r="I6" s="3" t="s">
        <v>202</v>
      </c>
      <c r="J6" s="3"/>
      <c r="K6" s="3"/>
    </row>
    <row r="7" ht="22.9" customHeight="1" spans="1:11">
      <c r="A7" s="4"/>
      <c r="B7" s="4"/>
      <c r="C7" s="4"/>
      <c r="D7" s="10"/>
      <c r="E7" s="12" t="s">
        <v>134</v>
      </c>
      <c r="F7" s="11">
        <v>163.3426</v>
      </c>
      <c r="G7" s="11">
        <v>163.34</v>
      </c>
      <c r="H7" s="11">
        <v>132.8426</v>
      </c>
      <c r="I7" s="11">
        <v>2.7</v>
      </c>
      <c r="J7" s="11">
        <v>27.8</v>
      </c>
      <c r="K7" s="11"/>
    </row>
    <row r="8" ht="22.9" customHeight="1" spans="1:11">
      <c r="A8" s="4">
        <v>107</v>
      </c>
      <c r="B8" s="4"/>
      <c r="C8" s="4"/>
      <c r="D8" s="10" t="s">
        <v>152</v>
      </c>
      <c r="E8" s="10" t="s">
        <v>4</v>
      </c>
      <c r="F8" s="11">
        <v>163.3426</v>
      </c>
      <c r="G8" s="11">
        <v>163.34</v>
      </c>
      <c r="H8" s="11">
        <v>132.8426</v>
      </c>
      <c r="I8" s="11">
        <v>2.7</v>
      </c>
      <c r="J8" s="11">
        <v>27.8</v>
      </c>
      <c r="K8" s="11"/>
    </row>
    <row r="9" ht="22.9" customHeight="1" spans="1:11">
      <c r="A9" s="4">
        <v>107</v>
      </c>
      <c r="B9" s="52" t="s">
        <v>166</v>
      </c>
      <c r="C9" s="4"/>
      <c r="D9" s="23" t="s">
        <v>153</v>
      </c>
      <c r="E9" s="20" t="s">
        <v>154</v>
      </c>
      <c r="F9" s="11">
        <v>163.3426</v>
      </c>
      <c r="G9" s="11">
        <v>163.34</v>
      </c>
      <c r="H9" s="11">
        <v>132.8426</v>
      </c>
      <c r="I9" s="11">
        <v>2.7</v>
      </c>
      <c r="J9" s="11">
        <v>27.8</v>
      </c>
      <c r="K9" s="11"/>
    </row>
    <row r="10" ht="22.9" customHeight="1" spans="1:11">
      <c r="A10" s="4">
        <v>201</v>
      </c>
      <c r="B10" s="4"/>
      <c r="C10" s="4"/>
      <c r="D10" s="20">
        <v>201</v>
      </c>
      <c r="E10" s="53" t="s">
        <v>167</v>
      </c>
      <c r="F10" s="5">
        <v>135.5992</v>
      </c>
      <c r="G10" s="5">
        <v>135.6</v>
      </c>
      <c r="H10" s="21">
        <v>105.0992</v>
      </c>
      <c r="I10" s="21">
        <v>2.7</v>
      </c>
      <c r="J10" s="11">
        <v>27.8</v>
      </c>
      <c r="K10" s="11"/>
    </row>
    <row r="11" ht="22.9" customHeight="1" spans="1:11">
      <c r="A11" s="4">
        <v>201</v>
      </c>
      <c r="B11" s="4">
        <v>31</v>
      </c>
      <c r="C11" s="4"/>
      <c r="D11" s="20">
        <v>20131</v>
      </c>
      <c r="E11" s="53" t="s">
        <v>168</v>
      </c>
      <c r="F11" s="5">
        <v>135.5992</v>
      </c>
      <c r="G11" s="5">
        <v>135.6</v>
      </c>
      <c r="H11" s="21">
        <v>105.0992</v>
      </c>
      <c r="I11" s="21">
        <v>2.7</v>
      </c>
      <c r="J11" s="11">
        <v>27.8</v>
      </c>
      <c r="K11" s="11"/>
    </row>
    <row r="12" ht="22.9" customHeight="1" spans="1:11">
      <c r="A12" s="24" t="s">
        <v>169</v>
      </c>
      <c r="B12" s="24" t="s">
        <v>170</v>
      </c>
      <c r="C12" s="24" t="s">
        <v>171</v>
      </c>
      <c r="D12" s="20" t="s">
        <v>232</v>
      </c>
      <c r="E12" s="54" t="s">
        <v>172</v>
      </c>
      <c r="F12" s="5">
        <v>135.5992</v>
      </c>
      <c r="G12" s="5">
        <v>135.6</v>
      </c>
      <c r="H12" s="21">
        <v>105.0992</v>
      </c>
      <c r="I12" s="21">
        <v>2.7</v>
      </c>
      <c r="J12" s="11">
        <v>27.8</v>
      </c>
      <c r="K12" s="21"/>
    </row>
    <row r="13" ht="22.9" customHeight="1" spans="1:11">
      <c r="A13" s="24">
        <v>208</v>
      </c>
      <c r="B13" s="24"/>
      <c r="C13" s="24"/>
      <c r="D13" s="20">
        <v>208</v>
      </c>
      <c r="E13" s="54" t="s">
        <v>173</v>
      </c>
      <c r="F13" s="5">
        <v>11.837184</v>
      </c>
      <c r="G13" s="5">
        <v>11.837184</v>
      </c>
      <c r="H13" s="21">
        <v>11.837184</v>
      </c>
      <c r="I13" s="21"/>
      <c r="J13" s="11"/>
      <c r="K13" s="21"/>
    </row>
    <row r="14" ht="22.9" customHeight="1" spans="1:11">
      <c r="A14" s="24">
        <v>208</v>
      </c>
      <c r="B14" s="24" t="s">
        <v>174</v>
      </c>
      <c r="C14" s="24"/>
      <c r="D14" s="20">
        <v>20805</v>
      </c>
      <c r="E14" s="54" t="s">
        <v>175</v>
      </c>
      <c r="F14" s="5">
        <v>11.837184</v>
      </c>
      <c r="G14" s="5">
        <v>11.837184</v>
      </c>
      <c r="H14" s="21">
        <v>11.837184</v>
      </c>
      <c r="I14" s="21"/>
      <c r="J14" s="11"/>
      <c r="K14" s="21"/>
    </row>
    <row r="15" ht="22.9" customHeight="1" spans="1:11">
      <c r="A15" s="24" t="s">
        <v>176</v>
      </c>
      <c r="B15" s="24" t="s">
        <v>174</v>
      </c>
      <c r="C15" s="24" t="s">
        <v>174</v>
      </c>
      <c r="D15" s="20" t="s">
        <v>233</v>
      </c>
      <c r="E15" s="54" t="s">
        <v>177</v>
      </c>
      <c r="F15" s="5">
        <v>11.837184</v>
      </c>
      <c r="G15" s="5">
        <v>11.837184</v>
      </c>
      <c r="H15" s="21">
        <v>11.837184</v>
      </c>
      <c r="I15" s="21"/>
      <c r="J15" s="21"/>
      <c r="K15" s="21"/>
    </row>
    <row r="16" ht="22.9" customHeight="1" spans="1:11">
      <c r="A16" s="24">
        <v>208</v>
      </c>
      <c r="B16" s="24">
        <v>99</v>
      </c>
      <c r="C16" s="24"/>
      <c r="D16" s="20">
        <v>20899</v>
      </c>
      <c r="E16" s="54" t="s">
        <v>178</v>
      </c>
      <c r="F16" s="5">
        <v>0.739824</v>
      </c>
      <c r="G16" s="5">
        <v>0.739824</v>
      </c>
      <c r="H16" s="21">
        <v>0.739824</v>
      </c>
      <c r="I16" s="21"/>
      <c r="J16" s="21"/>
      <c r="K16" s="21"/>
    </row>
    <row r="17" ht="22.9" customHeight="1" spans="1:11">
      <c r="A17" s="24" t="s">
        <v>176</v>
      </c>
      <c r="B17" s="24" t="s">
        <v>179</v>
      </c>
      <c r="C17" s="24" t="s">
        <v>179</v>
      </c>
      <c r="D17" s="20" t="s">
        <v>234</v>
      </c>
      <c r="E17" s="54" t="s">
        <v>180</v>
      </c>
      <c r="F17" s="5">
        <v>0.739824</v>
      </c>
      <c r="G17" s="5">
        <v>0.739824</v>
      </c>
      <c r="H17" s="21">
        <v>0.739824</v>
      </c>
      <c r="I17" s="21"/>
      <c r="J17" s="21"/>
      <c r="K17" s="21"/>
    </row>
    <row r="18" ht="22.9" customHeight="1" spans="1:11">
      <c r="A18" s="24">
        <v>210</v>
      </c>
      <c r="B18" s="24"/>
      <c r="C18" s="24"/>
      <c r="D18" s="20">
        <v>210</v>
      </c>
      <c r="E18" s="54" t="s">
        <v>181</v>
      </c>
      <c r="F18" s="5">
        <v>6.288504</v>
      </c>
      <c r="G18" s="5">
        <v>6.288504</v>
      </c>
      <c r="H18" s="21">
        <v>6.288504</v>
      </c>
      <c r="I18" s="21"/>
      <c r="J18" s="21"/>
      <c r="K18" s="21"/>
    </row>
    <row r="19" ht="22.9" customHeight="1" spans="1:11">
      <c r="A19" s="24">
        <v>210</v>
      </c>
      <c r="B19" s="24">
        <v>11</v>
      </c>
      <c r="C19" s="24"/>
      <c r="D19" s="20">
        <v>21011</v>
      </c>
      <c r="E19" s="54" t="s">
        <v>182</v>
      </c>
      <c r="F19" s="5">
        <v>6.288504</v>
      </c>
      <c r="G19" s="5">
        <v>6.288504</v>
      </c>
      <c r="H19" s="21">
        <v>6.288504</v>
      </c>
      <c r="I19" s="21"/>
      <c r="J19" s="21"/>
      <c r="K19" s="21"/>
    </row>
    <row r="20" ht="22.9" customHeight="1" spans="1:11">
      <c r="A20" s="24" t="s">
        <v>183</v>
      </c>
      <c r="B20" s="24" t="s">
        <v>184</v>
      </c>
      <c r="C20" s="24" t="s">
        <v>171</v>
      </c>
      <c r="D20" s="20" t="s">
        <v>235</v>
      </c>
      <c r="E20" s="54" t="s">
        <v>185</v>
      </c>
      <c r="F20" s="5">
        <v>6.288504</v>
      </c>
      <c r="G20" s="5">
        <v>6.288504</v>
      </c>
      <c r="H20" s="21">
        <v>6.288504</v>
      </c>
      <c r="I20" s="21"/>
      <c r="J20" s="21"/>
      <c r="K20" s="21"/>
    </row>
    <row r="21" ht="22.9" customHeight="1" spans="1:11">
      <c r="A21" s="24">
        <v>221</v>
      </c>
      <c r="B21" s="24"/>
      <c r="C21" s="24"/>
      <c r="D21" s="20">
        <v>221</v>
      </c>
      <c r="E21" s="54" t="s">
        <v>186</v>
      </c>
      <c r="F21" s="5">
        <v>8.877888</v>
      </c>
      <c r="G21" s="5">
        <v>8.877888</v>
      </c>
      <c r="H21" s="21">
        <v>8.877888</v>
      </c>
      <c r="I21" s="21"/>
      <c r="J21" s="21"/>
      <c r="K21" s="21"/>
    </row>
    <row r="22" ht="22.9" customHeight="1" spans="1:11">
      <c r="A22" s="24">
        <v>221</v>
      </c>
      <c r="B22" s="24" t="s">
        <v>187</v>
      </c>
      <c r="C22" s="24"/>
      <c r="D22" s="20">
        <v>22102</v>
      </c>
      <c r="E22" s="54" t="s">
        <v>188</v>
      </c>
      <c r="F22" s="5">
        <v>8.877888</v>
      </c>
      <c r="G22" s="5">
        <v>8.877888</v>
      </c>
      <c r="H22" s="21">
        <v>8.877888</v>
      </c>
      <c r="I22" s="21"/>
      <c r="J22" s="21"/>
      <c r="K22" s="21"/>
    </row>
    <row r="23" ht="22.9" customHeight="1" spans="1:11">
      <c r="A23" s="24" t="s">
        <v>189</v>
      </c>
      <c r="B23" s="24" t="s">
        <v>187</v>
      </c>
      <c r="C23" s="24" t="s">
        <v>171</v>
      </c>
      <c r="D23" s="20" t="s">
        <v>236</v>
      </c>
      <c r="E23" s="54" t="s">
        <v>190</v>
      </c>
      <c r="F23" s="5">
        <v>8.877888</v>
      </c>
      <c r="G23" s="5">
        <v>8.877888</v>
      </c>
      <c r="H23" s="21">
        <v>8.877888</v>
      </c>
      <c r="I23" s="21"/>
      <c r="J23" s="21"/>
      <c r="K23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2022-04-15T23:27:00Z</dcterms:created>
  <cp:lastPrinted>2022-04-16T00:50:00Z</cp:lastPrinted>
  <dcterms:modified xsi:type="dcterms:W3CDTF">2023-09-23T14:38:22Z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2B67FEBFDCBCE56989FD0265A2A7DF8E_43</vt:lpwstr>
  </property>
  <property fmtid="{D5CDD505-2E9C-101B-9397-08002B2CF9AE}" pid="3" name="KSOProductBuildVer">
    <vt:lpwstr>2052-5.2.1.7798</vt:lpwstr>
  </property>
</Properties>
</file>