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6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<sst xmlns="http://schemas.openxmlformats.org/spreadsheetml/2006/main" count="1141" uniqueCount="513">
  <si>
    <t>2022年部门预算公开表</t>
  </si>
  <si>
    <t>单位编码：</t>
  </si>
  <si>
    <t>419002</t>
  </si>
  <si>
    <t>单位名称：</t>
  </si>
  <si>
    <t>岳阳县定点屠宰服务中心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</si>
  <si>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</si>
  <si>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</si>
  <si>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</si>
  <si>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</si>
  <si>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</si>
  <si>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</si>
  <si>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</si>
  <si>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</si>
  <si>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</si>
  <si>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</si>
  <si>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</si>
  <si>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</si>
  <si>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</si>
  <si>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</si>
  <si>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</si>
  <si>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</si>
  <si>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</si>
  <si>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</si>
  <si>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</si>
  <si>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</si>
  <si>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</si>
  <si>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</si>
  <si>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</si>
  <si>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</si>
  <si>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</si>
  <si>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单位：419002-岳阳县定点屠宰服务中心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</si>
  <si>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</si>
  <si>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</si>
  <si>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</si>
  <si>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</si>
  <si>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</si>
  <si>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</si>
  <si>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</si>
  <si>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</si>
  <si>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</si>
  <si>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</si>
  <si>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</si>
  <si>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</si>
  <si>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</si>
  <si>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</si>
  <si>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</si>
  <si>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</si>
  <si>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</si>
  <si>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</si>
  <si>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</si>
  <si>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</si>
  <si>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</si>
  <si>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</si>
  <si>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</si>
  <si>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</si>
  <si>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</si>
  <si>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</si>
  <si>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</si>
  <si>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</si>
  <si>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</si>
  <si>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</si>
  <si>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</si>
  <si>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</si>
  <si>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</si>
  <si>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</si>
  <si>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</si>
  <si>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</si>
  <si>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</si>
  <si>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</si>
  <si>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</si>
  <si>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</si>
  <si>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</si>
  <si>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</si>
  <si>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</si>
  <si>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</si>
  <si>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</si>
  <si>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</si>
  <si>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</si>
  <si>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</si>
  <si>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</si>
  <si>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</si>
  <si>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</si>
  <si>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</si>
  <si>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</si>
  <si>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</si>
  <si>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</si>
  <si>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</si>
  <si>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</si>
  <si>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</si>
  <si>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</si>
  <si>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</si>
  <si>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</si>
  <si>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</si>
  <si>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</si>
  <si>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</si>
  <si>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</si>
  <si>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</si>
  <si>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</si>
  <si>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</si>
  <si>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</si>
  <si>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</si>
  <si>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</si>
  <si>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</si>
  <si>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</si>
  <si>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</si>
  <si>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</si>
  <si>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</si>
  <si>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</si>
  <si>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</si>
  <si>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</si>
  <si>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</si>
  <si>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</si>
  <si>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</si>
  <si>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</si>
  <si>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</si>
  <si>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</si>
  <si>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</si>
  <si>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</si>
  <si>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</si>
  <si>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</si>
  <si>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</si>
  <si>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</si>
  <si>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</si>
  <si>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</si>
  <si>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</si>
  <si>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</si>
  <si>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</si>
  <si>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</si>
  <si>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</si>
  <si>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</si>
  <si>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</si>
  <si>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</si>
  <si>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</si>
  <si>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</si>
  <si>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</si>
  <si>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</si>
  <si>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</si>
  <si>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</si>
  <si>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</si>
  <si>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</si>
  <si>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</si>
  <si>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</si>
  <si>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</si>
  <si>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</si>
  <si>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</si>
  <si>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</si>
  <si>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</si>
  <si>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</si>
  <si>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</si>
  <si>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</si>
  <si>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</si>
  <si>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</si>
  <si>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</si>
  <si>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>岳阳县农业农村局</t>
  </si>
  <si>
    <t xml:space="preserve">  419002</t>
  </si>
  <si>
    <t xml:space="preserve">  岳阳县定点屠宰服务中心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</si>
  <si>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</si>
  <si>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</si>
  <si>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</si>
  <si>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</si>
  <si>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</si>
  <si>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</si>
  <si>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</si>
  <si>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</si>
  <si>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</si>
  <si>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</si>
  <si>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</si>
  <si>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</si>
  <si>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</si>
  <si>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行政事业单位养老去出</t>
  </si>
  <si>
    <t>208</t>
  </si>
  <si>
    <t>2080505</t>
  </si>
  <si>
    <t xml:space="preserve"> 机关事业单位基本养老保险缴费支出</t>
  </si>
  <si>
    <t>99</t>
  </si>
  <si>
    <t>20899</t>
  </si>
  <si>
    <t>其他社会保障和就业支出</t>
  </si>
  <si>
    <t xml:space="preserve"> 2089999</t>
  </si>
  <si>
    <t xml:space="preserve"> 其他社会保障和就业支出</t>
  </si>
  <si>
    <t>210</t>
  </si>
  <si>
    <t>卫生健康支出</t>
  </si>
  <si>
    <t>11</t>
  </si>
  <si>
    <t>21011</t>
  </si>
  <si>
    <t>行政事业单位医疗</t>
  </si>
  <si>
    <t>01</t>
  </si>
  <si>
    <t>2101101</t>
  </si>
  <si>
    <t xml:space="preserve"> 行政单位医疗</t>
  </si>
  <si>
    <t>213</t>
  </si>
  <si>
    <t>农林水支出</t>
  </si>
  <si>
    <t>21301</t>
  </si>
  <si>
    <t>农业农村</t>
  </si>
  <si>
    <t>08</t>
  </si>
  <si>
    <t xml:space="preserve"> 2130108</t>
  </si>
  <si>
    <t xml:space="preserve"> 病虫害控制</t>
  </si>
  <si>
    <t>09</t>
  </si>
  <si>
    <t xml:space="preserve"> 2130109</t>
  </si>
  <si>
    <t xml:space="preserve"> 农产品质量安全</t>
  </si>
  <si>
    <t>221</t>
  </si>
  <si>
    <t>住房保障支出</t>
  </si>
  <si>
    <t>02</t>
  </si>
  <si>
    <t>22102</t>
  </si>
  <si>
    <t>住房改革支出</t>
  </si>
  <si>
    <t>2210201</t>
  </si>
  <si>
    <t xml:space="preserve">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</si>
  <si>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</si>
  <si>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</si>
  <si>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</si>
  <si>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</si>
  <si>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</si>
  <si>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</si>
  <si>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</si>
  <si>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</si>
  <si>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</si>
  <si>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</si>
  <si>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</si>
  <si>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</si>
  <si>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</si>
  <si>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</si>
  <si>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</si>
  <si>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</si>
  <si>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</si>
  <si>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419002</t>
  </si>
  <si>
    <t xml:space="preserve">    农产品质量安全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</si>
  <si>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</si>
  <si>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</si>
  <si>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</si>
  <si>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</si>
  <si>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 xml:space="preserve">    病虫害控制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</si>
  <si>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</si>
  <si>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</si>
  <si>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</si>
  <si>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</si>
  <si>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</si>
  <si>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</si>
  <si>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</si>
  <si>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</si>
  <si>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</si>
  <si>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</si>
  <si>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</si>
  <si>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</si>
  <si>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</si>
  <si>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</si>
  <si>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</si>
  <si>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</si>
  <si>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</si>
  <si>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</si>
  <si>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</si>
  <si>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</si>
  <si>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</si>
  <si>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</si>
  <si>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岳阳县定点屠宰服务中心</t>
  </si>
  <si>
    <t>病虫害控制</t>
  </si>
  <si>
    <t>农产品质量安全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</si>
  <si>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</si>
  <si>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</si>
  <si>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</si>
  <si>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</si>
  <si>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</si>
  <si>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</si>
  <si>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</si>
  <si>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</si>
  <si>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</si>
  <si>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</si>
  <si>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</si>
  <si>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</si>
  <si>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</si>
  <si>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</si>
  <si>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</si>
  <si>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</si>
  <si>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</si>
  <si>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</si>
  <si>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</si>
  <si>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</si>
  <si>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</si>
  <si>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</si>
  <si>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</si>
  <si>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</si>
  <si>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</si>
  <si>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</si>
  <si>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</si>
  <si>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</si>
  <si>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</si>
  <si>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</si>
  <si>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</si>
  <si>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</si>
  <si>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</si>
  <si>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</si>
  <si>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</si>
  <si>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</si>
  <si>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</si>
  <si>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</si>
  <si>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</si>
  <si>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</si>
  <si>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</si>
  <si>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</si>
  <si>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</si>
  <si>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</si>
  <si>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</si>
  <si>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</si>
  <si>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</si>
  <si>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</si>
  <si>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</si>
  <si>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</si>
  <si>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</si>
  <si>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</si>
  <si>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</si>
  <si>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</si>
  <si>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</si>
  <si>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</si>
  <si>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</si>
  <si>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</si>
  <si>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</si>
  <si>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</si>
  <si>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</si>
  <si>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</si>
  <si>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</si>
  <si>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</si>
  <si>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</si>
  <si>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</si>
  <si>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</si>
  <si>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</si>
  <si>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</si>
  <si>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</si>
  <si>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</si>
  <si>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</si>
  <si>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</si>
  <si>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</si>
  <si>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</si>
  <si>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</si>
  <si>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</si>
  <si>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</si>
  <si>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</si>
  <si>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</si>
  <si>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</si>
  <si>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</si>
  <si>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</si>
  <si>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</si>
  <si>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</si>
  <si>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</si>
  <si>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</si>
  <si>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</si>
  <si>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</si>
  <si>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</si>
  <si>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</si>
  <si>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</si>
  <si>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</si>
  <si>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</si>
  <si>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</si>
  <si>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</si>
  <si>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</si>
  <si>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</si>
  <si>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</si>
  <si>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</si>
  <si>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</si>
  <si>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</si>
  <si>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说明：本单位无对个人和家庭的补助，故本表无数据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</si>
  <si>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</si>
  <si>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</si>
  <si>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</si>
  <si>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</si>
  <si>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</si>
  <si>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</si>
  <si>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</si>
  <si>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</si>
  <si>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</si>
  <si>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</si>
  <si>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</si>
  <si>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</si>
  <si>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</si>
  <si>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</si>
  <si>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</si>
  <si>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</si>
  <si>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</si>
  <si>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</si>
  <si>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</si>
  <si>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</si>
  <si>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</si>
  <si>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</si>
  <si>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</si>
  <si>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</si>
  <si>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</si>
  <si>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</si>
  <si>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</si>
  <si>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</si>
  <si>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</si>
  <si>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</si>
  <si>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</si>
  <si>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</si>
  <si>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</si>
  <si>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</si>
  <si>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</si>
  <si>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</si>
  <si>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</si>
  <si>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</si>
  <si>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</si>
  <si>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</si>
  <si>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</si>
  <si>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</si>
  <si>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</si>
  <si>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</si>
  <si>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</si>
  <si>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</si>
  <si>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</si>
  <si>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</si>
  <si>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说明：本单位无政府性基金预算支出，故本表无数据</t>
  </si>
  <si>
    <t>国有资本经营预算支出表</t>
  </si>
  <si>
    <t>本年国有资本经营预算支出</t>
  </si>
  <si>
    <t>说明：本单位无国有资本经营预算支出，故本表无数据</t>
  </si>
  <si>
    <t>本年财政专户管理资金预算支出</t>
  </si>
  <si>
    <t>说明：本单位无财政专户管理资金预算支出，故本表无数据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</si>
  <si>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</si>
  <si>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</si>
  <si>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</si>
  <si>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</si>
  <si>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</si>
  <si>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</si>
  <si>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</si>
  <si>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</si>
  <si>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</si>
  <si>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</si>
  <si>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</si>
  <si>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</si>
  <si>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</si>
  <si>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419002</t>
  </si>
  <si>
    <t>运转其他类定点屠宰无害化处理补贴</t>
  </si>
  <si>
    <t xml:space="preserve">   定点屠宰无害化处理补贴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</si>
  <si>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</si>
  <si>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</si>
  <si>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</si>
  <si>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</si>
  <si>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</si>
  <si>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</si>
  <si>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</si>
  <si>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</si>
  <si>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</si>
  <si>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</si>
  <si>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</si>
  <si>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</si>
  <si>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</si>
  <si>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</si>
  <si>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定点屠宰无害化处理补贴</t>
  </si>
  <si>
    <t>为了全县人民吃上放心肉，生猪定点屠宰实行无害化处理，给企业补贴资金。</t>
  </si>
  <si>
    <t>产出指标</t>
  </si>
  <si>
    <t>经济成本指标</t>
  </si>
  <si>
    <t>病死生猪无害化处理</t>
  </si>
  <si>
    <t>1100000</t>
  </si>
  <si>
    <t>按指标值标准扣分</t>
  </si>
  <si>
    <t>元</t>
  </si>
  <si>
    <t>定量</t>
  </si>
  <si>
    <t>时效指标</t>
  </si>
  <si>
    <t>全年</t>
  </si>
  <si>
    <t>1</t>
  </si>
  <si>
    <t>年</t>
  </si>
  <si>
    <t>社会成本指标</t>
  </si>
  <si>
    <t>无</t>
  </si>
  <si>
    <t>生态环境成本指标</t>
  </si>
  <si>
    <t>质量指标</t>
  </si>
  <si>
    <t>数量指标</t>
  </si>
  <si>
    <t>设立定点屠宰点</t>
  </si>
  <si>
    <t>8</t>
  </si>
  <si>
    <t>个</t>
  </si>
  <si>
    <t>效益指标</t>
  </si>
  <si>
    <t>经济效益指标</t>
  </si>
  <si>
    <t>动物尸体转化率</t>
  </si>
  <si>
    <t>90</t>
  </si>
  <si>
    <t>可以将其转化撑睾蛋白的动物饲料添加剂、毛油用作饲料用油；可将其转化成有机肥</t>
  </si>
  <si>
    <t>%</t>
  </si>
  <si>
    <t>≥</t>
  </si>
  <si>
    <t>社会效益指标</t>
  </si>
  <si>
    <t>食品安全覆盖率</t>
  </si>
  <si>
    <t>100%</t>
  </si>
  <si>
    <t>保护环境安全、公共卫生安全、食品安全，保证畜牧业可持续发展</t>
  </si>
  <si>
    <t>生态效益指标</t>
  </si>
  <si>
    <t>病死动物无害化处理率</t>
  </si>
  <si>
    <t>病死动物无害化处理达到无害化处理标准</t>
  </si>
  <si>
    <t>满意度指标</t>
  </si>
  <si>
    <t>服务对象满意度指标</t>
  </si>
  <si>
    <t>群众满意度</t>
  </si>
  <si>
    <t>95%</t>
  </si>
  <si>
    <t>群众对病死动物无害化处理政策落实情况满意度</t>
  </si>
  <si>
    <t>整体支出绩效目标表</t>
  </si>
  <si>
    <t>单位：岳阳县定点屠宰服务中心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</si>
  <si>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</si>
  <si>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</si>
  <si>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</si>
  <si>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</si>
  <si>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</si>
  <si>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</si>
  <si>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</si>
  <si>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</si>
  <si>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</si>
  <si>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1、宣传贯彻国家、省、市、县关于生猪屠宰管理的有关政策、法律法规和条例，落实生猪定点屠宰的各项管理制席和管理办法。
2、全县生猪定点屠宰活动的监督管理，依法查处和打击生猪定点屠宰活动的违法违规行为。
3、全县生猪定点屠宰厂（场）和小型生猪屠宰点设置的初审及申报。
4、全县生猪定点屠宰厂（场、点）病害猪无害化处理的监督管理工作。</t>
  </si>
  <si>
    <t>重点工作任务完成</t>
  </si>
  <si>
    <t xml:space="preserve"> 认证产品批次</t>
  </si>
  <si>
    <t>175</t>
  </si>
  <si>
    <t>批</t>
  </si>
  <si>
    <t>反映本部门负责的重点工作任务进展情况。分项具体列示本部门重点工作任务推进情况，相关情况应予以细化、量化表述。</t>
  </si>
  <si>
    <t xml:space="preserve"> 检验产品批次</t>
  </si>
  <si>
    <t>360</t>
  </si>
  <si>
    <t>履职目标实现</t>
  </si>
  <si>
    <t xml:space="preserve"> 检验数据准确率</t>
  </si>
  <si>
    <t>100</t>
  </si>
  <si>
    <t>反映本部门制定的年度工作目标达成情况。分项具体列示本部门年度工作目标达成情况，相关情况应予以细化、量化表述。</t>
  </si>
  <si>
    <t xml:space="preserve"> 产品检验率</t>
  </si>
  <si>
    <t>98</t>
  </si>
  <si>
    <t xml:space="preserve"> 作业人员持证上岗率</t>
  </si>
  <si>
    <t>履职效益</t>
  </si>
  <si>
    <t xml:space="preserve"> 产品不合格率降低率</t>
  </si>
  <si>
    <t>80</t>
  </si>
  <si>
    <t>反映部门履职对经济社会发展等所带来的直接或间接影响。可根据部门实际情况有选择的进行设置，并将三级指标细化为相应的个性化指标。</t>
  </si>
  <si>
    <t xml:space="preserve"> 抽查产品平均合格率</t>
  </si>
  <si>
    <t>满意度</t>
  </si>
  <si>
    <t xml:space="preserve"> 服务群体满意度</t>
  </si>
  <si>
    <t>反映社会公众或服务对象在部门履职效果、解决民众关心的热点问题等方面的满意程度。可根据部门实际情况有选择的进行设置，并将三级指标细化为相应的个性化指标。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</si>
</sst>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6" fillId="32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37" fillId="20" borderId="13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" fillId="10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6.8" outlineLevelRow="4"/>
  <cols>
    <col min="1" max="1" width="3.625" customWidth="1"/>
    <col min="2" max="2" width="3.75961538461538" customWidth="1"/>
    <col min="3" max="3" width="4.625" customWidth="1"/>
    <col min="4" max="4" width="19.2596153846154" customWidth="1"/>
    <col min="5" max="10" width="9.75961538461538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0"/>
      <c r="B4" s="81"/>
      <c r="C4" s="8"/>
      <c r="D4" s="80" t="s">
        <v>1</v>
      </c>
      <c r="E4" s="81" t="s">
        <v>2</v>
      </c>
      <c r="F4" s="81"/>
      <c r="G4" s="81"/>
      <c r="H4" s="81"/>
      <c r="I4" s="8"/>
    </row>
    <row r="5" ht="54.4" customHeight="1" spans="1:9">
      <c r="A5" s="80"/>
      <c r="B5" s="81"/>
      <c r="C5" s="8"/>
      <c r="D5" s="80" t="s">
        <v>3</v>
      </c>
      <c r="E5" s="81" t="s">
        <v>4</v>
      </c>
      <c r="F5" s="81"/>
      <c r="G5" s="81"/>
      <c r="H5" s="81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" workbookViewId="0">
      <selection activeCell="D20" sqref="D20:D46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43"/>
      <c r="G1" s="43"/>
      <c r="H1" s="43"/>
      <c r="I1" s="43"/>
      <c r="J1" s="43"/>
      <c r="K1" s="43"/>
      <c r="L1" s="43"/>
    </row>
    <row r="2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4"/>
      <c r="L2" s="44"/>
    </row>
    <row r="3" ht="24" customHeight="1" spans="1:12">
      <c r="A3" s="32" t="s">
        <v>252</v>
      </c>
      <c r="B3" s="33"/>
      <c r="C3" s="32" t="s">
        <v>253</v>
      </c>
      <c r="D3" s="34"/>
      <c r="E3" s="33"/>
      <c r="F3" s="31"/>
      <c r="G3" s="31"/>
      <c r="H3" s="31"/>
      <c r="I3" s="31"/>
      <c r="J3" s="31"/>
      <c r="K3" s="44"/>
      <c r="L3" s="44"/>
    </row>
    <row r="4" s="26" customFormat="1" ht="24" customHeight="1" spans="1:5">
      <c r="A4" s="35" t="s">
        <v>157</v>
      </c>
      <c r="B4" s="35" t="s">
        <v>158</v>
      </c>
      <c r="C4" s="36" t="s">
        <v>134</v>
      </c>
      <c r="D4" s="36" t="s">
        <v>247</v>
      </c>
      <c r="E4" s="36" t="s">
        <v>248</v>
      </c>
    </row>
    <row r="5" spans="1:5">
      <c r="A5" s="37">
        <v>301</v>
      </c>
      <c r="B5" s="38" t="s">
        <v>228</v>
      </c>
      <c r="C5" s="39">
        <f t="shared" ref="C5:C68" si="0">D5+E5</f>
        <v>102.61065</v>
      </c>
      <c r="D5" s="39">
        <f>SUM(D6:D18)</f>
        <v>102.61065</v>
      </c>
      <c r="E5" s="39">
        <f>SUM(E6:E18)</f>
        <v>0</v>
      </c>
    </row>
    <row r="6" spans="1:5">
      <c r="A6" s="40">
        <v>30101</v>
      </c>
      <c r="B6" s="41" t="s">
        <v>254</v>
      </c>
      <c r="C6" s="42">
        <f t="shared" si="0"/>
        <v>37.9224</v>
      </c>
      <c r="D6" s="42">
        <v>37.9224</v>
      </c>
      <c r="E6" s="42"/>
    </row>
    <row r="7" spans="1:5">
      <c r="A7" s="40">
        <v>30102</v>
      </c>
      <c r="B7" s="41" t="s">
        <v>255</v>
      </c>
      <c r="C7" s="42">
        <f t="shared" si="0"/>
        <v>19.6602</v>
      </c>
      <c r="D7" s="42">
        <v>19.6602</v>
      </c>
      <c r="E7" s="42"/>
    </row>
    <row r="8" spans="1:5">
      <c r="A8" s="40">
        <v>30103</v>
      </c>
      <c r="B8" s="41" t="s">
        <v>256</v>
      </c>
      <c r="C8" s="42">
        <f t="shared" si="0"/>
        <v>0</v>
      </c>
      <c r="D8" s="42"/>
      <c r="E8" s="42"/>
    </row>
    <row r="9" spans="1:5">
      <c r="A9" s="40">
        <v>30106</v>
      </c>
      <c r="B9" s="41" t="s">
        <v>257</v>
      </c>
      <c r="C9" s="42">
        <f t="shared" si="0"/>
        <v>0</v>
      </c>
      <c r="D9" s="42"/>
      <c r="E9" s="42"/>
    </row>
    <row r="10" spans="1:5">
      <c r="A10" s="40">
        <v>30107</v>
      </c>
      <c r="B10" s="41" t="s">
        <v>258</v>
      </c>
      <c r="C10" s="42">
        <f t="shared" si="0"/>
        <v>22.4052</v>
      </c>
      <c r="D10" s="42">
        <v>22.4052</v>
      </c>
      <c r="E10" s="42"/>
    </row>
    <row r="11" spans="1:5">
      <c r="A11" s="40">
        <v>30108</v>
      </c>
      <c r="B11" s="41" t="s">
        <v>259</v>
      </c>
      <c r="C11" s="42">
        <f t="shared" si="0"/>
        <v>9.652416</v>
      </c>
      <c r="D11" s="42">
        <v>9.652416</v>
      </c>
      <c r="E11" s="42"/>
    </row>
    <row r="12" spans="1:5">
      <c r="A12" s="40">
        <v>30109</v>
      </c>
      <c r="B12" s="41" t="s">
        <v>260</v>
      </c>
      <c r="C12" s="42">
        <f t="shared" si="0"/>
        <v>0</v>
      </c>
      <c r="D12" s="42"/>
      <c r="E12" s="42"/>
    </row>
    <row r="13" spans="1:5">
      <c r="A13" s="40">
        <v>30110</v>
      </c>
      <c r="B13" s="41" t="s">
        <v>261</v>
      </c>
      <c r="C13" s="42">
        <f t="shared" si="0"/>
        <v>4.52457</v>
      </c>
      <c r="D13" s="42">
        <v>4.52457</v>
      </c>
      <c r="E13" s="42"/>
    </row>
    <row r="14" spans="1:5">
      <c r="A14" s="40">
        <v>30111</v>
      </c>
      <c r="B14" s="41" t="s">
        <v>262</v>
      </c>
      <c r="C14" s="42">
        <f t="shared" si="0"/>
        <v>0.603276</v>
      </c>
      <c r="D14" s="42">
        <v>0.603276</v>
      </c>
      <c r="E14" s="42"/>
    </row>
    <row r="15" spans="1:5">
      <c r="A15" s="40">
        <v>30112</v>
      </c>
      <c r="B15" s="41" t="s">
        <v>263</v>
      </c>
      <c r="C15" s="42">
        <f t="shared" si="0"/>
        <v>0.603276</v>
      </c>
      <c r="D15" s="42">
        <v>0.603276</v>
      </c>
      <c r="E15" s="42"/>
    </row>
    <row r="16" spans="1:5">
      <c r="A16" s="40">
        <v>30113</v>
      </c>
      <c r="B16" s="41" t="s">
        <v>264</v>
      </c>
      <c r="C16" s="42">
        <f t="shared" si="0"/>
        <v>7.239312</v>
      </c>
      <c r="D16" s="42">
        <v>7.239312</v>
      </c>
      <c r="E16" s="42"/>
    </row>
    <row r="17" spans="1:5">
      <c r="A17" s="40">
        <v>30114</v>
      </c>
      <c r="B17" s="41" t="s">
        <v>265</v>
      </c>
      <c r="C17" s="42">
        <f t="shared" si="0"/>
        <v>0</v>
      </c>
      <c r="D17" s="42"/>
      <c r="E17" s="42"/>
    </row>
    <row r="18" spans="1:5">
      <c r="A18" s="40">
        <v>30199</v>
      </c>
      <c r="B18" s="41" t="s">
        <v>266</v>
      </c>
      <c r="C18" s="42">
        <f t="shared" si="0"/>
        <v>0</v>
      </c>
      <c r="D18" s="42"/>
      <c r="E18" s="42"/>
    </row>
    <row r="19" spans="1:5">
      <c r="A19" s="37">
        <v>302</v>
      </c>
      <c r="B19" s="38" t="s">
        <v>267</v>
      </c>
      <c r="C19" s="39">
        <f t="shared" si="0"/>
        <v>5.94</v>
      </c>
      <c r="D19" s="39">
        <f>SUM(D20:D46)</f>
        <v>0</v>
      </c>
      <c r="E19" s="39">
        <f>SUM(E20:E46)</f>
        <v>5.94</v>
      </c>
    </row>
    <row r="20" spans="1:5">
      <c r="A20" s="40">
        <v>30201</v>
      </c>
      <c r="B20" s="41" t="s">
        <v>268</v>
      </c>
      <c r="C20" s="42">
        <f t="shared" si="0"/>
        <v>1.44</v>
      </c>
      <c r="D20" s="42"/>
      <c r="E20" s="42">
        <v>1.44</v>
      </c>
    </row>
    <row r="21" spans="1:5">
      <c r="A21" s="40">
        <v>30202</v>
      </c>
      <c r="B21" s="41" t="s">
        <v>269</v>
      </c>
      <c r="C21" s="42">
        <f t="shared" si="0"/>
        <v>0.2</v>
      </c>
      <c r="D21" s="42"/>
      <c r="E21" s="42">
        <v>0.2</v>
      </c>
    </row>
    <row r="22" spans="1:5">
      <c r="A22" s="40">
        <v>30203</v>
      </c>
      <c r="B22" s="41" t="s">
        <v>270</v>
      </c>
      <c r="C22" s="42">
        <f t="shared" si="0"/>
        <v>0</v>
      </c>
      <c r="D22" s="42"/>
      <c r="E22" s="42"/>
    </row>
    <row r="23" spans="1:5">
      <c r="A23" s="40">
        <v>30204</v>
      </c>
      <c r="B23" s="41" t="s">
        <v>271</v>
      </c>
      <c r="C23" s="42">
        <f t="shared" si="0"/>
        <v>0</v>
      </c>
      <c r="D23" s="42"/>
      <c r="E23" s="42"/>
    </row>
    <row r="24" spans="1:5">
      <c r="A24" s="40">
        <v>30205</v>
      </c>
      <c r="B24" s="41" t="s">
        <v>272</v>
      </c>
      <c r="C24" s="42">
        <f t="shared" si="0"/>
        <v>0</v>
      </c>
      <c r="D24" s="42"/>
      <c r="E24" s="42"/>
    </row>
    <row r="25" spans="1:5">
      <c r="A25" s="40">
        <v>30206</v>
      </c>
      <c r="B25" s="41" t="s">
        <v>273</v>
      </c>
      <c r="C25" s="42">
        <f t="shared" si="0"/>
        <v>0</v>
      </c>
      <c r="D25" s="42"/>
      <c r="E25" s="42"/>
    </row>
    <row r="26" spans="1:5">
      <c r="A26" s="40">
        <v>30207</v>
      </c>
      <c r="B26" s="41" t="s">
        <v>274</v>
      </c>
      <c r="C26" s="42">
        <f t="shared" si="0"/>
        <v>0</v>
      </c>
      <c r="D26" s="42"/>
      <c r="E26" s="42"/>
    </row>
    <row r="27" spans="1:5">
      <c r="A27" s="40">
        <v>30208</v>
      </c>
      <c r="B27" s="41" t="s">
        <v>275</v>
      </c>
      <c r="C27" s="42">
        <f t="shared" si="0"/>
        <v>0</v>
      </c>
      <c r="D27" s="42"/>
      <c r="E27" s="42"/>
    </row>
    <row r="28" spans="1:5">
      <c r="A28" s="40">
        <v>30209</v>
      </c>
      <c r="B28" s="41" t="s">
        <v>276</v>
      </c>
      <c r="C28" s="42">
        <f t="shared" si="0"/>
        <v>0</v>
      </c>
      <c r="D28" s="42"/>
      <c r="E28" s="42"/>
    </row>
    <row r="29" spans="1:5">
      <c r="A29" s="40">
        <v>30211</v>
      </c>
      <c r="B29" s="41" t="s">
        <v>277</v>
      </c>
      <c r="C29" s="42">
        <f t="shared" si="0"/>
        <v>0.2</v>
      </c>
      <c r="D29" s="42"/>
      <c r="E29" s="42">
        <v>0.2</v>
      </c>
    </row>
    <row r="30" spans="1:5">
      <c r="A30" s="40">
        <v>30212</v>
      </c>
      <c r="B30" s="41" t="s">
        <v>278</v>
      </c>
      <c r="C30" s="42">
        <f t="shared" si="0"/>
        <v>0</v>
      </c>
      <c r="D30" s="42"/>
      <c r="E30" s="42"/>
    </row>
    <row r="31" spans="1:5">
      <c r="A31" s="40">
        <v>30213</v>
      </c>
      <c r="B31" s="41" t="s">
        <v>279</v>
      </c>
      <c r="C31" s="42">
        <f t="shared" si="0"/>
        <v>0</v>
      </c>
      <c r="D31" s="42"/>
      <c r="E31" s="42"/>
    </row>
    <row r="32" spans="1:5">
      <c r="A32" s="40">
        <v>30214</v>
      </c>
      <c r="B32" s="41" t="s">
        <v>280</v>
      </c>
      <c r="C32" s="42">
        <f t="shared" si="0"/>
        <v>0</v>
      </c>
      <c r="D32" s="42"/>
      <c r="E32" s="42"/>
    </row>
    <row r="33" spans="1:5">
      <c r="A33" s="40">
        <v>30215</v>
      </c>
      <c r="B33" s="41" t="s">
        <v>281</v>
      </c>
      <c r="C33" s="42">
        <f t="shared" si="0"/>
        <v>0.5</v>
      </c>
      <c r="D33" s="42"/>
      <c r="E33" s="42">
        <v>0.5</v>
      </c>
    </row>
    <row r="34" spans="1:5">
      <c r="A34" s="40">
        <v>30216</v>
      </c>
      <c r="B34" s="41" t="s">
        <v>282</v>
      </c>
      <c r="C34" s="42">
        <f t="shared" si="0"/>
        <v>0</v>
      </c>
      <c r="D34" s="42"/>
      <c r="E34" s="42"/>
    </row>
    <row r="35" spans="1:5">
      <c r="A35" s="40">
        <v>30217</v>
      </c>
      <c r="B35" s="41" t="s">
        <v>283</v>
      </c>
      <c r="C35" s="42">
        <f t="shared" si="0"/>
        <v>3</v>
      </c>
      <c r="D35" s="42"/>
      <c r="E35" s="42">
        <v>3</v>
      </c>
    </row>
    <row r="36" spans="1:5">
      <c r="A36" s="40">
        <v>30218</v>
      </c>
      <c r="B36" s="41" t="s">
        <v>284</v>
      </c>
      <c r="C36" s="42">
        <f t="shared" si="0"/>
        <v>0</v>
      </c>
      <c r="D36" s="42"/>
      <c r="E36" s="42"/>
    </row>
    <row r="37" spans="1:5">
      <c r="A37" s="40">
        <v>30224</v>
      </c>
      <c r="B37" s="41" t="s">
        <v>285</v>
      </c>
      <c r="C37" s="42">
        <f t="shared" si="0"/>
        <v>0</v>
      </c>
      <c r="D37" s="42"/>
      <c r="E37" s="42"/>
    </row>
    <row r="38" spans="1:5">
      <c r="A38" s="40">
        <v>30225</v>
      </c>
      <c r="B38" s="41" t="s">
        <v>286</v>
      </c>
      <c r="C38" s="42">
        <f t="shared" si="0"/>
        <v>0</v>
      </c>
      <c r="D38" s="42"/>
      <c r="E38" s="42"/>
    </row>
    <row r="39" spans="1:5">
      <c r="A39" s="40">
        <v>30226</v>
      </c>
      <c r="B39" s="41" t="s">
        <v>287</v>
      </c>
      <c r="C39" s="42">
        <f t="shared" si="0"/>
        <v>0</v>
      </c>
      <c r="D39" s="42"/>
      <c r="E39" s="42"/>
    </row>
    <row r="40" spans="1:5">
      <c r="A40" s="40">
        <v>30227</v>
      </c>
      <c r="B40" s="41" t="s">
        <v>288</v>
      </c>
      <c r="C40" s="42">
        <f t="shared" si="0"/>
        <v>0</v>
      </c>
      <c r="D40" s="42"/>
      <c r="E40" s="42"/>
    </row>
    <row r="41" spans="1:5">
      <c r="A41" s="40">
        <v>30228</v>
      </c>
      <c r="B41" s="41" t="s">
        <v>289</v>
      </c>
      <c r="C41" s="42">
        <f t="shared" si="0"/>
        <v>0</v>
      </c>
      <c r="D41" s="42"/>
      <c r="E41" s="42"/>
    </row>
    <row r="42" spans="1:5">
      <c r="A42" s="40">
        <v>30229</v>
      </c>
      <c r="B42" s="41" t="s">
        <v>290</v>
      </c>
      <c r="C42" s="42">
        <f t="shared" si="0"/>
        <v>0</v>
      </c>
      <c r="D42" s="42"/>
      <c r="E42" s="42"/>
    </row>
    <row r="43" spans="1:5">
      <c r="A43" s="40">
        <v>30231</v>
      </c>
      <c r="B43" s="41" t="s">
        <v>291</v>
      </c>
      <c r="C43" s="42">
        <f t="shared" si="0"/>
        <v>0</v>
      </c>
      <c r="D43" s="42"/>
      <c r="E43" s="42"/>
    </row>
    <row r="44" spans="1:5">
      <c r="A44" s="40">
        <v>30239</v>
      </c>
      <c r="B44" s="41" t="s">
        <v>292</v>
      </c>
      <c r="C44" s="42">
        <f t="shared" si="0"/>
        <v>0.4</v>
      </c>
      <c r="D44" s="42"/>
      <c r="E44" s="42">
        <v>0.4</v>
      </c>
    </row>
    <row r="45" spans="1:5">
      <c r="A45" s="40">
        <v>30240</v>
      </c>
      <c r="B45" s="41" t="s">
        <v>293</v>
      </c>
      <c r="C45" s="42">
        <f t="shared" si="0"/>
        <v>0</v>
      </c>
      <c r="D45" s="42"/>
      <c r="E45" s="42"/>
    </row>
    <row r="46" spans="1:5">
      <c r="A46" s="40">
        <v>30299</v>
      </c>
      <c r="B46" s="41" t="s">
        <v>294</v>
      </c>
      <c r="C46" s="42">
        <f t="shared" si="0"/>
        <v>0.2</v>
      </c>
      <c r="D46" s="42"/>
      <c r="E46" s="42">
        <v>0.2</v>
      </c>
    </row>
    <row r="47" spans="1:5">
      <c r="A47" s="37">
        <v>303</v>
      </c>
      <c r="B47" s="38" t="s">
        <v>214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pans="1:5">
      <c r="A48" s="40">
        <v>30301</v>
      </c>
      <c r="B48" s="41" t="s">
        <v>295</v>
      </c>
      <c r="C48" s="42">
        <f t="shared" si="0"/>
        <v>0</v>
      </c>
      <c r="D48" s="42"/>
      <c r="E48" s="42"/>
    </row>
    <row r="49" spans="1:5">
      <c r="A49" s="40">
        <v>30302</v>
      </c>
      <c r="B49" s="41" t="s">
        <v>296</v>
      </c>
      <c r="C49" s="42">
        <f t="shared" si="0"/>
        <v>0</v>
      </c>
      <c r="D49" s="42"/>
      <c r="E49" s="42"/>
    </row>
    <row r="50" spans="1:5">
      <c r="A50" s="40">
        <v>30303</v>
      </c>
      <c r="B50" s="41" t="s">
        <v>297</v>
      </c>
      <c r="C50" s="42">
        <f t="shared" si="0"/>
        <v>0</v>
      </c>
      <c r="D50" s="42"/>
      <c r="E50" s="42"/>
    </row>
    <row r="51" spans="1:5">
      <c r="A51" s="40">
        <v>30304</v>
      </c>
      <c r="B51" s="41" t="s">
        <v>298</v>
      </c>
      <c r="C51" s="42">
        <f t="shared" si="0"/>
        <v>0</v>
      </c>
      <c r="D51" s="42"/>
      <c r="E51" s="42"/>
    </row>
    <row r="52" spans="1:5">
      <c r="A52" s="40">
        <v>30305</v>
      </c>
      <c r="B52" s="41" t="s">
        <v>299</v>
      </c>
      <c r="C52" s="42">
        <f t="shared" si="0"/>
        <v>0</v>
      </c>
      <c r="D52" s="42"/>
      <c r="E52" s="42"/>
    </row>
    <row r="53" spans="1:5">
      <c r="A53" s="40">
        <v>30306</v>
      </c>
      <c r="B53" s="41" t="s">
        <v>300</v>
      </c>
      <c r="C53" s="42">
        <f t="shared" si="0"/>
        <v>0</v>
      </c>
      <c r="D53" s="42"/>
      <c r="E53" s="42"/>
    </row>
    <row r="54" spans="1:5">
      <c r="A54" s="40">
        <v>30307</v>
      </c>
      <c r="B54" s="41" t="s">
        <v>301</v>
      </c>
      <c r="C54" s="42">
        <f t="shared" si="0"/>
        <v>0</v>
      </c>
      <c r="D54" s="42"/>
      <c r="E54" s="42"/>
    </row>
    <row r="55" spans="1:5">
      <c r="A55" s="40">
        <v>30308</v>
      </c>
      <c r="B55" s="41" t="s">
        <v>302</v>
      </c>
      <c r="C55" s="42">
        <f t="shared" si="0"/>
        <v>0</v>
      </c>
      <c r="D55" s="42"/>
      <c r="E55" s="42"/>
    </row>
    <row r="56" spans="1:5">
      <c r="A56" s="40">
        <v>30309</v>
      </c>
      <c r="B56" s="41" t="s">
        <v>303</v>
      </c>
      <c r="C56" s="42">
        <f t="shared" si="0"/>
        <v>0</v>
      </c>
      <c r="D56" s="42"/>
      <c r="E56" s="42"/>
    </row>
    <row r="57" spans="1:5">
      <c r="A57" s="40">
        <v>30310</v>
      </c>
      <c r="B57" s="41" t="s">
        <v>304</v>
      </c>
      <c r="C57" s="42">
        <f t="shared" si="0"/>
        <v>0</v>
      </c>
      <c r="D57" s="42"/>
      <c r="E57" s="42"/>
    </row>
    <row r="58" spans="1:5">
      <c r="A58" s="40">
        <v>30311</v>
      </c>
      <c r="B58" s="41" t="s">
        <v>305</v>
      </c>
      <c r="C58" s="42">
        <f t="shared" si="0"/>
        <v>0</v>
      </c>
      <c r="D58" s="42"/>
      <c r="E58" s="42"/>
    </row>
    <row r="59" spans="1:5">
      <c r="A59" s="40">
        <v>30399</v>
      </c>
      <c r="B59" s="41" t="s">
        <v>306</v>
      </c>
      <c r="C59" s="42">
        <f t="shared" si="0"/>
        <v>0</v>
      </c>
      <c r="D59" s="42"/>
      <c r="E59" s="42"/>
    </row>
    <row r="60" spans="1:5">
      <c r="A60" s="37">
        <v>307</v>
      </c>
      <c r="B60" s="38" t="s">
        <v>216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pans="1:5">
      <c r="A61" s="40">
        <v>30701</v>
      </c>
      <c r="B61" s="41" t="s">
        <v>307</v>
      </c>
      <c r="C61" s="42">
        <f t="shared" si="0"/>
        <v>0</v>
      </c>
      <c r="D61" s="42"/>
      <c r="E61" s="42"/>
    </row>
    <row r="62" spans="1:5">
      <c r="A62" s="40">
        <v>30702</v>
      </c>
      <c r="B62" s="41" t="s">
        <v>308</v>
      </c>
      <c r="C62" s="39">
        <f t="shared" si="0"/>
        <v>0</v>
      </c>
      <c r="D62" s="39"/>
      <c r="E62" s="39"/>
    </row>
    <row r="63" spans="1:5">
      <c r="A63" s="37">
        <v>310</v>
      </c>
      <c r="B63" s="38" t="s">
        <v>234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pans="1:5">
      <c r="A64" s="40">
        <v>31001</v>
      </c>
      <c r="B64" s="41" t="s">
        <v>309</v>
      </c>
      <c r="C64" s="42">
        <f t="shared" si="0"/>
        <v>0</v>
      </c>
      <c r="D64" s="42"/>
      <c r="E64" s="42"/>
    </row>
    <row r="65" spans="1:5">
      <c r="A65" s="40">
        <v>31002</v>
      </c>
      <c r="B65" s="41" t="s">
        <v>310</v>
      </c>
      <c r="C65" s="42">
        <f t="shared" si="0"/>
        <v>0</v>
      </c>
      <c r="D65" s="42"/>
      <c r="E65" s="42"/>
    </row>
    <row r="66" spans="1:5">
      <c r="A66" s="40">
        <v>31003</v>
      </c>
      <c r="B66" s="41" t="s">
        <v>311</v>
      </c>
      <c r="C66" s="42">
        <f t="shared" si="0"/>
        <v>0</v>
      </c>
      <c r="D66" s="42"/>
      <c r="E66" s="42"/>
    </row>
    <row r="67" spans="1:5">
      <c r="A67" s="40">
        <v>31005</v>
      </c>
      <c r="B67" s="41" t="s">
        <v>312</v>
      </c>
      <c r="C67" s="42">
        <f t="shared" si="0"/>
        <v>0</v>
      </c>
      <c r="D67" s="42"/>
      <c r="E67" s="42"/>
    </row>
    <row r="68" spans="1:5">
      <c r="A68" s="40">
        <v>31006</v>
      </c>
      <c r="B68" s="41" t="s">
        <v>313</v>
      </c>
      <c r="C68" s="42">
        <f t="shared" si="0"/>
        <v>0</v>
      </c>
      <c r="D68" s="42"/>
      <c r="E68" s="42"/>
    </row>
    <row r="69" spans="1:5">
      <c r="A69" s="40">
        <v>31007</v>
      </c>
      <c r="B69" s="41" t="s">
        <v>314</v>
      </c>
      <c r="C69" s="42">
        <f t="shared" ref="C69:C84" si="1">D69+E69</f>
        <v>0</v>
      </c>
      <c r="D69" s="42"/>
      <c r="E69" s="42"/>
    </row>
    <row r="70" spans="1:5">
      <c r="A70" s="40">
        <v>31008</v>
      </c>
      <c r="B70" s="41" t="s">
        <v>315</v>
      </c>
      <c r="C70" s="42">
        <f t="shared" si="1"/>
        <v>0</v>
      </c>
      <c r="D70" s="42"/>
      <c r="E70" s="42"/>
    </row>
    <row r="71" spans="1:5">
      <c r="A71" s="40">
        <v>31009</v>
      </c>
      <c r="B71" s="41" t="s">
        <v>316</v>
      </c>
      <c r="C71" s="42">
        <f t="shared" si="1"/>
        <v>0</v>
      </c>
      <c r="D71" s="42"/>
      <c r="E71" s="42"/>
    </row>
    <row r="72" spans="1:5">
      <c r="A72" s="40">
        <v>31010</v>
      </c>
      <c r="B72" s="41" t="s">
        <v>317</v>
      </c>
      <c r="C72" s="42">
        <f t="shared" si="1"/>
        <v>0</v>
      </c>
      <c r="D72" s="42"/>
      <c r="E72" s="42"/>
    </row>
    <row r="73" spans="1:5">
      <c r="A73" s="40">
        <v>31011</v>
      </c>
      <c r="B73" s="41" t="s">
        <v>318</v>
      </c>
      <c r="C73" s="42">
        <f t="shared" si="1"/>
        <v>0</v>
      </c>
      <c r="D73" s="42"/>
      <c r="E73" s="42"/>
    </row>
    <row r="74" spans="1:5">
      <c r="A74" s="40">
        <v>31012</v>
      </c>
      <c r="B74" s="41" t="s">
        <v>319</v>
      </c>
      <c r="C74" s="42">
        <f t="shared" si="1"/>
        <v>0</v>
      </c>
      <c r="D74" s="42"/>
      <c r="E74" s="42"/>
    </row>
    <row r="75" spans="1:5">
      <c r="A75" s="40">
        <v>31013</v>
      </c>
      <c r="B75" s="41" t="s">
        <v>320</v>
      </c>
      <c r="C75" s="42">
        <f t="shared" si="1"/>
        <v>0</v>
      </c>
      <c r="D75" s="42"/>
      <c r="E75" s="42"/>
    </row>
    <row r="76" spans="1:5">
      <c r="A76" s="40">
        <v>31019</v>
      </c>
      <c r="B76" s="41" t="s">
        <v>321</v>
      </c>
      <c r="C76" s="42">
        <f t="shared" si="1"/>
        <v>0</v>
      </c>
      <c r="D76" s="42"/>
      <c r="E76" s="42"/>
    </row>
    <row r="77" spans="1:5">
      <c r="A77" s="40">
        <v>31021</v>
      </c>
      <c r="B77" s="41" t="s">
        <v>322</v>
      </c>
      <c r="C77" s="42">
        <f t="shared" si="1"/>
        <v>0</v>
      </c>
      <c r="D77" s="42"/>
      <c r="E77" s="42"/>
    </row>
    <row r="78" spans="1:5">
      <c r="A78" s="40">
        <v>31022</v>
      </c>
      <c r="B78" s="41" t="s">
        <v>323</v>
      </c>
      <c r="C78" s="42">
        <f t="shared" si="1"/>
        <v>0</v>
      </c>
      <c r="D78" s="42"/>
      <c r="E78" s="42"/>
    </row>
    <row r="79" spans="1:5">
      <c r="A79" s="40">
        <v>31099</v>
      </c>
      <c r="B79" s="41" t="s">
        <v>324</v>
      </c>
      <c r="C79" s="42">
        <f t="shared" si="1"/>
        <v>0</v>
      </c>
      <c r="D79" s="42"/>
      <c r="E79" s="42"/>
    </row>
    <row r="80" spans="1:5">
      <c r="A80" s="37">
        <v>399</v>
      </c>
      <c r="B80" s="38" t="s">
        <v>219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pans="1:5">
      <c r="A81" s="40">
        <v>39906</v>
      </c>
      <c r="B81" s="41" t="s">
        <v>325</v>
      </c>
      <c r="C81" s="42">
        <f t="shared" si="1"/>
        <v>0</v>
      </c>
      <c r="D81" s="42"/>
      <c r="E81" s="42"/>
    </row>
    <row r="82" spans="1:5">
      <c r="A82" s="40">
        <v>39907</v>
      </c>
      <c r="B82" s="41" t="s">
        <v>326</v>
      </c>
      <c r="C82" s="42">
        <f t="shared" si="1"/>
        <v>0</v>
      </c>
      <c r="D82" s="42"/>
      <c r="E82" s="42"/>
    </row>
    <row r="83" spans="1:5">
      <c r="A83" s="40">
        <v>39908</v>
      </c>
      <c r="B83" s="41" t="s">
        <v>327</v>
      </c>
      <c r="C83" s="42">
        <f t="shared" si="1"/>
        <v>0</v>
      </c>
      <c r="D83" s="42"/>
      <c r="E83" s="42"/>
    </row>
    <row r="84" spans="1:5">
      <c r="A84" s="40">
        <v>39999</v>
      </c>
      <c r="B84" s="41" t="s">
        <v>328</v>
      </c>
      <c r="C84" s="42">
        <f t="shared" si="1"/>
        <v>0</v>
      </c>
      <c r="D84" s="42"/>
      <c r="E84" s="42"/>
    </row>
    <row r="85" s="27" customFormat="1" spans="1:5">
      <c r="A85" s="36" t="s">
        <v>134</v>
      </c>
      <c r="B85" s="36"/>
      <c r="C85" s="45">
        <f>C80+C63+C60+C47+C19+C5</f>
        <v>108.55065</v>
      </c>
      <c r="D85" s="46">
        <f>D80+D63+D60+D47+D19+D5</f>
        <v>102.61065</v>
      </c>
      <c r="E85" s="46">
        <f>E80+E63+E60+E47+E19+E5</f>
        <v>5.94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961538461539" customWidth="1"/>
    <col min="3" max="3" width="5.375" customWidth="1"/>
    <col min="4" max="4" width="9.625" customWidth="1"/>
    <col min="5" max="5" width="21.2596153846154" customWidth="1"/>
    <col min="6" max="6" width="13.375" customWidth="1"/>
    <col min="7" max="7" width="12.5" customWidth="1"/>
    <col min="8" max="9" width="10.2596153846154" customWidth="1"/>
    <col min="10" max="10" width="9.125" customWidth="1"/>
    <col min="11" max="11" width="10.2596153846154" customWidth="1"/>
    <col min="12" max="12" width="12.5" customWidth="1"/>
    <col min="13" max="13" width="9.625" customWidth="1"/>
    <col min="14" max="14" width="9.875" customWidth="1"/>
    <col min="15" max="16" width="9.75961538461538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203</v>
      </c>
      <c r="E4" s="3" t="s">
        <v>204</v>
      </c>
      <c r="F4" s="3" t="s">
        <v>227</v>
      </c>
      <c r="G4" s="3" t="s">
        <v>206</v>
      </c>
      <c r="H4" s="3"/>
      <c r="I4" s="3"/>
      <c r="J4" s="3"/>
      <c r="K4" s="3"/>
      <c r="L4" s="3" t="s">
        <v>210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329</v>
      </c>
      <c r="I5" s="3" t="s">
        <v>330</v>
      </c>
      <c r="J5" s="3" t="s">
        <v>331</v>
      </c>
      <c r="K5" s="3" t="s">
        <v>332</v>
      </c>
      <c r="L5" s="3" t="s">
        <v>134</v>
      </c>
      <c r="M5" s="3" t="s">
        <v>228</v>
      </c>
      <c r="N5" s="3" t="s">
        <v>333</v>
      </c>
    </row>
    <row r="6" ht="22.9" customHeight="1" spans="1:14">
      <c r="A6" s="12"/>
      <c r="B6" s="12"/>
      <c r="C6" s="12"/>
      <c r="D6" s="12"/>
      <c r="E6" s="12" t="s">
        <v>134</v>
      </c>
      <c r="F6" s="25">
        <v>102.61065</v>
      </c>
      <c r="G6" s="25"/>
      <c r="H6" s="25"/>
      <c r="I6" s="25"/>
      <c r="J6" s="25"/>
      <c r="K6" s="25"/>
      <c r="L6" s="25">
        <v>102.61065</v>
      </c>
      <c r="M6" s="25">
        <v>102.61065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102.61065</v>
      </c>
      <c r="G7" s="25"/>
      <c r="H7" s="25"/>
      <c r="I7" s="25"/>
      <c r="J7" s="25"/>
      <c r="K7" s="25"/>
      <c r="L7" s="25">
        <v>102.61065</v>
      </c>
      <c r="M7" s="25">
        <v>102.61065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102.61065</v>
      </c>
      <c r="G8" s="25"/>
      <c r="H8" s="25"/>
      <c r="I8" s="25"/>
      <c r="J8" s="25"/>
      <c r="K8" s="25"/>
      <c r="L8" s="25">
        <v>102.61065</v>
      </c>
      <c r="M8" s="25">
        <v>102.61065</v>
      </c>
      <c r="N8" s="25"/>
    </row>
    <row r="9" ht="22.9" customHeight="1" spans="1:14">
      <c r="A9" s="21" t="s">
        <v>170</v>
      </c>
      <c r="B9" s="21" t="s">
        <v>168</v>
      </c>
      <c r="C9" s="21" t="s">
        <v>168</v>
      </c>
      <c r="D9" s="17" t="s">
        <v>220</v>
      </c>
      <c r="E9" s="4" t="s">
        <v>222</v>
      </c>
      <c r="F9" s="5">
        <v>9.652416</v>
      </c>
      <c r="G9" s="5"/>
      <c r="H9" s="19"/>
      <c r="I9" s="19"/>
      <c r="J9" s="19"/>
      <c r="K9" s="19"/>
      <c r="L9" s="5">
        <v>9.652416</v>
      </c>
      <c r="M9" s="19">
        <v>9.652416</v>
      </c>
      <c r="N9" s="19"/>
    </row>
    <row r="10" ht="22.9" customHeight="1" spans="1:14">
      <c r="A10" s="21" t="s">
        <v>170</v>
      </c>
      <c r="B10" s="21" t="s">
        <v>173</v>
      </c>
      <c r="C10" s="21" t="s">
        <v>173</v>
      </c>
      <c r="D10" s="17" t="s">
        <v>220</v>
      </c>
      <c r="E10" s="4" t="s">
        <v>223</v>
      </c>
      <c r="F10" s="5">
        <v>0.603276</v>
      </c>
      <c r="G10" s="5"/>
      <c r="H10" s="19"/>
      <c r="I10" s="19"/>
      <c r="J10" s="19"/>
      <c r="K10" s="19"/>
      <c r="L10" s="5">
        <v>0.603276</v>
      </c>
      <c r="M10" s="19">
        <v>0.603276</v>
      </c>
      <c r="N10" s="19"/>
    </row>
    <row r="11" ht="22.9" customHeight="1" spans="1:14">
      <c r="A11" s="21" t="s">
        <v>178</v>
      </c>
      <c r="B11" s="21" t="s">
        <v>180</v>
      </c>
      <c r="C11" s="21" t="s">
        <v>183</v>
      </c>
      <c r="D11" s="17" t="s">
        <v>220</v>
      </c>
      <c r="E11" s="4" t="s">
        <v>224</v>
      </c>
      <c r="F11" s="5">
        <v>5.127846</v>
      </c>
      <c r="G11" s="5"/>
      <c r="H11" s="19"/>
      <c r="I11" s="19"/>
      <c r="J11" s="19"/>
      <c r="K11" s="19"/>
      <c r="L11" s="5">
        <v>5.127846</v>
      </c>
      <c r="M11" s="19">
        <v>5.127846</v>
      </c>
      <c r="N11" s="19"/>
    </row>
    <row r="12" ht="22.9" customHeight="1" spans="1:14">
      <c r="A12" s="21" t="s">
        <v>186</v>
      </c>
      <c r="B12" s="21" t="s">
        <v>183</v>
      </c>
      <c r="C12" s="21" t="s">
        <v>193</v>
      </c>
      <c r="D12" s="17" t="s">
        <v>220</v>
      </c>
      <c r="E12" s="4" t="s">
        <v>221</v>
      </c>
      <c r="F12" s="5">
        <v>79.9878</v>
      </c>
      <c r="G12" s="5"/>
      <c r="H12" s="19"/>
      <c r="I12" s="19"/>
      <c r="J12" s="19"/>
      <c r="K12" s="19"/>
      <c r="L12" s="5">
        <v>79.9878</v>
      </c>
      <c r="M12" s="19">
        <v>79.9878</v>
      </c>
      <c r="N12" s="19"/>
    </row>
    <row r="13" ht="22.9" customHeight="1" spans="1:14">
      <c r="A13" s="21" t="s">
        <v>196</v>
      </c>
      <c r="B13" s="21" t="s">
        <v>198</v>
      </c>
      <c r="C13" s="21" t="s">
        <v>183</v>
      </c>
      <c r="D13" s="17" t="s">
        <v>220</v>
      </c>
      <c r="E13" s="4" t="s">
        <v>225</v>
      </c>
      <c r="F13" s="5">
        <v>7.239312</v>
      </c>
      <c r="G13" s="5"/>
      <c r="H13" s="19"/>
      <c r="I13" s="19"/>
      <c r="J13" s="19"/>
      <c r="K13" s="19"/>
      <c r="L13" s="5">
        <v>7.239312</v>
      </c>
      <c r="M13" s="19">
        <v>7.239312</v>
      </c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961538461539" customWidth="1"/>
    <col min="4" max="4" width="8" customWidth="1"/>
    <col min="5" max="5" width="20.125" customWidth="1"/>
    <col min="6" max="6" width="14" customWidth="1"/>
    <col min="7" max="22" width="7.75961538461539" customWidth="1"/>
    <col min="23" max="24" width="9.75961538461538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203</v>
      </c>
      <c r="E4" s="3" t="s">
        <v>204</v>
      </c>
      <c r="F4" s="3" t="s">
        <v>227</v>
      </c>
      <c r="G4" s="3" t="s">
        <v>334</v>
      </c>
      <c r="H4" s="3"/>
      <c r="I4" s="3"/>
      <c r="J4" s="3"/>
      <c r="K4" s="3"/>
      <c r="L4" s="3" t="s">
        <v>335</v>
      </c>
      <c r="M4" s="3"/>
      <c r="N4" s="3"/>
      <c r="O4" s="3"/>
      <c r="P4" s="3"/>
      <c r="Q4" s="3"/>
      <c r="R4" s="3" t="s">
        <v>331</v>
      </c>
      <c r="S4" s="3" t="s">
        <v>336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337</v>
      </c>
      <c r="I5" s="3" t="s">
        <v>338</v>
      </c>
      <c r="J5" s="3" t="s">
        <v>339</v>
      </c>
      <c r="K5" s="3" t="s">
        <v>340</v>
      </c>
      <c r="L5" s="3" t="s">
        <v>134</v>
      </c>
      <c r="M5" s="3" t="s">
        <v>341</v>
      </c>
      <c r="N5" s="3" t="s">
        <v>342</v>
      </c>
      <c r="O5" s="3" t="s">
        <v>343</v>
      </c>
      <c r="P5" s="3" t="s">
        <v>344</v>
      </c>
      <c r="Q5" s="3" t="s">
        <v>345</v>
      </c>
      <c r="R5" s="3"/>
      <c r="S5" s="3" t="s">
        <v>134</v>
      </c>
      <c r="T5" s="3" t="s">
        <v>346</v>
      </c>
      <c r="U5" s="3" t="s">
        <v>347</v>
      </c>
      <c r="V5" s="3" t="s">
        <v>332</v>
      </c>
    </row>
    <row r="6" ht="22.9" customHeight="1" spans="1:22">
      <c r="A6" s="12"/>
      <c r="B6" s="12"/>
      <c r="C6" s="12"/>
      <c r="D6" s="12"/>
      <c r="E6" s="12" t="s">
        <v>134</v>
      </c>
      <c r="F6" s="11">
        <v>102.61065</v>
      </c>
      <c r="G6" s="11">
        <v>79.9878</v>
      </c>
      <c r="H6" s="11">
        <v>37.9224</v>
      </c>
      <c r="I6" s="11">
        <v>19.6602</v>
      </c>
      <c r="J6" s="11"/>
      <c r="K6" s="11">
        <v>22.4052</v>
      </c>
      <c r="L6" s="11">
        <v>15.383538</v>
      </c>
      <c r="M6" s="11">
        <v>9.652416</v>
      </c>
      <c r="N6" s="11"/>
      <c r="O6" s="11">
        <v>4.52457</v>
      </c>
      <c r="P6" s="11">
        <v>0.603276</v>
      </c>
      <c r="Q6" s="11">
        <v>0.603276</v>
      </c>
      <c r="R6" s="11">
        <v>7.239312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102.61065</v>
      </c>
      <c r="G7" s="11">
        <v>79.9878</v>
      </c>
      <c r="H7" s="11">
        <v>37.9224</v>
      </c>
      <c r="I7" s="11">
        <v>19.6602</v>
      </c>
      <c r="J7" s="11"/>
      <c r="K7" s="11">
        <v>22.4052</v>
      </c>
      <c r="L7" s="11">
        <v>15.383538</v>
      </c>
      <c r="M7" s="11">
        <v>9.652416</v>
      </c>
      <c r="N7" s="11"/>
      <c r="O7" s="11">
        <v>4.52457</v>
      </c>
      <c r="P7" s="11">
        <v>0.603276</v>
      </c>
      <c r="Q7" s="11">
        <v>0.603276</v>
      </c>
      <c r="R7" s="11">
        <v>7.239312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102.61065</v>
      </c>
      <c r="G8" s="11">
        <v>79.9878</v>
      </c>
      <c r="H8" s="11">
        <v>37.9224</v>
      </c>
      <c r="I8" s="11">
        <v>19.6602</v>
      </c>
      <c r="J8" s="11"/>
      <c r="K8" s="11">
        <v>22.4052</v>
      </c>
      <c r="L8" s="11">
        <v>15.383538</v>
      </c>
      <c r="M8" s="11">
        <v>9.652416</v>
      </c>
      <c r="N8" s="11"/>
      <c r="O8" s="11">
        <v>4.52457</v>
      </c>
      <c r="P8" s="11">
        <v>0.603276</v>
      </c>
      <c r="Q8" s="11">
        <v>0.603276</v>
      </c>
      <c r="R8" s="11">
        <v>7.239312</v>
      </c>
      <c r="S8" s="11"/>
      <c r="T8" s="11"/>
      <c r="U8" s="11"/>
      <c r="V8" s="11"/>
    </row>
    <row r="9" ht="22.9" customHeight="1" spans="1:22">
      <c r="A9" s="21" t="s">
        <v>170</v>
      </c>
      <c r="B9" s="21" t="s">
        <v>168</v>
      </c>
      <c r="C9" s="21" t="s">
        <v>168</v>
      </c>
      <c r="D9" s="17" t="s">
        <v>220</v>
      </c>
      <c r="E9" s="4" t="s">
        <v>222</v>
      </c>
      <c r="F9" s="5">
        <v>9.652416</v>
      </c>
      <c r="G9" s="19"/>
      <c r="H9" s="19"/>
      <c r="I9" s="19"/>
      <c r="J9" s="19"/>
      <c r="K9" s="19"/>
      <c r="L9" s="5">
        <v>9.652416</v>
      </c>
      <c r="M9" s="19">
        <v>9.652416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170</v>
      </c>
      <c r="B10" s="21" t="s">
        <v>173</v>
      </c>
      <c r="C10" s="21" t="s">
        <v>173</v>
      </c>
      <c r="D10" s="17" t="s">
        <v>220</v>
      </c>
      <c r="E10" s="4" t="s">
        <v>223</v>
      </c>
      <c r="F10" s="5">
        <v>0.603276</v>
      </c>
      <c r="G10" s="19"/>
      <c r="H10" s="19"/>
      <c r="I10" s="19"/>
      <c r="J10" s="19"/>
      <c r="K10" s="19"/>
      <c r="L10" s="5">
        <v>0.603276</v>
      </c>
      <c r="M10" s="19"/>
      <c r="N10" s="19"/>
      <c r="O10" s="19"/>
      <c r="P10" s="19"/>
      <c r="Q10" s="19">
        <v>0.603276</v>
      </c>
      <c r="R10" s="19"/>
      <c r="S10" s="5"/>
      <c r="T10" s="19"/>
      <c r="U10" s="19"/>
      <c r="V10" s="19"/>
    </row>
    <row r="11" ht="22.9" customHeight="1" spans="1:22">
      <c r="A11" s="21" t="s">
        <v>178</v>
      </c>
      <c r="B11" s="21" t="s">
        <v>180</v>
      </c>
      <c r="C11" s="21" t="s">
        <v>183</v>
      </c>
      <c r="D11" s="17" t="s">
        <v>220</v>
      </c>
      <c r="E11" s="4" t="s">
        <v>224</v>
      </c>
      <c r="F11" s="5">
        <v>5.127846</v>
      </c>
      <c r="G11" s="19"/>
      <c r="H11" s="19"/>
      <c r="I11" s="19"/>
      <c r="J11" s="19"/>
      <c r="K11" s="19"/>
      <c r="L11" s="5">
        <v>5.127846</v>
      </c>
      <c r="M11" s="19"/>
      <c r="N11" s="19"/>
      <c r="O11" s="19">
        <v>4.52457</v>
      </c>
      <c r="P11" s="19">
        <v>0.603276</v>
      </c>
      <c r="Q11" s="19"/>
      <c r="R11" s="19"/>
      <c r="S11" s="5"/>
      <c r="T11" s="19"/>
      <c r="U11" s="19"/>
      <c r="V11" s="19"/>
    </row>
    <row r="12" ht="22.9" customHeight="1" spans="1:22">
      <c r="A12" s="21" t="s">
        <v>186</v>
      </c>
      <c r="B12" s="21" t="s">
        <v>183</v>
      </c>
      <c r="C12" s="21" t="s">
        <v>193</v>
      </c>
      <c r="D12" s="17" t="s">
        <v>220</v>
      </c>
      <c r="E12" s="4" t="s">
        <v>221</v>
      </c>
      <c r="F12" s="5">
        <v>79.9878</v>
      </c>
      <c r="G12" s="19">
        <v>79.9878</v>
      </c>
      <c r="H12" s="19">
        <v>37.9224</v>
      </c>
      <c r="I12" s="19">
        <v>19.6602</v>
      </c>
      <c r="J12" s="19"/>
      <c r="K12" s="19">
        <v>22.4052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9" customHeight="1" spans="1:22">
      <c r="A13" s="21" t="s">
        <v>196</v>
      </c>
      <c r="B13" s="21" t="s">
        <v>198</v>
      </c>
      <c r="C13" s="21" t="s">
        <v>183</v>
      </c>
      <c r="D13" s="17" t="s">
        <v>220</v>
      </c>
      <c r="E13" s="4" t="s">
        <v>225</v>
      </c>
      <c r="F13" s="5">
        <v>7.239312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7.239312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961538461539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961538461538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203</v>
      </c>
      <c r="E4" s="3" t="s">
        <v>204</v>
      </c>
      <c r="F4" s="3" t="s">
        <v>348</v>
      </c>
      <c r="G4" s="3" t="s">
        <v>349</v>
      </c>
      <c r="H4" s="3" t="s">
        <v>350</v>
      </c>
      <c r="I4" s="3" t="s">
        <v>351</v>
      </c>
      <c r="J4" s="3" t="s">
        <v>352</v>
      </c>
      <c r="K4" s="3" t="s">
        <v>353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354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5" sqref="E15"/>
    </sheetView>
  </sheetViews>
  <sheetFormatPr defaultColWidth="10" defaultRowHeight="16.8"/>
  <cols>
    <col min="1" max="1" width="4.75961538461539" customWidth="1"/>
    <col min="2" max="2" width="5.375" customWidth="1"/>
    <col min="3" max="3" width="6" customWidth="1"/>
    <col min="4" max="4" width="9.75961538461538" customWidth="1"/>
    <col min="5" max="5" width="20.125" customWidth="1"/>
    <col min="6" max="18" width="7.75961538461539" customWidth="1"/>
    <col min="19" max="20" width="9.75961538461538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203</v>
      </c>
      <c r="E4" s="3" t="s">
        <v>204</v>
      </c>
      <c r="F4" s="3" t="s">
        <v>348</v>
      </c>
      <c r="G4" s="3" t="s">
        <v>355</v>
      </c>
      <c r="H4" s="3" t="s">
        <v>356</v>
      </c>
      <c r="I4" s="3" t="s">
        <v>357</v>
      </c>
      <c r="J4" s="3" t="s">
        <v>358</v>
      </c>
      <c r="K4" s="3" t="s">
        <v>359</v>
      </c>
      <c r="L4" s="3" t="s">
        <v>360</v>
      </c>
      <c r="M4" s="3" t="s">
        <v>361</v>
      </c>
      <c r="N4" s="3" t="s">
        <v>350</v>
      </c>
      <c r="O4" s="3" t="s">
        <v>362</v>
      </c>
      <c r="P4" s="3" t="s">
        <v>363</v>
      </c>
      <c r="Q4" s="3" t="s">
        <v>351</v>
      </c>
      <c r="R4" s="3" t="s">
        <v>353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354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6.8"/>
  <cols>
    <col min="1" max="1" width="3.625" customWidth="1"/>
    <col min="2" max="2" width="4.625" customWidth="1"/>
    <col min="3" max="3" width="5.25961538461539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961538461538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203</v>
      </c>
      <c r="E4" s="3" t="s">
        <v>204</v>
      </c>
      <c r="F4" s="3" t="s">
        <v>348</v>
      </c>
      <c r="G4" s="3" t="s">
        <v>207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210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364</v>
      </c>
      <c r="I5" s="3" t="s">
        <v>365</v>
      </c>
      <c r="J5" s="3" t="s">
        <v>366</v>
      </c>
      <c r="K5" s="3" t="s">
        <v>367</v>
      </c>
      <c r="L5" s="3" t="s">
        <v>368</v>
      </c>
      <c r="M5" s="3" t="s">
        <v>369</v>
      </c>
      <c r="N5" s="3" t="s">
        <v>370</v>
      </c>
      <c r="O5" s="3" t="s">
        <v>371</v>
      </c>
      <c r="P5" s="3" t="s">
        <v>372</v>
      </c>
      <c r="Q5" s="3" t="s">
        <v>373</v>
      </c>
      <c r="R5" s="3" t="s">
        <v>134</v>
      </c>
      <c r="S5" s="3" t="s">
        <v>267</v>
      </c>
      <c r="T5" s="3" t="s">
        <v>333</v>
      </c>
    </row>
    <row r="6" ht="22.9" customHeight="1" spans="1:20">
      <c r="A6" s="12"/>
      <c r="B6" s="12"/>
      <c r="C6" s="12"/>
      <c r="D6" s="12"/>
      <c r="E6" s="12" t="s">
        <v>134</v>
      </c>
      <c r="F6" s="25">
        <v>5.94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5.94</v>
      </c>
      <c r="S6" s="25">
        <v>5.94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5.94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5.94</v>
      </c>
      <c r="S7" s="25">
        <v>5.94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5.94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5.94</v>
      </c>
      <c r="S8" s="25">
        <v>5.94</v>
      </c>
      <c r="T8" s="25"/>
    </row>
    <row r="9" ht="22.9" customHeight="1" spans="1:20">
      <c r="A9" s="21" t="s">
        <v>186</v>
      </c>
      <c r="B9" s="21" t="s">
        <v>183</v>
      </c>
      <c r="C9" s="21" t="s">
        <v>193</v>
      </c>
      <c r="D9" s="17" t="s">
        <v>220</v>
      </c>
      <c r="E9" s="4" t="s">
        <v>221</v>
      </c>
      <c r="F9" s="5">
        <v>5.94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5.94</v>
      </c>
      <c r="S9" s="19">
        <v>5.94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G6"/>
    </sheetView>
  </sheetViews>
  <sheetFormatPr defaultColWidth="10" defaultRowHeight="16.8"/>
  <cols>
    <col min="1" max="1" width="5.25961538461539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96153846154" customWidth="1"/>
    <col min="7" max="33" width="7.125" customWidth="1"/>
    <col min="34" max="35" width="9.75961538461538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203</v>
      </c>
      <c r="E4" s="3" t="s">
        <v>204</v>
      </c>
      <c r="F4" s="3" t="s">
        <v>374</v>
      </c>
      <c r="G4" s="3" t="s">
        <v>375</v>
      </c>
      <c r="H4" s="3" t="s">
        <v>376</v>
      </c>
      <c r="I4" s="3" t="s">
        <v>377</v>
      </c>
      <c r="J4" s="3" t="s">
        <v>378</v>
      </c>
      <c r="K4" s="3" t="s">
        <v>379</v>
      </c>
      <c r="L4" s="3" t="s">
        <v>380</v>
      </c>
      <c r="M4" s="3" t="s">
        <v>381</v>
      </c>
      <c r="N4" s="3" t="s">
        <v>382</v>
      </c>
      <c r="O4" s="3" t="s">
        <v>383</v>
      </c>
      <c r="P4" s="3" t="s">
        <v>384</v>
      </c>
      <c r="Q4" s="3" t="s">
        <v>370</v>
      </c>
      <c r="R4" s="3" t="s">
        <v>372</v>
      </c>
      <c r="S4" s="3" t="s">
        <v>385</v>
      </c>
      <c r="T4" s="3" t="s">
        <v>365</v>
      </c>
      <c r="U4" s="3" t="s">
        <v>366</v>
      </c>
      <c r="V4" s="3" t="s">
        <v>369</v>
      </c>
      <c r="W4" s="3" t="s">
        <v>386</v>
      </c>
      <c r="X4" s="3" t="s">
        <v>387</v>
      </c>
      <c r="Y4" s="3" t="s">
        <v>388</v>
      </c>
      <c r="Z4" s="3" t="s">
        <v>389</v>
      </c>
      <c r="AA4" s="3" t="s">
        <v>368</v>
      </c>
      <c r="AB4" s="3" t="s">
        <v>390</v>
      </c>
      <c r="AC4" s="3" t="s">
        <v>391</v>
      </c>
      <c r="AD4" s="3" t="s">
        <v>371</v>
      </c>
      <c r="AE4" s="3" t="s">
        <v>392</v>
      </c>
      <c r="AF4" s="3" t="s">
        <v>393</v>
      </c>
      <c r="AG4" s="3" t="s">
        <v>373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5.94</v>
      </c>
      <c r="G6" s="25">
        <v>1.44</v>
      </c>
      <c r="H6" s="25">
        <v>0.2</v>
      </c>
      <c r="I6" s="25"/>
      <c r="J6" s="25"/>
      <c r="K6" s="25"/>
      <c r="L6" s="25"/>
      <c r="M6" s="25"/>
      <c r="N6" s="25"/>
      <c r="O6" s="25"/>
      <c r="P6" s="25">
        <v>0.2</v>
      </c>
      <c r="Q6" s="25"/>
      <c r="R6" s="25"/>
      <c r="S6" s="25"/>
      <c r="T6" s="25">
        <v>0.5</v>
      </c>
      <c r="U6" s="25"/>
      <c r="V6" s="25">
        <v>3</v>
      </c>
      <c r="W6" s="25"/>
      <c r="X6" s="25"/>
      <c r="Y6" s="25"/>
      <c r="Z6" s="25"/>
      <c r="AA6" s="25"/>
      <c r="AB6" s="25"/>
      <c r="AC6" s="25"/>
      <c r="AD6" s="25"/>
      <c r="AE6" s="25">
        <v>0.4</v>
      </c>
      <c r="AF6" s="25"/>
      <c r="AG6" s="25">
        <v>0.2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5.94</v>
      </c>
      <c r="G7" s="25">
        <v>1.44</v>
      </c>
      <c r="H7" s="25">
        <v>0.2</v>
      </c>
      <c r="I7" s="25"/>
      <c r="J7" s="25"/>
      <c r="K7" s="25"/>
      <c r="L7" s="25"/>
      <c r="M7" s="25"/>
      <c r="N7" s="25"/>
      <c r="O7" s="25"/>
      <c r="P7" s="25">
        <v>0.2</v>
      </c>
      <c r="Q7" s="25"/>
      <c r="R7" s="25"/>
      <c r="S7" s="25"/>
      <c r="T7" s="25">
        <v>0.5</v>
      </c>
      <c r="U7" s="25"/>
      <c r="V7" s="25">
        <v>3</v>
      </c>
      <c r="W7" s="25"/>
      <c r="X7" s="25"/>
      <c r="Y7" s="25"/>
      <c r="Z7" s="25"/>
      <c r="AA7" s="25"/>
      <c r="AB7" s="25"/>
      <c r="AC7" s="25"/>
      <c r="AD7" s="25"/>
      <c r="AE7" s="25">
        <v>0.4</v>
      </c>
      <c r="AF7" s="25"/>
      <c r="AG7" s="25">
        <v>0.2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5.94</v>
      </c>
      <c r="G8" s="25">
        <v>1.44</v>
      </c>
      <c r="H8" s="25">
        <v>0.2</v>
      </c>
      <c r="I8" s="25"/>
      <c r="J8" s="25"/>
      <c r="K8" s="25"/>
      <c r="L8" s="25"/>
      <c r="M8" s="25"/>
      <c r="N8" s="25"/>
      <c r="O8" s="25"/>
      <c r="P8" s="25">
        <v>0.2</v>
      </c>
      <c r="Q8" s="25"/>
      <c r="R8" s="25"/>
      <c r="S8" s="25"/>
      <c r="T8" s="25">
        <v>0.5</v>
      </c>
      <c r="U8" s="25"/>
      <c r="V8" s="25">
        <v>3</v>
      </c>
      <c r="W8" s="25"/>
      <c r="X8" s="25"/>
      <c r="Y8" s="25"/>
      <c r="Z8" s="25"/>
      <c r="AA8" s="25"/>
      <c r="AB8" s="25"/>
      <c r="AC8" s="25"/>
      <c r="AD8" s="25"/>
      <c r="AE8" s="25">
        <v>0.4</v>
      </c>
      <c r="AF8" s="25"/>
      <c r="AG8" s="25">
        <v>0.2</v>
      </c>
    </row>
    <row r="9" ht="22.9" customHeight="1" spans="1:33">
      <c r="A9" s="21" t="s">
        <v>186</v>
      </c>
      <c r="B9" s="21" t="s">
        <v>183</v>
      </c>
      <c r="C9" s="21" t="s">
        <v>193</v>
      </c>
      <c r="D9" s="17" t="s">
        <v>220</v>
      </c>
      <c r="E9" s="4" t="s">
        <v>221</v>
      </c>
      <c r="F9" s="19">
        <v>5.94</v>
      </c>
      <c r="G9" s="19">
        <v>1.44</v>
      </c>
      <c r="H9" s="19">
        <v>0.2</v>
      </c>
      <c r="I9" s="19"/>
      <c r="J9" s="19"/>
      <c r="K9" s="19"/>
      <c r="L9" s="19"/>
      <c r="M9" s="19"/>
      <c r="N9" s="19"/>
      <c r="O9" s="19"/>
      <c r="P9" s="19">
        <v>0.2</v>
      </c>
      <c r="Q9" s="19"/>
      <c r="R9" s="19"/>
      <c r="S9" s="19"/>
      <c r="T9" s="19">
        <v>0.5</v>
      </c>
      <c r="U9" s="19"/>
      <c r="V9" s="19">
        <v>3</v>
      </c>
      <c r="W9" s="19"/>
      <c r="X9" s="19"/>
      <c r="Y9" s="19"/>
      <c r="Z9" s="19"/>
      <c r="AA9" s="19"/>
      <c r="AB9" s="19"/>
      <c r="AC9" s="19"/>
      <c r="AD9" s="19"/>
      <c r="AE9" s="19">
        <v>0.4</v>
      </c>
      <c r="AF9" s="19"/>
      <c r="AG9" s="19">
        <v>0.2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9" sqref="D9:D11"/>
    </sheetView>
  </sheetViews>
  <sheetFormatPr defaultColWidth="10" defaultRowHeight="16.8" outlineLevelRow="7" outlineLevelCol="7"/>
  <cols>
    <col min="1" max="1" width="12.875" customWidth="1"/>
    <col min="2" max="2" width="29.7596153846154" customWidth="1"/>
    <col min="3" max="3" width="20.7596153846154" customWidth="1"/>
    <col min="4" max="4" width="12.375" customWidth="1"/>
    <col min="5" max="5" width="10.375" customWidth="1"/>
    <col min="6" max="6" width="14.125" customWidth="1"/>
    <col min="7" max="7" width="13.7596153846154" customWidth="1"/>
    <col min="8" max="8" width="12.375" customWidth="1"/>
    <col min="9" max="9" width="9.75961538461538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394</v>
      </c>
      <c r="B4" s="3" t="s">
        <v>395</v>
      </c>
      <c r="C4" s="3" t="s">
        <v>396</v>
      </c>
      <c r="D4" s="3" t="s">
        <v>397</v>
      </c>
      <c r="E4" s="3" t="s">
        <v>398</v>
      </c>
      <c r="F4" s="3"/>
      <c r="G4" s="3"/>
      <c r="H4" s="3" t="s">
        <v>399</v>
      </c>
    </row>
    <row r="5" ht="25.9" customHeight="1" spans="1:8">
      <c r="A5" s="3"/>
      <c r="B5" s="3"/>
      <c r="C5" s="3"/>
      <c r="D5" s="3"/>
      <c r="E5" s="3" t="s">
        <v>136</v>
      </c>
      <c r="F5" s="3" t="s">
        <v>400</v>
      </c>
      <c r="G5" s="3" t="s">
        <v>401</v>
      </c>
      <c r="H5" s="3"/>
    </row>
    <row r="6" ht="22.9" customHeight="1" spans="1:8">
      <c r="A6" s="12"/>
      <c r="B6" s="12" t="s">
        <v>134</v>
      </c>
      <c r="C6" s="11">
        <v>3</v>
      </c>
      <c r="D6" s="11"/>
      <c r="E6" s="11"/>
      <c r="F6" s="11"/>
      <c r="G6" s="11"/>
      <c r="H6" s="11">
        <v>3</v>
      </c>
    </row>
    <row r="7" ht="22.9" customHeight="1" spans="1:8">
      <c r="A7" s="10" t="s">
        <v>152</v>
      </c>
      <c r="B7" s="10" t="s">
        <v>153</v>
      </c>
      <c r="C7" s="11">
        <v>3</v>
      </c>
      <c r="D7" s="11"/>
      <c r="E7" s="11"/>
      <c r="F7" s="11"/>
      <c r="G7" s="11"/>
      <c r="H7" s="11">
        <v>3</v>
      </c>
    </row>
    <row r="8" ht="22.9" customHeight="1" spans="1:8">
      <c r="A8" s="17" t="s">
        <v>154</v>
      </c>
      <c r="B8" s="17" t="s">
        <v>155</v>
      </c>
      <c r="C8" s="19">
        <v>3</v>
      </c>
      <c r="D8" s="19"/>
      <c r="E8" s="5"/>
      <c r="F8" s="19"/>
      <c r="G8" s="19"/>
      <c r="H8" s="19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96153846154" customWidth="1"/>
    <col min="6" max="6" width="13.875" customWidth="1"/>
    <col min="7" max="7" width="14.125" customWidth="1"/>
    <col min="8" max="8" width="16.7596153846154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402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247</v>
      </c>
      <c r="F5" s="3"/>
      <c r="G5" s="3" t="s">
        <v>248</v>
      </c>
      <c r="H5" s="3"/>
    </row>
    <row r="6" ht="27.6" customHeight="1" spans="1:8">
      <c r="A6" s="3"/>
      <c r="B6" s="3"/>
      <c r="C6" s="3"/>
      <c r="D6" s="3"/>
      <c r="E6" s="3" t="s">
        <v>228</v>
      </c>
      <c r="F6" s="3" t="s">
        <v>214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5" sqref="E15"/>
    </sheetView>
  </sheetViews>
  <sheetFormatPr defaultColWidth="10" defaultRowHeight="16.8"/>
  <cols>
    <col min="1" max="1" width="4.5" customWidth="1"/>
    <col min="2" max="2" width="4.75961538461539" customWidth="1"/>
    <col min="3" max="3" width="5" customWidth="1"/>
    <col min="4" max="4" width="6.625" customWidth="1"/>
    <col min="5" max="5" width="16.375" customWidth="1"/>
    <col min="6" max="6" width="11.7596153846154" customWidth="1"/>
    <col min="7" max="20" width="7.125" customWidth="1"/>
    <col min="21" max="22" width="9.75961538461538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  <c r="L4" s="3" t="s">
        <v>211</v>
      </c>
      <c r="M4" s="3" t="s">
        <v>212</v>
      </c>
      <c r="N4" s="3" t="s">
        <v>213</v>
      </c>
      <c r="O4" s="3" t="s">
        <v>214</v>
      </c>
      <c r="P4" s="3" t="s">
        <v>215</v>
      </c>
      <c r="Q4" s="3" t="s">
        <v>216</v>
      </c>
      <c r="R4" s="3" t="s">
        <v>217</v>
      </c>
      <c r="S4" s="3" t="s">
        <v>218</v>
      </c>
      <c r="T4" s="3" t="s">
        <v>219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403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961538461538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48" t="s">
        <v>6</v>
      </c>
      <c r="C3" s="48"/>
    </row>
    <row r="4" ht="32.65" customHeight="1" spans="2:3">
      <c r="B4" s="76">
        <v>1</v>
      </c>
      <c r="C4" s="77" t="s">
        <v>7</v>
      </c>
    </row>
    <row r="5" ht="32.65" customHeight="1" spans="2:3">
      <c r="B5" s="76">
        <v>2</v>
      </c>
      <c r="C5" s="78" t="s">
        <v>8</v>
      </c>
    </row>
    <row r="6" ht="32.65" customHeight="1" spans="2:3">
      <c r="B6" s="76">
        <v>3</v>
      </c>
      <c r="C6" s="77" t="s">
        <v>9</v>
      </c>
    </row>
    <row r="7" ht="32.65" customHeight="1" spans="2:3">
      <c r="B7" s="76">
        <v>4</v>
      </c>
      <c r="C7" s="77" t="s">
        <v>10</v>
      </c>
    </row>
    <row r="8" ht="32.65" customHeight="1" spans="2:3">
      <c r="B8" s="76">
        <v>5</v>
      </c>
      <c r="C8" s="77" t="s">
        <v>11</v>
      </c>
    </row>
    <row r="9" ht="32.65" customHeight="1" spans="2:3">
      <c r="B9" s="76">
        <v>6</v>
      </c>
      <c r="C9" s="77" t="s">
        <v>12</v>
      </c>
    </row>
    <row r="10" ht="32.65" customHeight="1" spans="2:3">
      <c r="B10" s="76">
        <v>7</v>
      </c>
      <c r="C10" s="77" t="s">
        <v>13</v>
      </c>
    </row>
    <row r="11" ht="32.65" customHeight="1" spans="2:3">
      <c r="B11" s="76">
        <v>8</v>
      </c>
      <c r="C11" s="77" t="s">
        <v>14</v>
      </c>
    </row>
    <row r="12" ht="32.65" customHeight="1" spans="2:3">
      <c r="B12" s="76">
        <v>9</v>
      </c>
      <c r="C12" s="77" t="s">
        <v>15</v>
      </c>
    </row>
    <row r="13" ht="32.65" customHeight="1" spans="2:3">
      <c r="B13" s="76">
        <v>10</v>
      </c>
      <c r="C13" s="77" t="s">
        <v>16</v>
      </c>
    </row>
    <row r="14" ht="32.65" customHeight="1" spans="2:3">
      <c r="B14" s="76">
        <v>11</v>
      </c>
      <c r="C14" s="77" t="s">
        <v>17</v>
      </c>
    </row>
    <row r="15" ht="32.65" customHeight="1" spans="2:3">
      <c r="B15" s="76">
        <v>12</v>
      </c>
      <c r="C15" s="77" t="s">
        <v>18</v>
      </c>
    </row>
    <row r="16" ht="32.65" customHeight="1" spans="2:3">
      <c r="B16" s="76">
        <v>13</v>
      </c>
      <c r="C16" s="77" t="s">
        <v>19</v>
      </c>
    </row>
    <row r="17" ht="32.65" customHeight="1" spans="2:3">
      <c r="B17" s="76">
        <v>14</v>
      </c>
      <c r="C17" s="77" t="s">
        <v>20</v>
      </c>
    </row>
    <row r="18" ht="32.65" customHeight="1" spans="2:3">
      <c r="B18" s="76">
        <v>15</v>
      </c>
      <c r="C18" s="77" t="s">
        <v>21</v>
      </c>
    </row>
    <row r="19" ht="32.65" customHeight="1" spans="2:3">
      <c r="B19" s="76">
        <v>16</v>
      </c>
      <c r="C19" s="77" t="s">
        <v>22</v>
      </c>
    </row>
    <row r="20" ht="32.65" customHeight="1" spans="2:3">
      <c r="B20" s="76">
        <v>17</v>
      </c>
      <c r="C20" s="77" t="s">
        <v>23</v>
      </c>
    </row>
    <row r="21" ht="32.65" customHeight="1" spans="2:3">
      <c r="B21" s="76">
        <v>18</v>
      </c>
      <c r="C21" s="77" t="s">
        <v>24</v>
      </c>
    </row>
    <row r="22" ht="32.65" customHeight="1" spans="2:3">
      <c r="B22" s="76">
        <v>19</v>
      </c>
      <c r="C22" s="77" t="s">
        <v>25</v>
      </c>
    </row>
    <row r="23" ht="32.65" customHeight="1" spans="2:3">
      <c r="B23" s="76">
        <v>20</v>
      </c>
      <c r="C23" s="77" t="s">
        <v>26</v>
      </c>
    </row>
    <row r="24" ht="32.65" customHeight="1" spans="2:3">
      <c r="B24" s="76">
        <v>21</v>
      </c>
      <c r="C24" s="77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10" defaultRowHeight="16.8"/>
  <cols>
    <col min="1" max="1" width="3.75961538461538" customWidth="1"/>
    <col min="2" max="3" width="3.875" customWidth="1"/>
    <col min="4" max="4" width="6.75961538461539" customWidth="1"/>
    <col min="5" max="5" width="15.875" customWidth="1"/>
    <col min="6" max="6" width="9.25961538461539" customWidth="1"/>
    <col min="7" max="20" width="7.125" customWidth="1"/>
    <col min="21" max="22" width="9.75961538461538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203</v>
      </c>
      <c r="E4" s="3" t="s">
        <v>204</v>
      </c>
      <c r="F4" s="3" t="s">
        <v>227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228</v>
      </c>
      <c r="I5" s="3" t="s">
        <v>229</v>
      </c>
      <c r="J5" s="3" t="s">
        <v>214</v>
      </c>
      <c r="K5" s="3" t="s">
        <v>134</v>
      </c>
      <c r="L5" s="3" t="s">
        <v>231</v>
      </c>
      <c r="M5" s="3" t="s">
        <v>232</v>
      </c>
      <c r="N5" s="3" t="s">
        <v>216</v>
      </c>
      <c r="O5" s="3" t="s">
        <v>233</v>
      </c>
      <c r="P5" s="3" t="s">
        <v>234</v>
      </c>
      <c r="Q5" s="3" t="s">
        <v>235</v>
      </c>
      <c r="R5" s="3" t="s">
        <v>212</v>
      </c>
      <c r="S5" s="3" t="s">
        <v>215</v>
      </c>
      <c r="T5" s="3" t="s">
        <v>219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403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96153846154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404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405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247</v>
      </c>
      <c r="F5" s="3"/>
      <c r="G5" s="3" t="s">
        <v>248</v>
      </c>
      <c r="H5" s="3"/>
    </row>
    <row r="6" ht="23.25" customHeight="1" spans="1:8">
      <c r="A6" s="3"/>
      <c r="B6" s="3"/>
      <c r="C6" s="3"/>
      <c r="D6" s="3"/>
      <c r="E6" s="3" t="s">
        <v>228</v>
      </c>
      <c r="F6" s="3" t="s">
        <v>214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0" sqref="D10"/>
    </sheetView>
  </sheetViews>
  <sheetFormatPr defaultColWidth="10" defaultRowHeight="16.8" outlineLevelCol="7"/>
  <cols>
    <col min="1" max="1" width="10.7596153846154" customWidth="1"/>
    <col min="2" max="2" width="22.7596153846154" customWidth="1"/>
    <col min="3" max="3" width="19.2596153846154" customWidth="1"/>
    <col min="4" max="4" width="16.7596153846154" customWidth="1"/>
    <col min="5" max="6" width="16.375" customWidth="1"/>
    <col min="7" max="8" width="17.625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407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247</v>
      </c>
      <c r="F5" s="3"/>
      <c r="G5" s="3" t="s">
        <v>248</v>
      </c>
      <c r="H5" s="3"/>
    </row>
    <row r="6" ht="35.45" customHeight="1" spans="1:8">
      <c r="A6" s="3"/>
      <c r="B6" s="3"/>
      <c r="C6" s="3"/>
      <c r="D6" s="3"/>
      <c r="E6" s="3" t="s">
        <v>228</v>
      </c>
      <c r="F6" s="3" t="s">
        <v>214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96153846154" customWidth="1"/>
    <col min="5" max="15" width="7.75961538461539" customWidth="1"/>
    <col min="16" max="18" width="9.75961538461538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203</v>
      </c>
      <c r="B4" s="14"/>
      <c r="C4" s="3" t="s">
        <v>409</v>
      </c>
      <c r="D4" s="3" t="s">
        <v>410</v>
      </c>
      <c r="E4" s="3"/>
      <c r="F4" s="3"/>
      <c r="G4" s="3"/>
      <c r="H4" s="3"/>
      <c r="I4" s="3"/>
      <c r="J4" s="3"/>
      <c r="K4" s="3"/>
      <c r="L4" s="3"/>
      <c r="M4" s="3"/>
      <c r="N4" s="3" t="s">
        <v>411</v>
      </c>
      <c r="O4" s="3"/>
    </row>
    <row r="5" ht="31.9" customHeight="1" spans="1:15">
      <c r="A5" s="3"/>
      <c r="B5" s="14"/>
      <c r="C5" s="3"/>
      <c r="D5" s="3" t="s">
        <v>412</v>
      </c>
      <c r="E5" s="3" t="s">
        <v>137</v>
      </c>
      <c r="F5" s="3"/>
      <c r="G5" s="3"/>
      <c r="H5" s="3"/>
      <c r="I5" s="3"/>
      <c r="J5" s="3"/>
      <c r="K5" s="3" t="s">
        <v>413</v>
      </c>
      <c r="L5" s="3" t="s">
        <v>139</v>
      </c>
      <c r="M5" s="3" t="s">
        <v>140</v>
      </c>
      <c r="N5" s="3" t="s">
        <v>414</v>
      </c>
      <c r="O5" s="3" t="s">
        <v>415</v>
      </c>
    </row>
    <row r="6" ht="44.85" customHeight="1" spans="1:15">
      <c r="A6" s="3"/>
      <c r="B6" s="14"/>
      <c r="C6" s="3"/>
      <c r="D6" s="3"/>
      <c r="E6" s="3" t="s">
        <v>416</v>
      </c>
      <c r="F6" s="3" t="s">
        <v>417</v>
      </c>
      <c r="G6" s="3" t="s">
        <v>418</v>
      </c>
      <c r="H6" s="3" t="s">
        <v>419</v>
      </c>
      <c r="I6" s="3" t="s">
        <v>420</v>
      </c>
      <c r="J6" s="3" t="s">
        <v>421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110</v>
      </c>
      <c r="E7" s="11">
        <v>110</v>
      </c>
      <c r="F7" s="11">
        <v>110</v>
      </c>
      <c r="G7" s="11"/>
      <c r="H7" s="11"/>
      <c r="I7" s="11"/>
      <c r="J7" s="11"/>
      <c r="K7" s="11"/>
      <c r="L7" s="11"/>
      <c r="M7" s="11"/>
      <c r="N7" s="11">
        <v>110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110</v>
      </c>
      <c r="E8" s="11">
        <v>110</v>
      </c>
      <c r="F8" s="11">
        <v>110</v>
      </c>
      <c r="G8" s="11"/>
      <c r="H8" s="11"/>
      <c r="I8" s="11"/>
      <c r="J8" s="11"/>
      <c r="K8" s="11"/>
      <c r="L8" s="11"/>
      <c r="M8" s="11"/>
      <c r="N8" s="11">
        <v>110</v>
      </c>
      <c r="O8" s="12"/>
    </row>
    <row r="9" ht="22.9" customHeight="1" spans="1:15">
      <c r="A9" s="17" t="s">
        <v>422</v>
      </c>
      <c r="B9" s="15" t="s">
        <v>423</v>
      </c>
      <c r="C9" s="17" t="s">
        <v>424</v>
      </c>
      <c r="D9" s="5">
        <v>110</v>
      </c>
      <c r="E9" s="5">
        <v>110</v>
      </c>
      <c r="F9" s="5">
        <v>110</v>
      </c>
      <c r="G9" s="5"/>
      <c r="H9" s="5"/>
      <c r="I9" s="5"/>
      <c r="J9" s="5"/>
      <c r="K9" s="5"/>
      <c r="L9" s="5"/>
      <c r="M9" s="5"/>
      <c r="N9" s="5">
        <v>110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" sqref="A1"/>
    </sheetView>
  </sheetViews>
  <sheetFormatPr defaultColWidth="10" defaultRowHeight="16.8"/>
  <cols>
    <col min="1" max="1" width="6.75961538461539" customWidth="1"/>
    <col min="2" max="2" width="15.125" customWidth="1"/>
    <col min="3" max="3" width="8.5" customWidth="1"/>
    <col min="4" max="4" width="12.2596153846154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961538461539" customWidth="1"/>
    <col min="12" max="12" width="9.75961538461538" customWidth="1"/>
    <col min="13" max="13" width="19.125" customWidth="1"/>
    <col min="14" max="18" width="9.75961538461538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203</v>
      </c>
      <c r="B4" s="3" t="s">
        <v>426</v>
      </c>
      <c r="C4" s="3" t="s">
        <v>427</v>
      </c>
      <c r="D4" s="3" t="s">
        <v>428</v>
      </c>
      <c r="E4" s="3" t="s">
        <v>429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430</v>
      </c>
      <c r="F5" s="3" t="s">
        <v>431</v>
      </c>
      <c r="G5" s="3" t="s">
        <v>432</v>
      </c>
      <c r="H5" s="3" t="s">
        <v>433</v>
      </c>
      <c r="I5" s="3" t="s">
        <v>434</v>
      </c>
      <c r="J5" s="3" t="s">
        <v>435</v>
      </c>
      <c r="K5" s="3" t="s">
        <v>436</v>
      </c>
      <c r="L5" s="3" t="s">
        <v>437</v>
      </c>
      <c r="M5" s="3" t="s">
        <v>438</v>
      </c>
    </row>
    <row r="6" ht="28.5" customHeight="1" spans="1:13">
      <c r="A6" s="10" t="s">
        <v>2</v>
      </c>
      <c r="B6" s="10" t="s">
        <v>4</v>
      </c>
      <c r="C6" s="11">
        <v>110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439</v>
      </c>
      <c r="C7" s="5">
        <v>110</v>
      </c>
      <c r="D7" s="4" t="s">
        <v>440</v>
      </c>
      <c r="E7" s="12" t="s">
        <v>441</v>
      </c>
      <c r="F7" s="4" t="s">
        <v>442</v>
      </c>
      <c r="G7" s="4" t="s">
        <v>443</v>
      </c>
      <c r="H7" s="4" t="s">
        <v>444</v>
      </c>
      <c r="I7" s="4" t="s">
        <v>443</v>
      </c>
      <c r="J7" s="4" t="s">
        <v>445</v>
      </c>
      <c r="K7" s="4" t="s">
        <v>446</v>
      </c>
      <c r="L7" s="4" t="s">
        <v>447</v>
      </c>
      <c r="M7" s="4"/>
    </row>
    <row r="8" ht="43.15" customHeight="1" spans="1:13">
      <c r="A8" s="4"/>
      <c r="B8" s="4"/>
      <c r="C8" s="5"/>
      <c r="D8" s="4"/>
      <c r="E8" s="12"/>
      <c r="F8" s="4" t="s">
        <v>448</v>
      </c>
      <c r="G8" s="4" t="s">
        <v>449</v>
      </c>
      <c r="H8" s="4" t="s">
        <v>450</v>
      </c>
      <c r="I8" s="4" t="s">
        <v>449</v>
      </c>
      <c r="J8" s="4" t="s">
        <v>445</v>
      </c>
      <c r="K8" s="4" t="s">
        <v>451</v>
      </c>
      <c r="L8" s="4" t="s">
        <v>447</v>
      </c>
      <c r="M8" s="4"/>
    </row>
    <row r="9" ht="43.15" customHeight="1" spans="1:13">
      <c r="A9" s="4"/>
      <c r="B9" s="4"/>
      <c r="C9" s="5"/>
      <c r="D9" s="4"/>
      <c r="E9" s="12"/>
      <c r="F9" s="4" t="s">
        <v>452</v>
      </c>
      <c r="G9" s="4" t="s">
        <v>453</v>
      </c>
      <c r="H9" s="4" t="s">
        <v>453</v>
      </c>
      <c r="I9" s="4" t="s">
        <v>453</v>
      </c>
      <c r="J9" s="4" t="s">
        <v>453</v>
      </c>
      <c r="K9" s="4"/>
      <c r="L9" s="4"/>
      <c r="M9" s="4"/>
    </row>
    <row r="10" ht="43.15" customHeight="1" spans="1:13">
      <c r="A10" s="4"/>
      <c r="B10" s="4"/>
      <c r="C10" s="5"/>
      <c r="D10" s="4"/>
      <c r="E10" s="12"/>
      <c r="F10" s="4" t="s">
        <v>454</v>
      </c>
      <c r="G10" s="4" t="s">
        <v>453</v>
      </c>
      <c r="H10" s="4" t="s">
        <v>453</v>
      </c>
      <c r="I10" s="4" t="s">
        <v>453</v>
      </c>
      <c r="J10" s="4" t="s">
        <v>453</v>
      </c>
      <c r="K10" s="4"/>
      <c r="L10" s="4"/>
      <c r="M10" s="4"/>
    </row>
    <row r="11" ht="43.15" customHeight="1" spans="1:13">
      <c r="A11" s="4"/>
      <c r="B11" s="4"/>
      <c r="C11" s="5"/>
      <c r="D11" s="4"/>
      <c r="E11" s="12"/>
      <c r="F11" s="4" t="s">
        <v>455</v>
      </c>
      <c r="G11" s="4" t="s">
        <v>453</v>
      </c>
      <c r="H11" s="4" t="s">
        <v>453</v>
      </c>
      <c r="I11" s="4" t="s">
        <v>453</v>
      </c>
      <c r="J11" s="4" t="s">
        <v>453</v>
      </c>
      <c r="K11" s="4"/>
      <c r="L11" s="4"/>
      <c r="M11" s="4"/>
    </row>
    <row r="12" ht="43.15" customHeight="1" spans="1:13">
      <c r="A12" s="4"/>
      <c r="B12" s="4"/>
      <c r="C12" s="5"/>
      <c r="D12" s="4"/>
      <c r="E12" s="12"/>
      <c r="F12" s="4" t="s">
        <v>456</v>
      </c>
      <c r="G12" s="4" t="s">
        <v>457</v>
      </c>
      <c r="H12" s="4" t="s">
        <v>458</v>
      </c>
      <c r="I12" s="4" t="s">
        <v>457</v>
      </c>
      <c r="J12" s="4" t="s">
        <v>445</v>
      </c>
      <c r="K12" s="4" t="s">
        <v>459</v>
      </c>
      <c r="L12" s="4" t="s">
        <v>447</v>
      </c>
      <c r="M12" s="4"/>
    </row>
    <row r="13" ht="50.1" customHeight="1" spans="1:13">
      <c r="A13" s="4"/>
      <c r="B13" s="4"/>
      <c r="C13" s="5"/>
      <c r="D13" s="4"/>
      <c r="E13" s="12" t="s">
        <v>460</v>
      </c>
      <c r="F13" s="4" t="s">
        <v>461</v>
      </c>
      <c r="G13" s="4" t="s">
        <v>462</v>
      </c>
      <c r="H13" s="4" t="s">
        <v>463</v>
      </c>
      <c r="I13" s="4" t="s">
        <v>464</v>
      </c>
      <c r="J13" s="4" t="s">
        <v>445</v>
      </c>
      <c r="K13" s="4" t="s">
        <v>465</v>
      </c>
      <c r="L13" s="4" t="s">
        <v>466</v>
      </c>
      <c r="M13" s="4"/>
    </row>
    <row r="14" ht="43.15" customHeight="1" spans="1:13">
      <c r="A14" s="4"/>
      <c r="B14" s="4"/>
      <c r="C14" s="5"/>
      <c r="D14" s="4"/>
      <c r="E14" s="12"/>
      <c r="F14" s="4" t="s">
        <v>467</v>
      </c>
      <c r="G14" s="4" t="s">
        <v>468</v>
      </c>
      <c r="H14" s="4" t="s">
        <v>469</v>
      </c>
      <c r="I14" s="4" t="s">
        <v>470</v>
      </c>
      <c r="J14" s="4" t="s">
        <v>445</v>
      </c>
      <c r="K14" s="4" t="s">
        <v>465</v>
      </c>
      <c r="L14" s="4" t="s">
        <v>466</v>
      </c>
      <c r="M14" s="4"/>
    </row>
    <row r="15" ht="43.15" customHeight="1" spans="1:13">
      <c r="A15" s="4"/>
      <c r="B15" s="4"/>
      <c r="C15" s="5"/>
      <c r="D15" s="4"/>
      <c r="E15" s="12"/>
      <c r="F15" s="4" t="s">
        <v>471</v>
      </c>
      <c r="G15" s="4" t="s">
        <v>472</v>
      </c>
      <c r="H15" s="4" t="s">
        <v>469</v>
      </c>
      <c r="I15" s="4" t="s">
        <v>473</v>
      </c>
      <c r="J15" s="4" t="s">
        <v>445</v>
      </c>
      <c r="K15" s="4" t="s">
        <v>465</v>
      </c>
      <c r="L15" s="4" t="s">
        <v>466</v>
      </c>
      <c r="M15" s="4"/>
    </row>
    <row r="16" ht="43.15" customHeight="1" spans="1:13">
      <c r="A16" s="4"/>
      <c r="B16" s="4"/>
      <c r="C16" s="5"/>
      <c r="D16" s="4"/>
      <c r="E16" s="12" t="s">
        <v>474</v>
      </c>
      <c r="F16" s="4" t="s">
        <v>475</v>
      </c>
      <c r="G16" s="4" t="s">
        <v>476</v>
      </c>
      <c r="H16" s="4" t="s">
        <v>477</v>
      </c>
      <c r="I16" s="4" t="s">
        <v>478</v>
      </c>
      <c r="J16" s="4" t="s">
        <v>445</v>
      </c>
      <c r="K16" s="4" t="s">
        <v>465</v>
      </c>
      <c r="L16" s="4" t="s">
        <v>466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A3" workbookViewId="0">
      <selection activeCell="K16" sqref="K16"/>
    </sheetView>
  </sheetViews>
  <sheetFormatPr defaultColWidth="10" defaultRowHeight="16.8"/>
  <cols>
    <col min="1" max="1" width="6.25961538461539" customWidth="1"/>
    <col min="2" max="2" width="13.375" customWidth="1"/>
    <col min="3" max="3" width="8.375" customWidth="1"/>
    <col min="4" max="4" width="10.5" customWidth="1"/>
    <col min="5" max="6" width="9.75961538461538" customWidth="1"/>
    <col min="7" max="7" width="9.875" customWidth="1"/>
    <col min="8" max="9" width="8.25961538461539" customWidth="1"/>
    <col min="10" max="10" width="33.625" customWidth="1"/>
    <col min="11" max="11" width="7" customWidth="1"/>
    <col min="12" max="12" width="11.125" customWidth="1"/>
    <col min="13" max="16" width="9.75961538461538" customWidth="1"/>
    <col min="17" max="17" width="24.375" customWidth="1"/>
    <col min="18" max="18" width="15.7596153846154" customWidth="1"/>
    <col min="19" max="19" width="9.75961538461538" customWidth="1"/>
  </cols>
  <sheetData>
    <row r="1" ht="42.2" customHeight="1" spans="1:18">
      <c r="A1" s="1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394</v>
      </c>
      <c r="B3" s="3" t="s">
        <v>395</v>
      </c>
      <c r="C3" s="3" t="s">
        <v>481</v>
      </c>
      <c r="D3" s="3"/>
      <c r="E3" s="3"/>
      <c r="F3" s="3"/>
      <c r="G3" s="3"/>
      <c r="H3" s="3"/>
      <c r="I3" s="3"/>
      <c r="J3" s="3" t="s">
        <v>482</v>
      </c>
      <c r="K3" s="3" t="s">
        <v>483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427</v>
      </c>
      <c r="D4" s="3" t="s">
        <v>484</v>
      </c>
      <c r="E4" s="3"/>
      <c r="F4" s="3"/>
      <c r="G4" s="3"/>
      <c r="H4" s="3" t="s">
        <v>485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486</v>
      </c>
      <c r="F5" s="3" t="s">
        <v>141</v>
      </c>
      <c r="G5" s="3" t="s">
        <v>487</v>
      </c>
      <c r="H5" s="3" t="s">
        <v>159</v>
      </c>
      <c r="I5" s="3" t="s">
        <v>160</v>
      </c>
      <c r="J5" s="3"/>
      <c r="K5" s="3" t="s">
        <v>430</v>
      </c>
      <c r="L5" s="3" t="s">
        <v>431</v>
      </c>
      <c r="M5" s="3" t="s">
        <v>432</v>
      </c>
      <c r="N5" s="3" t="s">
        <v>437</v>
      </c>
      <c r="O5" s="3" t="s">
        <v>433</v>
      </c>
      <c r="P5" s="3" t="s">
        <v>488</v>
      </c>
      <c r="Q5" s="3" t="s">
        <v>489</v>
      </c>
      <c r="R5" s="3" t="s">
        <v>438</v>
      </c>
    </row>
    <row r="6" ht="39.6" customHeight="1" spans="1:18">
      <c r="A6" s="4" t="s">
        <v>2</v>
      </c>
      <c r="B6" s="4" t="s">
        <v>4</v>
      </c>
      <c r="C6" s="5">
        <v>218.55065</v>
      </c>
      <c r="D6" s="5">
        <v>218.55065</v>
      </c>
      <c r="E6" s="5"/>
      <c r="F6" s="5"/>
      <c r="G6" s="5"/>
      <c r="H6" s="5">
        <v>108.55065</v>
      </c>
      <c r="I6" s="5">
        <v>110</v>
      </c>
      <c r="J6" s="4" t="s">
        <v>490</v>
      </c>
      <c r="K6" s="6" t="s">
        <v>441</v>
      </c>
      <c r="L6" s="6" t="s">
        <v>491</v>
      </c>
      <c r="M6" s="6" t="s">
        <v>492</v>
      </c>
      <c r="N6" s="6" t="s">
        <v>466</v>
      </c>
      <c r="O6" s="6" t="s">
        <v>493</v>
      </c>
      <c r="P6" s="6" t="s">
        <v>494</v>
      </c>
      <c r="Q6" s="6" t="s">
        <v>495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496</v>
      </c>
      <c r="N7" s="6" t="s">
        <v>466</v>
      </c>
      <c r="O7" s="6" t="s">
        <v>497</v>
      </c>
      <c r="P7" s="6" t="s">
        <v>494</v>
      </c>
      <c r="Q7" s="6" t="s">
        <v>495</v>
      </c>
      <c r="R7" s="6"/>
    </row>
    <row r="8" ht="39.6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498</v>
      </c>
      <c r="M8" s="6" t="s">
        <v>499</v>
      </c>
      <c r="N8" s="6" t="s">
        <v>466</v>
      </c>
      <c r="O8" s="6" t="s">
        <v>500</v>
      </c>
      <c r="P8" s="6" t="s">
        <v>465</v>
      </c>
      <c r="Q8" s="6" t="s">
        <v>501</v>
      </c>
      <c r="R8" s="6"/>
    </row>
    <row r="9" ht="39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502</v>
      </c>
      <c r="N9" s="6" t="s">
        <v>466</v>
      </c>
      <c r="O9" s="6" t="s">
        <v>503</v>
      </c>
      <c r="P9" s="6" t="s">
        <v>465</v>
      </c>
      <c r="Q9" s="6" t="s">
        <v>501</v>
      </c>
      <c r="R9" s="6"/>
    </row>
    <row r="10" ht="39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504</v>
      </c>
      <c r="N10" s="6" t="s">
        <v>466</v>
      </c>
      <c r="O10" s="6" t="s">
        <v>463</v>
      </c>
      <c r="P10" s="6" t="s">
        <v>465</v>
      </c>
      <c r="Q10" s="6" t="s">
        <v>501</v>
      </c>
      <c r="R10" s="6"/>
    </row>
    <row r="11" ht="39.6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 t="s">
        <v>460</v>
      </c>
      <c r="L11" s="6" t="s">
        <v>505</v>
      </c>
      <c r="M11" s="6" t="s">
        <v>506</v>
      </c>
      <c r="N11" s="6" t="s">
        <v>466</v>
      </c>
      <c r="O11" s="6" t="s">
        <v>507</v>
      </c>
      <c r="P11" s="6" t="s">
        <v>465</v>
      </c>
      <c r="Q11" s="6" t="s">
        <v>508</v>
      </c>
      <c r="R11" s="6"/>
    </row>
    <row r="12" ht="39.6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509</v>
      </c>
      <c r="N12" s="6" t="s">
        <v>466</v>
      </c>
      <c r="O12" s="6" t="s">
        <v>503</v>
      </c>
      <c r="P12" s="6" t="s">
        <v>465</v>
      </c>
      <c r="Q12" s="6" t="s">
        <v>508</v>
      </c>
      <c r="R12" s="6"/>
    </row>
    <row r="13" ht="50.1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 t="s">
        <v>510</v>
      </c>
      <c r="M13" s="6" t="s">
        <v>511</v>
      </c>
      <c r="N13" s="6" t="s">
        <v>466</v>
      </c>
      <c r="O13" s="6" t="s">
        <v>503</v>
      </c>
      <c r="P13" s="6" t="s">
        <v>465</v>
      </c>
      <c r="Q13" s="6" t="s">
        <v>512</v>
      </c>
      <c r="R13" s="6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10"/>
    <mergeCell ref="K11:K13"/>
    <mergeCell ref="L6:L7"/>
    <mergeCell ref="L8:L10"/>
    <mergeCell ref="L11:L12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8" sqref="F8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96153846154" customWidth="1"/>
    <col min="8" max="8" width="11" customWidth="1"/>
    <col min="9" max="9" width="9.75961538461538" customWidth="1"/>
  </cols>
  <sheetData>
    <row r="1" ht="6.95" customHeight="1" spans="1:8">
      <c r="A1" s="8"/>
      <c r="H1" s="75"/>
    </row>
    <row r="2" ht="24.2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218.55065</v>
      </c>
      <c r="C6" s="4" t="s">
        <v>40</v>
      </c>
      <c r="D6" s="19"/>
      <c r="E6" s="12" t="s">
        <v>41</v>
      </c>
      <c r="F6" s="11">
        <v>108.55065</v>
      </c>
      <c r="G6" s="4" t="s">
        <v>42</v>
      </c>
      <c r="H6" s="5"/>
    </row>
    <row r="7" ht="16.35" customHeight="1" spans="1:8">
      <c r="A7" s="4" t="s">
        <v>43</v>
      </c>
      <c r="B7" s="5">
        <v>218.55065</v>
      </c>
      <c r="C7" s="4" t="s">
        <v>44</v>
      </c>
      <c r="D7" s="19"/>
      <c r="E7" s="4" t="s">
        <v>45</v>
      </c>
      <c r="F7" s="5">
        <v>102.61065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5.94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110</v>
      </c>
      <c r="G10" s="4" t="s">
        <v>58</v>
      </c>
      <c r="H10" s="5">
        <v>108.55065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>
        <v>110</v>
      </c>
    </row>
    <row r="13" ht="16.35" customHeight="1" spans="1:8">
      <c r="A13" s="4" t="s">
        <v>67</v>
      </c>
      <c r="B13" s="5"/>
      <c r="C13" s="4" t="s">
        <v>68</v>
      </c>
      <c r="D13" s="19">
        <v>10.255692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5.127846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>
        <v>195.9278</v>
      </c>
      <c r="E18" s="4" t="s">
        <v>89</v>
      </c>
      <c r="F18" s="5">
        <v>110</v>
      </c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7.239312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218.55065</v>
      </c>
      <c r="C37" s="12" t="s">
        <v>127</v>
      </c>
      <c r="D37" s="11">
        <v>218.55065</v>
      </c>
      <c r="E37" s="12" t="s">
        <v>127</v>
      </c>
      <c r="F37" s="11">
        <v>218.55065</v>
      </c>
      <c r="G37" s="12" t="s">
        <v>127</v>
      </c>
      <c r="H37" s="11">
        <v>218.55065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218.55065</v>
      </c>
      <c r="C40" s="12" t="s">
        <v>131</v>
      </c>
      <c r="D40" s="11">
        <v>218.55065</v>
      </c>
      <c r="E40" s="12" t="s">
        <v>131</v>
      </c>
      <c r="F40" s="11">
        <v>218.55065</v>
      </c>
      <c r="G40" s="12" t="s">
        <v>131</v>
      </c>
      <c r="H40" s="11">
        <v>218.55065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9" sqref="C9"/>
    </sheetView>
  </sheetViews>
  <sheetFormatPr defaultColWidth="10" defaultRowHeight="16.8"/>
  <cols>
    <col min="1" max="1" width="5.875" customWidth="1"/>
    <col min="2" max="2" width="16.125" customWidth="1"/>
    <col min="3" max="3" width="8.25961538461539" customWidth="1"/>
    <col min="4" max="25" width="7.75961538461539" customWidth="1"/>
    <col min="26" max="26" width="9.75961538461538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218.55065</v>
      </c>
      <c r="D7" s="25">
        <v>218.55065</v>
      </c>
      <c r="E7" s="25">
        <v>218.55065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218.55065</v>
      </c>
      <c r="D8" s="25">
        <v>218.55065</v>
      </c>
      <c r="E8" s="25">
        <v>218.55065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3" t="s">
        <v>154</v>
      </c>
      <c r="B9" s="73" t="s">
        <v>155</v>
      </c>
      <c r="C9" s="19">
        <v>218.55065</v>
      </c>
      <c r="D9" s="19">
        <v>218.55065</v>
      </c>
      <c r="E9" s="5">
        <v>218.55065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5" workbookViewId="0">
      <selection activeCell="H14" sqref="H14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7.25" customWidth="1"/>
    <col min="6" max="6" width="12.375" customWidth="1"/>
    <col min="7" max="7" width="11.375" customWidth="1"/>
    <col min="8" max="8" width="14" customWidth="1"/>
    <col min="9" max="9" width="14.7596153846154" customWidth="1"/>
    <col min="10" max="11" width="17.5" customWidth="1"/>
    <col min="12" max="12" width="9.75961538461538" customWidth="1"/>
  </cols>
  <sheetData>
    <row r="1" ht="16.35" customHeight="1" spans="1:4">
      <c r="A1" s="8"/>
      <c r="D1" s="61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63"/>
      <c r="B6" s="63"/>
      <c r="C6" s="63"/>
      <c r="D6" s="64" t="s">
        <v>134</v>
      </c>
      <c r="E6" s="66"/>
      <c r="F6" s="67">
        <v>218.55065</v>
      </c>
      <c r="G6" s="67">
        <v>108.55065</v>
      </c>
      <c r="H6" s="67">
        <v>110</v>
      </c>
      <c r="I6" s="67"/>
      <c r="J6" s="66"/>
      <c r="K6" s="66"/>
    </row>
    <row r="7" ht="22.9" customHeight="1" spans="1:11">
      <c r="A7" s="50"/>
      <c r="B7" s="50"/>
      <c r="C7" s="50"/>
      <c r="D7" s="65" t="s">
        <v>152</v>
      </c>
      <c r="E7" s="68" t="s">
        <v>153</v>
      </c>
      <c r="F7" s="69">
        <v>218.55065</v>
      </c>
      <c r="G7" s="69">
        <v>108.55065</v>
      </c>
      <c r="H7" s="69">
        <v>110</v>
      </c>
      <c r="I7" s="69"/>
      <c r="J7" s="71"/>
      <c r="K7" s="71"/>
    </row>
    <row r="8" ht="22.9" customHeight="1" spans="1:11">
      <c r="A8" s="50"/>
      <c r="B8" s="50"/>
      <c r="C8" s="50"/>
      <c r="D8" s="65" t="s">
        <v>154</v>
      </c>
      <c r="E8" s="68" t="s">
        <v>155</v>
      </c>
      <c r="F8" s="69">
        <v>218.55065</v>
      </c>
      <c r="G8" s="69">
        <v>108.55065</v>
      </c>
      <c r="H8" s="69">
        <v>110</v>
      </c>
      <c r="I8" s="69"/>
      <c r="J8" s="71"/>
      <c r="K8" s="71"/>
    </row>
    <row r="9" ht="22.9" customHeight="1" spans="1:11">
      <c r="A9" s="50">
        <v>208</v>
      </c>
      <c r="B9" s="50"/>
      <c r="C9" s="50"/>
      <c r="D9" s="51">
        <v>208</v>
      </c>
      <c r="E9" s="56" t="s">
        <v>167</v>
      </c>
      <c r="F9" s="70">
        <f>F10+F12</f>
        <v>10.255692</v>
      </c>
      <c r="G9" s="70">
        <f>G10+G12</f>
        <v>10.255692</v>
      </c>
      <c r="H9" s="69"/>
      <c r="I9" s="69"/>
      <c r="J9" s="71"/>
      <c r="K9" s="71"/>
    </row>
    <row r="10" ht="22.9" customHeight="1" spans="1:11">
      <c r="A10" s="50">
        <v>208</v>
      </c>
      <c r="B10" s="50" t="s">
        <v>168</v>
      </c>
      <c r="C10" s="50"/>
      <c r="D10" s="51">
        <v>20805</v>
      </c>
      <c r="E10" s="56" t="s">
        <v>169</v>
      </c>
      <c r="F10" s="70">
        <f>F11</f>
        <v>9.652416</v>
      </c>
      <c r="G10" s="70">
        <f>G11</f>
        <v>9.652416</v>
      </c>
      <c r="H10" s="69"/>
      <c r="I10" s="69"/>
      <c r="J10" s="71"/>
      <c r="K10" s="71"/>
    </row>
    <row r="11" ht="22.9" customHeight="1" spans="1:11">
      <c r="A11" s="52" t="s">
        <v>170</v>
      </c>
      <c r="B11" s="52" t="s">
        <v>168</v>
      </c>
      <c r="C11" s="52" t="s">
        <v>168</v>
      </c>
      <c r="D11" s="53" t="s">
        <v>171</v>
      </c>
      <c r="E11" s="24" t="s">
        <v>172</v>
      </c>
      <c r="F11" s="70">
        <v>9.652416</v>
      </c>
      <c r="G11" s="70">
        <v>9.652416</v>
      </c>
      <c r="H11" s="70"/>
      <c r="I11" s="70"/>
      <c r="J11" s="72"/>
      <c r="K11" s="72"/>
    </row>
    <row r="12" ht="22.9" customHeight="1" spans="1:11">
      <c r="A12" s="52" t="s">
        <v>170</v>
      </c>
      <c r="B12" s="52" t="s">
        <v>173</v>
      </c>
      <c r="C12" s="52"/>
      <c r="D12" s="51" t="s">
        <v>174</v>
      </c>
      <c r="E12" s="24" t="s">
        <v>175</v>
      </c>
      <c r="F12" s="70">
        <f>F13</f>
        <v>0.603276</v>
      </c>
      <c r="G12" s="70">
        <f>G13</f>
        <v>0.603276</v>
      </c>
      <c r="H12" s="70"/>
      <c r="I12" s="70"/>
      <c r="J12" s="72"/>
      <c r="K12" s="72"/>
    </row>
    <row r="13" ht="22.9" customHeight="1" spans="1:11">
      <c r="A13" s="52" t="s">
        <v>170</v>
      </c>
      <c r="B13" s="52" t="s">
        <v>173</v>
      </c>
      <c r="C13" s="52" t="s">
        <v>173</v>
      </c>
      <c r="D13" s="51" t="s">
        <v>176</v>
      </c>
      <c r="E13" s="24" t="s">
        <v>177</v>
      </c>
      <c r="F13" s="70">
        <v>0.603276</v>
      </c>
      <c r="G13" s="70">
        <v>0.603276</v>
      </c>
      <c r="H13" s="70"/>
      <c r="I13" s="70"/>
      <c r="J13" s="72"/>
      <c r="K13" s="72"/>
    </row>
    <row r="14" ht="22.9" customHeight="1" spans="1:11">
      <c r="A14" s="52" t="s">
        <v>178</v>
      </c>
      <c r="B14" s="52"/>
      <c r="C14" s="52"/>
      <c r="D14" s="51" t="s">
        <v>178</v>
      </c>
      <c r="E14" s="24" t="s">
        <v>179</v>
      </c>
      <c r="F14" s="70">
        <f>F15</f>
        <v>5.127846</v>
      </c>
      <c r="G14" s="70">
        <f>G15</f>
        <v>5.127846</v>
      </c>
      <c r="H14" s="70"/>
      <c r="I14" s="70"/>
      <c r="J14" s="72"/>
      <c r="K14" s="72"/>
    </row>
    <row r="15" ht="22.9" customHeight="1" spans="1:11">
      <c r="A15" s="52" t="s">
        <v>178</v>
      </c>
      <c r="B15" s="52" t="s">
        <v>180</v>
      </c>
      <c r="C15" s="52"/>
      <c r="D15" s="51" t="s">
        <v>181</v>
      </c>
      <c r="E15" s="24" t="s">
        <v>182</v>
      </c>
      <c r="F15" s="70">
        <f>F16</f>
        <v>5.127846</v>
      </c>
      <c r="G15" s="70">
        <f>G16</f>
        <v>5.127846</v>
      </c>
      <c r="H15" s="70"/>
      <c r="I15" s="70"/>
      <c r="J15" s="72"/>
      <c r="K15" s="72"/>
    </row>
    <row r="16" ht="22.9" customHeight="1" spans="1:11">
      <c r="A16" s="52" t="s">
        <v>178</v>
      </c>
      <c r="B16" s="52" t="s">
        <v>180</v>
      </c>
      <c r="C16" s="52" t="s">
        <v>183</v>
      </c>
      <c r="D16" s="51" t="s">
        <v>184</v>
      </c>
      <c r="E16" s="24" t="s">
        <v>185</v>
      </c>
      <c r="F16" s="70">
        <v>5.127846</v>
      </c>
      <c r="G16" s="70">
        <v>5.127846</v>
      </c>
      <c r="H16" s="70"/>
      <c r="I16" s="70"/>
      <c r="J16" s="72"/>
      <c r="K16" s="72"/>
    </row>
    <row r="17" ht="22.9" customHeight="1" spans="1:11">
      <c r="A17" s="52" t="s">
        <v>186</v>
      </c>
      <c r="B17" s="52"/>
      <c r="C17" s="52"/>
      <c r="D17" s="51" t="s">
        <v>186</v>
      </c>
      <c r="E17" s="24" t="s">
        <v>187</v>
      </c>
      <c r="F17" s="70">
        <f>F18</f>
        <v>195.9278</v>
      </c>
      <c r="G17" s="70">
        <f>G18</f>
        <v>85.9278</v>
      </c>
      <c r="H17" s="70">
        <f>H18</f>
        <v>110</v>
      </c>
      <c r="I17" s="70"/>
      <c r="J17" s="72"/>
      <c r="K17" s="72"/>
    </row>
    <row r="18" ht="22.9" customHeight="1" spans="1:11">
      <c r="A18" s="52" t="s">
        <v>186</v>
      </c>
      <c r="B18" s="52" t="s">
        <v>183</v>
      </c>
      <c r="C18" s="52"/>
      <c r="D18" s="51" t="s">
        <v>188</v>
      </c>
      <c r="E18" s="24" t="s">
        <v>189</v>
      </c>
      <c r="F18" s="70">
        <f>F19+F20</f>
        <v>195.9278</v>
      </c>
      <c r="G18" s="70">
        <f>G19+G20</f>
        <v>85.9278</v>
      </c>
      <c r="H18" s="70">
        <f>H19+H20</f>
        <v>110</v>
      </c>
      <c r="I18" s="70"/>
      <c r="J18" s="72"/>
      <c r="K18" s="72"/>
    </row>
    <row r="19" ht="22.9" customHeight="1" spans="1:11">
      <c r="A19" s="52" t="s">
        <v>186</v>
      </c>
      <c r="B19" s="52" t="s">
        <v>183</v>
      </c>
      <c r="C19" s="52" t="s">
        <v>190</v>
      </c>
      <c r="D19" s="51" t="s">
        <v>191</v>
      </c>
      <c r="E19" s="24" t="s">
        <v>192</v>
      </c>
      <c r="F19" s="70">
        <v>110</v>
      </c>
      <c r="G19" s="70"/>
      <c r="H19" s="70">
        <v>110</v>
      </c>
      <c r="I19" s="70"/>
      <c r="J19" s="72"/>
      <c r="K19" s="72"/>
    </row>
    <row r="20" ht="22.9" customHeight="1" spans="1:11">
      <c r="A20" s="52" t="s">
        <v>186</v>
      </c>
      <c r="B20" s="52" t="s">
        <v>183</v>
      </c>
      <c r="C20" s="52" t="s">
        <v>193</v>
      </c>
      <c r="D20" s="51" t="s">
        <v>194</v>
      </c>
      <c r="E20" s="24" t="s">
        <v>195</v>
      </c>
      <c r="F20" s="70">
        <v>85.9278</v>
      </c>
      <c r="G20" s="70">
        <v>85.9278</v>
      </c>
      <c r="H20" s="70"/>
      <c r="I20" s="70"/>
      <c r="J20" s="72"/>
      <c r="K20" s="72"/>
    </row>
    <row r="21" ht="22.9" customHeight="1" spans="1:11">
      <c r="A21" s="52" t="s">
        <v>196</v>
      </c>
      <c r="B21" s="52"/>
      <c r="C21" s="52"/>
      <c r="D21" s="51" t="s">
        <v>196</v>
      </c>
      <c r="E21" s="24" t="s">
        <v>197</v>
      </c>
      <c r="F21" s="70">
        <f>F22</f>
        <v>7.239312</v>
      </c>
      <c r="G21" s="70">
        <f>G22</f>
        <v>7.239312</v>
      </c>
      <c r="H21" s="70"/>
      <c r="I21" s="70"/>
      <c r="J21" s="72"/>
      <c r="K21" s="72"/>
    </row>
    <row r="22" ht="22.9" customHeight="1" spans="1:11">
      <c r="A22" s="52" t="s">
        <v>196</v>
      </c>
      <c r="B22" s="52" t="s">
        <v>198</v>
      </c>
      <c r="C22" s="52"/>
      <c r="D22" s="51" t="s">
        <v>199</v>
      </c>
      <c r="E22" s="24" t="s">
        <v>200</v>
      </c>
      <c r="F22" s="70">
        <f>F23</f>
        <v>7.239312</v>
      </c>
      <c r="G22" s="70">
        <f>G23</f>
        <v>7.239312</v>
      </c>
      <c r="H22" s="70"/>
      <c r="I22" s="70"/>
      <c r="J22" s="72"/>
      <c r="K22" s="72"/>
    </row>
    <row r="23" ht="22.9" customHeight="1" spans="1:11">
      <c r="A23" s="52" t="s">
        <v>196</v>
      </c>
      <c r="B23" s="52" t="s">
        <v>198</v>
      </c>
      <c r="C23" s="52" t="s">
        <v>183</v>
      </c>
      <c r="D23" s="51" t="s">
        <v>201</v>
      </c>
      <c r="E23" s="24" t="s">
        <v>202</v>
      </c>
      <c r="F23" s="70">
        <v>7.239312</v>
      </c>
      <c r="G23" s="70">
        <v>7.239312</v>
      </c>
      <c r="H23" s="70"/>
      <c r="I23" s="70"/>
      <c r="J23" s="72"/>
      <c r="K23" s="72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6" sqref="F6"/>
    </sheetView>
  </sheetViews>
  <sheetFormatPr defaultColWidth="10" defaultRowHeight="16.8"/>
  <cols>
    <col min="1" max="1" width="3.625" customWidth="1"/>
    <col min="2" max="2" width="4.75961538461539" customWidth="1"/>
    <col min="3" max="3" width="4.625" customWidth="1"/>
    <col min="4" max="4" width="7.375" customWidth="1"/>
    <col min="5" max="5" width="20.125" customWidth="1"/>
    <col min="6" max="6" width="9.25961538461539" customWidth="1"/>
    <col min="7" max="12" width="7.125" customWidth="1"/>
    <col min="13" max="13" width="6.75961538461539" customWidth="1"/>
    <col min="14" max="17" width="7.125" customWidth="1"/>
    <col min="18" max="18" width="7" customWidth="1"/>
    <col min="19" max="20" width="7.125" customWidth="1"/>
    <col min="21" max="22" width="9.75961538461538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203</v>
      </c>
      <c r="E4" s="16" t="s">
        <v>204</v>
      </c>
      <c r="F4" s="16" t="s">
        <v>205</v>
      </c>
      <c r="G4" s="16" t="s">
        <v>206</v>
      </c>
      <c r="H4" s="16" t="s">
        <v>207</v>
      </c>
      <c r="I4" s="16" t="s">
        <v>208</v>
      </c>
      <c r="J4" s="16" t="s">
        <v>209</v>
      </c>
      <c r="K4" s="16" t="s">
        <v>210</v>
      </c>
      <c r="L4" s="16" t="s">
        <v>211</v>
      </c>
      <c r="M4" s="16" t="s">
        <v>212</v>
      </c>
      <c r="N4" s="16" t="s">
        <v>213</v>
      </c>
      <c r="O4" s="16" t="s">
        <v>214</v>
      </c>
      <c r="P4" s="16" t="s">
        <v>215</v>
      </c>
      <c r="Q4" s="16" t="s">
        <v>216</v>
      </c>
      <c r="R4" s="16" t="s">
        <v>217</v>
      </c>
      <c r="S4" s="16" t="s">
        <v>218</v>
      </c>
      <c r="T4" s="16" t="s">
        <v>219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218.55065</v>
      </c>
      <c r="G6" s="11"/>
      <c r="H6" s="11"/>
      <c r="I6" s="11"/>
      <c r="J6" s="11"/>
      <c r="K6" s="11">
        <v>108.55065</v>
      </c>
      <c r="L6" s="11"/>
      <c r="M6" s="11">
        <v>110</v>
      </c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218.55065</v>
      </c>
      <c r="G7" s="11"/>
      <c r="H7" s="11"/>
      <c r="I7" s="11"/>
      <c r="J7" s="11"/>
      <c r="K7" s="11">
        <v>108.55065</v>
      </c>
      <c r="L7" s="11"/>
      <c r="M7" s="11">
        <v>110</v>
      </c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60">
        <v>218.55065</v>
      </c>
      <c r="G8" s="60"/>
      <c r="H8" s="60"/>
      <c r="I8" s="60"/>
      <c r="J8" s="60"/>
      <c r="K8" s="60">
        <v>108.55065</v>
      </c>
      <c r="L8" s="60"/>
      <c r="M8" s="60">
        <v>110</v>
      </c>
      <c r="N8" s="60"/>
      <c r="O8" s="60"/>
      <c r="P8" s="60"/>
      <c r="Q8" s="60"/>
      <c r="R8" s="60"/>
      <c r="S8" s="60"/>
      <c r="T8" s="60"/>
    </row>
    <row r="9" ht="22.9" customHeight="1" spans="1:20">
      <c r="A9" s="21" t="s">
        <v>186</v>
      </c>
      <c r="B9" s="21" t="s">
        <v>183</v>
      </c>
      <c r="C9" s="21" t="s">
        <v>193</v>
      </c>
      <c r="D9" s="17" t="s">
        <v>220</v>
      </c>
      <c r="E9" s="22" t="s">
        <v>221</v>
      </c>
      <c r="F9" s="23">
        <v>85.9278</v>
      </c>
      <c r="G9" s="23"/>
      <c r="H9" s="23"/>
      <c r="I9" s="23"/>
      <c r="J9" s="23"/>
      <c r="K9" s="23">
        <v>85.9278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170</v>
      </c>
      <c r="B10" s="21" t="s">
        <v>168</v>
      </c>
      <c r="C10" s="21" t="s">
        <v>168</v>
      </c>
      <c r="D10" s="17" t="s">
        <v>220</v>
      </c>
      <c r="E10" s="22" t="s">
        <v>222</v>
      </c>
      <c r="F10" s="23">
        <v>9.652416</v>
      </c>
      <c r="G10" s="23"/>
      <c r="H10" s="23"/>
      <c r="I10" s="23"/>
      <c r="J10" s="23"/>
      <c r="K10" s="23">
        <v>9.652416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170</v>
      </c>
      <c r="B11" s="21" t="s">
        <v>173</v>
      </c>
      <c r="C11" s="21" t="s">
        <v>173</v>
      </c>
      <c r="D11" s="17" t="s">
        <v>220</v>
      </c>
      <c r="E11" s="22" t="s">
        <v>223</v>
      </c>
      <c r="F11" s="23">
        <v>0.603276</v>
      </c>
      <c r="G11" s="23"/>
      <c r="H11" s="23"/>
      <c r="I11" s="23"/>
      <c r="J11" s="23"/>
      <c r="K11" s="23">
        <v>0.603276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178</v>
      </c>
      <c r="B12" s="21" t="s">
        <v>180</v>
      </c>
      <c r="C12" s="21" t="s">
        <v>183</v>
      </c>
      <c r="D12" s="17" t="s">
        <v>220</v>
      </c>
      <c r="E12" s="22" t="s">
        <v>224</v>
      </c>
      <c r="F12" s="23">
        <v>5.127846</v>
      </c>
      <c r="G12" s="23"/>
      <c r="H12" s="23"/>
      <c r="I12" s="23"/>
      <c r="J12" s="23"/>
      <c r="K12" s="23">
        <v>5.127846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196</v>
      </c>
      <c r="B13" s="21" t="s">
        <v>198</v>
      </c>
      <c r="C13" s="21" t="s">
        <v>183</v>
      </c>
      <c r="D13" s="17" t="s">
        <v>220</v>
      </c>
      <c r="E13" s="22" t="s">
        <v>225</v>
      </c>
      <c r="F13" s="23">
        <v>7.239312</v>
      </c>
      <c r="G13" s="23"/>
      <c r="H13" s="23"/>
      <c r="I13" s="23"/>
      <c r="J13" s="23"/>
      <c r="K13" s="23">
        <v>7.239312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186</v>
      </c>
      <c r="B14" s="21" t="s">
        <v>183</v>
      </c>
      <c r="C14" s="21" t="s">
        <v>190</v>
      </c>
      <c r="D14" s="17" t="s">
        <v>220</v>
      </c>
      <c r="E14" s="22" t="s">
        <v>226</v>
      </c>
      <c r="F14" s="23">
        <v>110</v>
      </c>
      <c r="G14" s="23"/>
      <c r="H14" s="23"/>
      <c r="I14" s="23"/>
      <c r="J14" s="23"/>
      <c r="K14" s="23"/>
      <c r="L14" s="23"/>
      <c r="M14" s="23">
        <v>110</v>
      </c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961538461539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961538461539" customWidth="1"/>
    <col min="9" max="16" width="7.125" customWidth="1"/>
    <col min="17" max="17" width="5.875" customWidth="1"/>
    <col min="18" max="21" width="7.125" customWidth="1"/>
    <col min="22" max="23" width="9.75961538461538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203</v>
      </c>
      <c r="E4" s="16" t="s">
        <v>204</v>
      </c>
      <c r="F4" s="16" t="s">
        <v>227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228</v>
      </c>
      <c r="I5" s="16" t="s">
        <v>229</v>
      </c>
      <c r="J5" s="16" t="s">
        <v>214</v>
      </c>
      <c r="K5" s="16" t="s">
        <v>134</v>
      </c>
      <c r="L5" s="16" t="s">
        <v>230</v>
      </c>
      <c r="M5" s="16" t="s">
        <v>231</v>
      </c>
      <c r="N5" s="16" t="s">
        <v>232</v>
      </c>
      <c r="O5" s="16" t="s">
        <v>216</v>
      </c>
      <c r="P5" s="16" t="s">
        <v>233</v>
      </c>
      <c r="Q5" s="16" t="s">
        <v>234</v>
      </c>
      <c r="R5" s="16" t="s">
        <v>235</v>
      </c>
      <c r="S5" s="16" t="s">
        <v>212</v>
      </c>
      <c r="T5" s="16" t="s">
        <v>215</v>
      </c>
      <c r="U5" s="16" t="s">
        <v>219</v>
      </c>
    </row>
    <row r="6" ht="22.9" customHeight="1" spans="1:21">
      <c r="A6" s="12"/>
      <c r="B6" s="12"/>
      <c r="C6" s="12"/>
      <c r="D6" s="12"/>
      <c r="E6" s="12" t="s">
        <v>134</v>
      </c>
      <c r="F6" s="11">
        <v>218.55065</v>
      </c>
      <c r="G6" s="11">
        <v>108.55065</v>
      </c>
      <c r="H6" s="11">
        <v>102.61065</v>
      </c>
      <c r="I6" s="11">
        <v>5.94</v>
      </c>
      <c r="J6" s="11">
        <v>0</v>
      </c>
      <c r="K6" s="11">
        <v>110</v>
      </c>
      <c r="L6" s="11"/>
      <c r="M6" s="11"/>
      <c r="N6" s="11"/>
      <c r="O6" s="11"/>
      <c r="P6" s="11"/>
      <c r="Q6" s="11"/>
      <c r="R6" s="11"/>
      <c r="S6" s="11">
        <v>110</v>
      </c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218.55065</v>
      </c>
      <c r="G7" s="11">
        <v>108.55065</v>
      </c>
      <c r="H7" s="11">
        <v>102.61065</v>
      </c>
      <c r="I7" s="11">
        <v>5.94</v>
      </c>
      <c r="J7" s="11">
        <v>0</v>
      </c>
      <c r="K7" s="11">
        <v>110</v>
      </c>
      <c r="L7" s="11">
        <v>0</v>
      </c>
      <c r="M7" s="11"/>
      <c r="N7" s="11"/>
      <c r="O7" s="11"/>
      <c r="P7" s="11"/>
      <c r="Q7" s="11"/>
      <c r="R7" s="11"/>
      <c r="S7" s="11">
        <v>110</v>
      </c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218.55065</v>
      </c>
      <c r="G8" s="11">
        <v>108.55065</v>
      </c>
      <c r="H8" s="11">
        <v>102.61065</v>
      </c>
      <c r="I8" s="11">
        <v>5.94</v>
      </c>
      <c r="J8" s="11">
        <v>0</v>
      </c>
      <c r="K8" s="11">
        <v>110</v>
      </c>
      <c r="L8" s="11">
        <v>0</v>
      </c>
      <c r="M8" s="11"/>
      <c r="N8" s="11"/>
      <c r="O8" s="11"/>
      <c r="P8" s="11"/>
      <c r="Q8" s="11"/>
      <c r="R8" s="11"/>
      <c r="S8" s="11">
        <v>110</v>
      </c>
      <c r="T8" s="11"/>
      <c r="U8" s="11"/>
    </row>
    <row r="9" ht="22.9" customHeight="1" spans="1:21">
      <c r="A9" s="21" t="s">
        <v>186</v>
      </c>
      <c r="B9" s="21" t="s">
        <v>183</v>
      </c>
      <c r="C9" s="21" t="s">
        <v>193</v>
      </c>
      <c r="D9" s="17" t="s">
        <v>220</v>
      </c>
      <c r="E9" s="22" t="s">
        <v>221</v>
      </c>
      <c r="F9" s="19">
        <v>85.9278</v>
      </c>
      <c r="G9" s="5">
        <v>85.9278</v>
      </c>
      <c r="H9" s="5">
        <v>79.9878</v>
      </c>
      <c r="I9" s="5">
        <v>5.94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170</v>
      </c>
      <c r="B10" s="21" t="s">
        <v>168</v>
      </c>
      <c r="C10" s="21" t="s">
        <v>168</v>
      </c>
      <c r="D10" s="17" t="s">
        <v>220</v>
      </c>
      <c r="E10" s="22" t="s">
        <v>222</v>
      </c>
      <c r="F10" s="19">
        <v>9.652416</v>
      </c>
      <c r="G10" s="5">
        <v>9.652416</v>
      </c>
      <c r="H10" s="5">
        <v>9.652416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170</v>
      </c>
      <c r="B11" s="21" t="s">
        <v>173</v>
      </c>
      <c r="C11" s="21" t="s">
        <v>173</v>
      </c>
      <c r="D11" s="17" t="s">
        <v>220</v>
      </c>
      <c r="E11" s="22" t="s">
        <v>223</v>
      </c>
      <c r="F11" s="19">
        <v>0.603276</v>
      </c>
      <c r="G11" s="5">
        <v>0.603276</v>
      </c>
      <c r="H11" s="5">
        <v>0.603276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178</v>
      </c>
      <c r="B12" s="21" t="s">
        <v>180</v>
      </c>
      <c r="C12" s="21" t="s">
        <v>183</v>
      </c>
      <c r="D12" s="17" t="s">
        <v>220</v>
      </c>
      <c r="E12" s="22" t="s">
        <v>224</v>
      </c>
      <c r="F12" s="19">
        <v>5.127846</v>
      </c>
      <c r="G12" s="5">
        <v>5.127846</v>
      </c>
      <c r="H12" s="5">
        <v>5.127846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196</v>
      </c>
      <c r="B13" s="21" t="s">
        <v>198</v>
      </c>
      <c r="C13" s="21" t="s">
        <v>183</v>
      </c>
      <c r="D13" s="17" t="s">
        <v>220</v>
      </c>
      <c r="E13" s="22" t="s">
        <v>225</v>
      </c>
      <c r="F13" s="19">
        <v>7.239312</v>
      </c>
      <c r="G13" s="5">
        <v>7.239312</v>
      </c>
      <c r="H13" s="5">
        <v>7.239312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186</v>
      </c>
      <c r="B14" s="21" t="s">
        <v>183</v>
      </c>
      <c r="C14" s="21" t="s">
        <v>190</v>
      </c>
      <c r="D14" s="17" t="s">
        <v>220</v>
      </c>
      <c r="E14" s="22" t="s">
        <v>226</v>
      </c>
      <c r="F14" s="19">
        <v>110</v>
      </c>
      <c r="G14" s="5"/>
      <c r="H14" s="5"/>
      <c r="I14" s="5"/>
      <c r="J14" s="5"/>
      <c r="K14" s="5">
        <v>110</v>
      </c>
      <c r="L14" s="5"/>
      <c r="M14" s="5"/>
      <c r="N14" s="5"/>
      <c r="O14" s="5"/>
      <c r="P14" s="5"/>
      <c r="Q14" s="5"/>
      <c r="R14" s="5"/>
      <c r="S14" s="5">
        <v>110</v>
      </c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6" workbookViewId="0">
      <selection activeCell="D19" sqref="D19"/>
    </sheetView>
  </sheetViews>
  <sheetFormatPr defaultColWidth="10" defaultRowHeight="16.8" outlineLevelCol="4"/>
  <cols>
    <col min="1" max="1" width="24.625" customWidth="1"/>
    <col min="2" max="2" width="16" customWidth="1"/>
    <col min="3" max="4" width="22.2596153846154" customWidth="1"/>
    <col min="5" max="5" width="0.125" customWidth="1"/>
    <col min="6" max="6" width="9.75961538461538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236</v>
      </c>
      <c r="B6" s="11">
        <v>218.55065</v>
      </c>
      <c r="C6" s="12" t="s">
        <v>237</v>
      </c>
      <c r="D6" s="25">
        <v>218.55065</v>
      </c>
      <c r="E6" s="15"/>
    </row>
    <row r="7" ht="20.25" customHeight="1" spans="1:5">
      <c r="A7" s="4" t="s">
        <v>238</v>
      </c>
      <c r="B7" s="5">
        <v>218.55065</v>
      </c>
      <c r="C7" s="4" t="s">
        <v>40</v>
      </c>
      <c r="D7" s="19"/>
      <c r="E7" s="15"/>
    </row>
    <row r="8" ht="20.25" customHeight="1" spans="1:5">
      <c r="A8" s="4" t="s">
        <v>239</v>
      </c>
      <c r="B8" s="5">
        <v>218.55065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240</v>
      </c>
      <c r="B10" s="5"/>
      <c r="C10" s="4" t="s">
        <v>52</v>
      </c>
      <c r="D10" s="19"/>
      <c r="E10" s="15"/>
    </row>
    <row r="11" ht="20.25" customHeight="1" spans="1:5">
      <c r="A11" s="4" t="s">
        <v>241</v>
      </c>
      <c r="B11" s="5"/>
      <c r="C11" s="4" t="s">
        <v>56</v>
      </c>
      <c r="D11" s="19"/>
      <c r="E11" s="15"/>
    </row>
    <row r="12" ht="20.25" customHeight="1" spans="1:5">
      <c r="A12" s="4" t="s">
        <v>242</v>
      </c>
      <c r="B12" s="5"/>
      <c r="C12" s="4" t="s">
        <v>60</v>
      </c>
      <c r="D12" s="19"/>
      <c r="E12" s="15"/>
    </row>
    <row r="13" ht="20.25" customHeight="1" spans="1:5">
      <c r="A13" s="12" t="s">
        <v>243</v>
      </c>
      <c r="B13" s="11"/>
      <c r="C13" s="4" t="s">
        <v>64</v>
      </c>
      <c r="D13" s="19"/>
      <c r="E13" s="15"/>
    </row>
    <row r="14" ht="20.25" customHeight="1" spans="1:5">
      <c r="A14" s="4" t="s">
        <v>238</v>
      </c>
      <c r="B14" s="5"/>
      <c r="C14" s="4" t="s">
        <v>68</v>
      </c>
      <c r="D14" s="19">
        <v>10.255692</v>
      </c>
      <c r="E14" s="15"/>
    </row>
    <row r="15" ht="20.25" customHeight="1" spans="1:5">
      <c r="A15" s="4" t="s">
        <v>240</v>
      </c>
      <c r="B15" s="5"/>
      <c r="C15" s="4" t="s">
        <v>72</v>
      </c>
      <c r="D15" s="19"/>
      <c r="E15" s="15"/>
    </row>
    <row r="16" ht="20.25" customHeight="1" spans="1:5">
      <c r="A16" s="4" t="s">
        <v>241</v>
      </c>
      <c r="B16" s="5"/>
      <c r="C16" s="4" t="s">
        <v>76</v>
      </c>
      <c r="D16" s="19">
        <v>5.127846</v>
      </c>
      <c r="E16" s="15"/>
    </row>
    <row r="17" ht="20.25" customHeight="1" spans="1:5">
      <c r="A17" s="4" t="s">
        <v>242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195.9278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7.239312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244</v>
      </c>
      <c r="D38" s="11"/>
      <c r="E38" s="59"/>
    </row>
    <row r="39" ht="20.25" customHeight="1" spans="1:5">
      <c r="A39" s="12"/>
      <c r="B39" s="12"/>
      <c r="C39" s="12"/>
      <c r="D39" s="12"/>
      <c r="E39" s="59"/>
    </row>
    <row r="40" ht="20.25" customHeight="1" spans="1:5">
      <c r="A40" s="16" t="s">
        <v>245</v>
      </c>
      <c r="B40" s="11">
        <v>218.55065</v>
      </c>
      <c r="C40" s="16" t="s">
        <v>246</v>
      </c>
      <c r="D40" s="25">
        <v>218.55065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5" width="24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961538461538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247</v>
      </c>
      <c r="I5" s="3"/>
      <c r="J5" s="3" t="s">
        <v>248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228</v>
      </c>
      <c r="I6" s="3" t="s">
        <v>214</v>
      </c>
      <c r="J6" s="3"/>
      <c r="K6" s="3"/>
    </row>
    <row r="7" ht="22.9" customHeight="1" spans="1:11">
      <c r="A7" s="24"/>
      <c r="B7" s="24"/>
      <c r="C7" s="24"/>
      <c r="D7" s="47"/>
      <c r="E7" s="47" t="s">
        <v>134</v>
      </c>
      <c r="F7" s="55">
        <v>218.55065</v>
      </c>
      <c r="G7" s="55">
        <v>108.55065</v>
      </c>
      <c r="H7" s="55">
        <v>102.61065</v>
      </c>
      <c r="I7" s="55"/>
      <c r="J7" s="55">
        <v>5.94</v>
      </c>
      <c r="K7" s="55">
        <v>110</v>
      </c>
    </row>
    <row r="8" ht="22.9" customHeight="1" spans="1:11">
      <c r="A8" s="24"/>
      <c r="B8" s="24"/>
      <c r="C8" s="24"/>
      <c r="D8" s="48" t="s">
        <v>152</v>
      </c>
      <c r="E8" s="48" t="s">
        <v>153</v>
      </c>
      <c r="F8" s="55">
        <v>218.55065</v>
      </c>
      <c r="G8" s="55">
        <v>108.55065</v>
      </c>
      <c r="H8" s="55">
        <v>102.61065</v>
      </c>
      <c r="I8" s="55"/>
      <c r="J8" s="55">
        <v>5.94</v>
      </c>
      <c r="K8" s="55">
        <v>110</v>
      </c>
    </row>
    <row r="9" ht="22.9" customHeight="1" spans="1:11">
      <c r="A9" s="24"/>
      <c r="B9" s="24"/>
      <c r="C9" s="24"/>
      <c r="D9" s="49" t="s">
        <v>154</v>
      </c>
      <c r="E9" s="49" t="s">
        <v>249</v>
      </c>
      <c r="F9" s="55">
        <v>218.55065</v>
      </c>
      <c r="G9" s="55">
        <v>108.55065</v>
      </c>
      <c r="H9" s="55">
        <v>102.61065</v>
      </c>
      <c r="I9" s="55"/>
      <c r="J9" s="55">
        <v>5.94</v>
      </c>
      <c r="K9" s="55">
        <v>110</v>
      </c>
    </row>
    <row r="10" ht="22.9" customHeight="1" spans="1:11">
      <c r="A10" s="50">
        <v>208</v>
      </c>
      <c r="B10" s="50"/>
      <c r="C10" s="50"/>
      <c r="D10" s="51">
        <v>208</v>
      </c>
      <c r="E10" s="56" t="s">
        <v>167</v>
      </c>
      <c r="F10" s="57">
        <f>F11+F13</f>
        <v>10.255692</v>
      </c>
      <c r="G10" s="57">
        <f>G11+G13</f>
        <v>10.255692</v>
      </c>
      <c r="H10" s="57">
        <f>H11+H13</f>
        <v>10.255692</v>
      </c>
      <c r="I10" s="55"/>
      <c r="J10" s="55"/>
      <c r="K10" s="55"/>
    </row>
    <row r="11" ht="22.9" customHeight="1" spans="1:11">
      <c r="A11" s="50">
        <v>208</v>
      </c>
      <c r="B11" s="50" t="s">
        <v>168</v>
      </c>
      <c r="C11" s="50"/>
      <c r="D11" s="51">
        <v>20805</v>
      </c>
      <c r="E11" s="56" t="s">
        <v>169</v>
      </c>
      <c r="F11" s="57">
        <f>F12</f>
        <v>9.652416</v>
      </c>
      <c r="G11" s="57">
        <f>G12</f>
        <v>9.652416</v>
      </c>
      <c r="H11" s="57">
        <f>H12</f>
        <v>9.652416</v>
      </c>
      <c r="I11" s="55"/>
      <c r="J11" s="55"/>
      <c r="K11" s="55"/>
    </row>
    <row r="12" ht="22.9" customHeight="1" spans="1:11">
      <c r="A12" s="52" t="s">
        <v>170</v>
      </c>
      <c r="B12" s="52" t="s">
        <v>168</v>
      </c>
      <c r="C12" s="52" t="s">
        <v>168</v>
      </c>
      <c r="D12" s="53" t="s">
        <v>171</v>
      </c>
      <c r="E12" s="24" t="s">
        <v>172</v>
      </c>
      <c r="F12" s="57">
        <v>9.652416</v>
      </c>
      <c r="G12" s="57">
        <v>9.652416</v>
      </c>
      <c r="H12" s="58">
        <v>9.652416</v>
      </c>
      <c r="I12" s="58"/>
      <c r="J12" s="58"/>
      <c r="K12" s="58"/>
    </row>
    <row r="13" ht="22.9" customHeight="1" spans="1:11">
      <c r="A13" s="52" t="s">
        <v>170</v>
      </c>
      <c r="B13" s="52" t="s">
        <v>173</v>
      </c>
      <c r="C13" s="52"/>
      <c r="D13" s="51" t="s">
        <v>174</v>
      </c>
      <c r="E13" s="24" t="s">
        <v>175</v>
      </c>
      <c r="F13" s="57">
        <f>F14</f>
        <v>0.603276</v>
      </c>
      <c r="G13" s="57">
        <f>G14</f>
        <v>0.603276</v>
      </c>
      <c r="H13" s="57">
        <f>H14</f>
        <v>0.603276</v>
      </c>
      <c r="I13" s="58"/>
      <c r="J13" s="58"/>
      <c r="K13" s="58"/>
    </row>
    <row r="14" ht="22.9" customHeight="1" spans="1:11">
      <c r="A14" s="52" t="s">
        <v>170</v>
      </c>
      <c r="B14" s="52" t="s">
        <v>173</v>
      </c>
      <c r="C14" s="52" t="s">
        <v>173</v>
      </c>
      <c r="D14" s="51" t="s">
        <v>176</v>
      </c>
      <c r="E14" s="24" t="s">
        <v>177</v>
      </c>
      <c r="F14" s="57">
        <v>0.603276</v>
      </c>
      <c r="G14" s="57">
        <v>0.603276</v>
      </c>
      <c r="H14" s="58">
        <v>0.603276</v>
      </c>
      <c r="I14" s="58"/>
      <c r="J14" s="58"/>
      <c r="K14" s="58"/>
    </row>
    <row r="15" ht="22.9" customHeight="1" spans="1:11">
      <c r="A15" s="52" t="s">
        <v>178</v>
      </c>
      <c r="B15" s="52"/>
      <c r="C15" s="52"/>
      <c r="D15" s="51" t="s">
        <v>178</v>
      </c>
      <c r="E15" s="24" t="s">
        <v>179</v>
      </c>
      <c r="F15" s="57">
        <f>F16</f>
        <v>5.127846</v>
      </c>
      <c r="G15" s="57">
        <f>G16</f>
        <v>5.127846</v>
      </c>
      <c r="H15" s="57">
        <f>H16</f>
        <v>5.127846</v>
      </c>
      <c r="I15" s="58"/>
      <c r="J15" s="58"/>
      <c r="K15" s="58"/>
    </row>
    <row r="16" ht="22.9" customHeight="1" spans="1:11">
      <c r="A16" s="52" t="s">
        <v>178</v>
      </c>
      <c r="B16" s="52" t="s">
        <v>180</v>
      </c>
      <c r="C16" s="52"/>
      <c r="D16" s="51" t="s">
        <v>181</v>
      </c>
      <c r="E16" s="24" t="s">
        <v>182</v>
      </c>
      <c r="F16" s="57">
        <f>F17</f>
        <v>5.127846</v>
      </c>
      <c r="G16" s="57">
        <f>G17</f>
        <v>5.127846</v>
      </c>
      <c r="H16" s="57">
        <f>H17</f>
        <v>5.127846</v>
      </c>
      <c r="I16" s="58"/>
      <c r="J16" s="58"/>
      <c r="K16" s="58"/>
    </row>
    <row r="17" ht="22.9" customHeight="1" spans="1:11">
      <c r="A17" s="52" t="s">
        <v>178</v>
      </c>
      <c r="B17" s="52" t="s">
        <v>180</v>
      </c>
      <c r="C17" s="52" t="s">
        <v>183</v>
      </c>
      <c r="D17" s="51" t="s">
        <v>184</v>
      </c>
      <c r="E17" s="24" t="s">
        <v>185</v>
      </c>
      <c r="F17" s="57">
        <v>5.127846</v>
      </c>
      <c r="G17" s="57">
        <v>5.127846</v>
      </c>
      <c r="H17" s="58">
        <v>5.127846</v>
      </c>
      <c r="I17" s="58"/>
      <c r="J17" s="58"/>
      <c r="K17" s="58"/>
    </row>
    <row r="18" ht="22.9" customHeight="1" spans="1:11">
      <c r="A18" s="52" t="s">
        <v>186</v>
      </c>
      <c r="B18" s="52"/>
      <c r="C18" s="52"/>
      <c r="D18" s="51" t="s">
        <v>186</v>
      </c>
      <c r="E18" s="24" t="s">
        <v>187</v>
      </c>
      <c r="F18" s="57">
        <f>F19</f>
        <v>195.9278</v>
      </c>
      <c r="G18" s="57">
        <f>G19</f>
        <v>85.9278</v>
      </c>
      <c r="H18" s="57">
        <f>H19</f>
        <v>79.9878</v>
      </c>
      <c r="I18" s="58"/>
      <c r="J18" s="58"/>
      <c r="K18" s="58"/>
    </row>
    <row r="19" ht="22.9" customHeight="1" spans="1:11">
      <c r="A19" s="52" t="s">
        <v>186</v>
      </c>
      <c r="B19" s="52" t="s">
        <v>183</v>
      </c>
      <c r="C19" s="52"/>
      <c r="D19" s="51" t="s">
        <v>188</v>
      </c>
      <c r="E19" s="24" t="s">
        <v>189</v>
      </c>
      <c r="F19" s="57">
        <f>F20+F21</f>
        <v>195.9278</v>
      </c>
      <c r="G19" s="57">
        <f>G20+G21</f>
        <v>85.9278</v>
      </c>
      <c r="H19" s="57">
        <f>H20+H21</f>
        <v>79.9878</v>
      </c>
      <c r="I19" s="58"/>
      <c r="J19" s="58">
        <f>J21</f>
        <v>5.94</v>
      </c>
      <c r="K19" s="58">
        <f>K20</f>
        <v>110</v>
      </c>
    </row>
    <row r="20" ht="22.9" customHeight="1" spans="1:11">
      <c r="A20" s="52" t="s">
        <v>186</v>
      </c>
      <c r="B20" s="52" t="s">
        <v>183</v>
      </c>
      <c r="C20" s="52" t="s">
        <v>190</v>
      </c>
      <c r="D20" s="51" t="s">
        <v>191</v>
      </c>
      <c r="E20" s="24" t="s">
        <v>250</v>
      </c>
      <c r="F20" s="57">
        <v>110</v>
      </c>
      <c r="G20" s="57"/>
      <c r="H20" s="58"/>
      <c r="I20" s="58"/>
      <c r="J20" s="58"/>
      <c r="K20" s="58">
        <v>110</v>
      </c>
    </row>
    <row r="21" ht="22.9" customHeight="1" spans="1:11">
      <c r="A21" s="52" t="s">
        <v>186</v>
      </c>
      <c r="B21" s="52" t="s">
        <v>183</v>
      </c>
      <c r="C21" s="52" t="s">
        <v>193</v>
      </c>
      <c r="D21" s="51" t="s">
        <v>194</v>
      </c>
      <c r="E21" s="24" t="s">
        <v>251</v>
      </c>
      <c r="F21" s="57">
        <v>85.9278</v>
      </c>
      <c r="G21" s="57">
        <v>85.9278</v>
      </c>
      <c r="H21" s="58">
        <v>79.9878</v>
      </c>
      <c r="I21" s="58"/>
      <c r="J21" s="58">
        <v>5.94</v>
      </c>
      <c r="K21" s="58"/>
    </row>
    <row r="22" ht="22.9" customHeight="1" spans="1:11">
      <c r="A22" s="52" t="s">
        <v>196</v>
      </c>
      <c r="B22" s="52"/>
      <c r="C22" s="52"/>
      <c r="D22" s="51" t="s">
        <v>196</v>
      </c>
      <c r="E22" s="24" t="s">
        <v>197</v>
      </c>
      <c r="F22" s="57">
        <f>F23</f>
        <v>7.239312</v>
      </c>
      <c r="G22" s="57">
        <f>G23</f>
        <v>7.239312</v>
      </c>
      <c r="H22" s="57">
        <f>H23</f>
        <v>7.239312</v>
      </c>
      <c r="I22" s="58"/>
      <c r="J22" s="58"/>
      <c r="K22" s="58"/>
    </row>
    <row r="23" ht="22.9" customHeight="1" spans="1:11">
      <c r="A23" s="52" t="s">
        <v>196</v>
      </c>
      <c r="B23" s="52" t="s">
        <v>198</v>
      </c>
      <c r="C23" s="52"/>
      <c r="D23" s="51" t="s">
        <v>199</v>
      </c>
      <c r="E23" s="24" t="s">
        <v>200</v>
      </c>
      <c r="F23" s="57">
        <f>F24</f>
        <v>7.239312</v>
      </c>
      <c r="G23" s="57">
        <f>G24</f>
        <v>7.239312</v>
      </c>
      <c r="H23" s="57">
        <f>H24</f>
        <v>7.239312</v>
      </c>
      <c r="I23" s="58"/>
      <c r="J23" s="58"/>
      <c r="K23" s="58"/>
    </row>
    <row r="24" ht="22.9" customHeight="1" spans="1:11">
      <c r="A24" s="52" t="s">
        <v>196</v>
      </c>
      <c r="B24" s="52" t="s">
        <v>198</v>
      </c>
      <c r="C24" s="52" t="s">
        <v>183</v>
      </c>
      <c r="D24" s="51" t="s">
        <v>201</v>
      </c>
      <c r="E24" s="24" t="s">
        <v>202</v>
      </c>
      <c r="F24" s="57">
        <v>7.239312</v>
      </c>
      <c r="G24" s="57">
        <v>7.239312</v>
      </c>
      <c r="H24" s="58">
        <v>7.239312</v>
      </c>
      <c r="I24" s="58"/>
      <c r="J24" s="58"/>
      <c r="K24" s="58"/>
    </row>
    <row r="25" spans="1:1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2022-04-17T13:36:00Z</dcterms:created>
  <dcterms:modified xsi:type="dcterms:W3CDTF">2023-09-23T21:57:09Z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B771F17FC44743BDBC7CE7FD66F77A6F</vt:lpwstr>
  </property>
  <property fmtid="{D5CDD505-2E9C-101B-9397-08002B2CF9AE}" pid="3" name="KSOProductBuildVer">
    <vt:lpwstr>2052-5.2.1.7798</vt:lpwstr>
  </property>
</Properties>
</file>