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00" windowHeight="11820" tabRatio="734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<sst xmlns="http://schemas.openxmlformats.org/spreadsheetml/2006/main" count="1123" uniqueCount="509">
  <si>
    <t>2022年部门预算公开表</t>
  </si>
  <si>
    <t>单位编码：</t>
  </si>
  <si>
    <t>421006</t>
  </si>
  <si>
    <t>单位名称：</t>
  </si>
  <si>
    <t>岳阳县大坳水库服务所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</si>
  <si>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</si>
  <si>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</si>
  <si>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</si>
  <si>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</si>
  <si>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</si>
  <si>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</si>
  <si>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</si>
  <si>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</si>
  <si>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</si>
  <si>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</si>
  <si>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</si>
  <si>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</si>
  <si>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</si>
  <si>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</si>
  <si>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</si>
  <si>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</si>
  <si>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</si>
  <si>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</si>
  <si>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</si>
  <si>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</si>
  <si>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</si>
  <si>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</si>
  <si>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</si>
  <si>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</si>
  <si>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</si>
  <si>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单位：421006-岳阳县大坳水库服务所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</si>
  <si>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</si>
  <si>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</si>
  <si>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</si>
  <si>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</si>
  <si>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</si>
  <si>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</si>
  <si>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</si>
  <si>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</si>
  <si>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</si>
  <si>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</si>
  <si>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</si>
  <si>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</si>
  <si>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</si>
  <si>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</si>
  <si>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</si>
  <si>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</si>
  <si>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</si>
  <si>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</si>
  <si>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</si>
  <si>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</si>
  <si>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</si>
  <si>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</si>
  <si>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</si>
  <si>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</si>
  <si>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</si>
  <si>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</si>
  <si>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</si>
  <si>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</si>
  <si>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</si>
  <si>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</si>
  <si>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</si>
  <si>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</si>
  <si>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</si>
  <si>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</si>
  <si>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</si>
  <si>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</si>
  <si>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</si>
  <si>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</si>
  <si>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</si>
  <si>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</si>
  <si>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</si>
  <si>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</si>
  <si>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</si>
  <si>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</si>
  <si>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</si>
  <si>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</si>
  <si>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</si>
  <si>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</si>
  <si>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</si>
  <si>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</si>
  <si>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</si>
  <si>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</si>
  <si>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</si>
  <si>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</si>
  <si>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</si>
  <si>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</si>
  <si>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</si>
  <si>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</si>
  <si>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</si>
  <si>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</si>
  <si>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</si>
  <si>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</si>
  <si>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</si>
  <si>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</si>
  <si>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</si>
  <si>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</si>
  <si>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</si>
  <si>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</si>
  <si>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</si>
  <si>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</si>
  <si>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</si>
  <si>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</si>
  <si>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</si>
  <si>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</si>
  <si>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</si>
  <si>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</si>
  <si>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</si>
  <si>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</si>
  <si>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</si>
  <si>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</si>
  <si>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</si>
  <si>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</si>
  <si>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</si>
  <si>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</si>
  <si>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</si>
  <si>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</si>
  <si>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</si>
  <si>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</si>
  <si>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</si>
  <si>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</si>
  <si>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</si>
  <si>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</si>
  <si>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</si>
  <si>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</si>
  <si>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</si>
  <si>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</si>
  <si>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</si>
  <si>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</si>
  <si>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</si>
  <si>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</si>
  <si>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</si>
  <si>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</si>
  <si>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</si>
  <si>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</si>
  <si>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</si>
  <si>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</si>
  <si>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</si>
  <si>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</si>
  <si>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</si>
  <si>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</si>
  <si>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</si>
  <si>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</si>
  <si>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</si>
  <si>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</si>
  <si>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</si>
  <si>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</si>
  <si>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</si>
  <si>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</si>
  <si>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</si>
  <si>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</si>
  <si>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</si>
  <si>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421</t>
  </si>
  <si>
    <t>岳阳县水利局</t>
  </si>
  <si>
    <t xml:space="preserve">  421006</t>
  </si>
  <si>
    <t xml:space="preserve">  岳阳县大坳水库服务所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</si>
  <si>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</si>
  <si>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</si>
  <si>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</si>
  <si>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</si>
  <si>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</si>
  <si>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</si>
  <si>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</si>
  <si>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</si>
  <si>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</si>
  <si>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</si>
  <si>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</si>
  <si>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</si>
  <si>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</si>
  <si>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</si>
  <si>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</si>
  <si>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</si>
  <si>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</si>
  <si>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</si>
  <si>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</si>
  <si>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</si>
  <si>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</si>
  <si>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其他社会保障和就业支出</t>
  </si>
  <si>
    <t xml:space="preserve">    2089999</t>
  </si>
  <si>
    <t>210</t>
  </si>
  <si>
    <t>卫生健康支出</t>
  </si>
  <si>
    <t>11</t>
  </si>
  <si>
    <t xml:space="preserve">    行政事业单位医疗</t>
  </si>
  <si>
    <t>02</t>
  </si>
  <si>
    <t xml:space="preserve">    事业单位医疗</t>
  </si>
  <si>
    <t>213</t>
  </si>
  <si>
    <t>农林水支出</t>
  </si>
  <si>
    <t>03</t>
  </si>
  <si>
    <t>水利</t>
  </si>
  <si>
    <t xml:space="preserve">    2130306</t>
  </si>
  <si>
    <t xml:space="preserve">    水利工程运行与维护</t>
  </si>
  <si>
    <t>221</t>
  </si>
  <si>
    <t>住房保障支出</t>
  </si>
  <si>
    <t>住房改革支出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</si>
  <si>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</si>
  <si>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</si>
  <si>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</si>
  <si>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</si>
  <si>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</si>
  <si>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</si>
  <si>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</si>
  <si>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</si>
  <si>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</si>
  <si>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</si>
  <si>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</si>
  <si>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</si>
  <si>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</si>
  <si>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</si>
  <si>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</si>
  <si>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</si>
  <si>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</si>
  <si>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</si>
  <si>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</si>
  <si>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</si>
  <si>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421006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</si>
  <si>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</si>
  <si>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</si>
  <si>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</si>
  <si>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</si>
  <si>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</si>
  <si>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</si>
  <si>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</si>
  <si>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</si>
  <si>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</si>
  <si>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</si>
  <si>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</si>
  <si>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</si>
  <si>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</si>
  <si>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</si>
  <si>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</si>
  <si>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</si>
  <si>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</si>
  <si>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</si>
  <si>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</si>
  <si>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</si>
  <si>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</si>
  <si>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</si>
  <si>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</si>
  <si>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2080506</t>
  </si>
  <si>
    <t xml:space="preserve">     2089999</t>
  </si>
  <si>
    <t xml:space="preserve">     2101102</t>
  </si>
  <si>
    <t xml:space="preserve">     2130306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</si>
  <si>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</si>
  <si>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</si>
  <si>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</si>
  <si>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</si>
  <si>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</si>
  <si>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</si>
  <si>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</si>
  <si>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</si>
  <si>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</si>
  <si>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</si>
  <si>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</si>
  <si>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</si>
  <si>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</si>
  <si>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</si>
  <si>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</si>
  <si>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</si>
  <si>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</si>
  <si>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</si>
  <si>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</si>
  <si>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</si>
  <si>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</si>
  <si>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</si>
  <si>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</si>
  <si>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</si>
  <si>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</si>
  <si>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</si>
  <si>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</si>
  <si>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</si>
  <si>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</si>
  <si>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</si>
  <si>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</si>
  <si>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</si>
  <si>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</si>
  <si>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</si>
  <si>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</si>
  <si>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</si>
  <si>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</si>
  <si>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</si>
  <si>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</si>
  <si>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</si>
  <si>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</si>
  <si>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</si>
  <si>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</si>
  <si>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</si>
  <si>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</si>
  <si>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</si>
  <si>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</si>
  <si>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</si>
  <si>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</si>
  <si>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</si>
  <si>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</si>
  <si>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</si>
  <si>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</si>
  <si>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</si>
  <si>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</si>
  <si>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</si>
  <si>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</si>
  <si>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</si>
  <si>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</si>
  <si>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</si>
  <si>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</si>
  <si>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</si>
  <si>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</si>
  <si>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</si>
  <si>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</si>
  <si>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</si>
  <si>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</si>
  <si>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</si>
  <si>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</si>
  <si>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</si>
  <si>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</si>
  <si>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</si>
  <si>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</si>
  <si>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</si>
  <si>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</si>
  <si>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</si>
  <si>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</si>
  <si>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</si>
  <si>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</si>
  <si>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</si>
  <si>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</si>
  <si>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</si>
  <si>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</si>
  <si>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</si>
  <si>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</si>
  <si>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</si>
  <si>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</si>
  <si>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</si>
  <si>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</si>
  <si>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</si>
  <si>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</si>
  <si>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</si>
  <si>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</si>
  <si>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</si>
  <si>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</si>
  <si>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</si>
  <si>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</si>
  <si>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</si>
  <si>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</si>
  <si>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</si>
  <si>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</si>
  <si>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</si>
  <si>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</si>
  <si>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注：本单位无对个人和家庭的补助，故本表数据。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</si>
  <si>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</si>
  <si>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</si>
  <si>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</si>
  <si>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</si>
  <si>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</si>
  <si>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</si>
  <si>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</si>
  <si>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</si>
  <si>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</si>
  <si>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</si>
  <si>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</si>
  <si>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</si>
  <si>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</si>
  <si>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</si>
  <si>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</si>
  <si>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</si>
  <si>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</si>
  <si>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</si>
  <si>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</si>
  <si>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</si>
  <si>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</si>
  <si>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</si>
  <si>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</si>
  <si>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</si>
  <si>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</si>
  <si>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</si>
  <si>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</si>
  <si>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</si>
  <si>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</si>
  <si>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</si>
  <si>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</si>
  <si>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</si>
  <si>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</si>
  <si>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</si>
  <si>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</si>
  <si>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</si>
  <si>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</si>
  <si>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</si>
  <si>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</si>
  <si>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</si>
  <si>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</si>
  <si>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</si>
  <si>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</si>
  <si>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</si>
  <si>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</si>
  <si>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</si>
  <si>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</si>
  <si>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</si>
  <si>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注：本单位无政府性基金预算支出，故本表无数据。</t>
  </si>
  <si>
    <t>国有资本经营预算支出表</t>
  </si>
  <si>
    <t>本年国有资本经营预算支出</t>
  </si>
  <si>
    <t>注：本单位无国有资本经营预算支出，故本表无数据。</t>
  </si>
  <si>
    <t>本年财政专户管理资金预算支出</t>
  </si>
  <si>
    <t>注：本单位无财政专户管理资金预算支出，故本表无数据。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</si>
  <si>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</si>
  <si>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</si>
  <si>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</si>
  <si>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</si>
  <si>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</si>
  <si>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</si>
  <si>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</si>
  <si>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</si>
  <si>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</si>
  <si>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</si>
  <si>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</si>
  <si>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</si>
  <si>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</si>
  <si>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421006</t>
  </si>
  <si>
    <t>运转其他类水库管理运行</t>
  </si>
  <si>
    <t xml:space="preserve">   水库管理运行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</si>
  <si>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</si>
  <si>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</si>
  <si>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</si>
  <si>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</si>
  <si>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</si>
  <si>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</si>
  <si>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</si>
  <si>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</si>
  <si>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</si>
  <si>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</si>
  <si>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</si>
  <si>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</si>
  <si>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</si>
  <si>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</si>
  <si>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水库管理运行</t>
  </si>
  <si>
    <t>按文件保证水库管理运行</t>
  </si>
  <si>
    <t>成本指标</t>
  </si>
  <si>
    <t>经济成本指标</t>
  </si>
  <si>
    <t>水库渠道维护经费</t>
  </si>
  <si>
    <t>≤210000</t>
  </si>
  <si>
    <t>水库渠道维护成本</t>
  </si>
  <si>
    <t>未达指标值扣分</t>
  </si>
  <si>
    <t>元</t>
  </si>
  <si>
    <t>≤</t>
  </si>
  <si>
    <t>社会成本指标</t>
  </si>
  <si>
    <t>无</t>
  </si>
  <si>
    <t>生态环境成本指标</t>
  </si>
  <si>
    <t>水库管理运行</t>
  </si>
  <si>
    <t>1座</t>
  </si>
  <si>
    <t>水库管理运行经费</t>
  </si>
  <si>
    <t>座</t>
  </si>
  <si>
    <t>定量</t>
  </si>
  <si>
    <t>产出指标</t>
  </si>
  <si>
    <t>质量指标</t>
  </si>
  <si>
    <t>水库水质达标</t>
  </si>
  <si>
    <t>≥90%</t>
  </si>
  <si>
    <t>达标率</t>
  </si>
  <si>
    <t>%</t>
  </si>
  <si>
    <t>数量指标</t>
  </si>
  <si>
    <t>大坳水库</t>
  </si>
  <si>
    <t>≥13000</t>
  </si>
  <si>
    <t>灌溉水田面积</t>
  </si>
  <si>
    <t>亩</t>
  </si>
  <si>
    <t>时效指标</t>
  </si>
  <si>
    <t>2022年</t>
  </si>
  <si>
    <t>年</t>
  </si>
  <si>
    <t>1-12月</t>
  </si>
  <si>
    <t>月</t>
  </si>
  <si>
    <t>满意度指标</t>
  </si>
  <si>
    <t>服务对象满意度指标</t>
  </si>
  <si>
    <t>社会群众对水库管理满意度</t>
  </si>
  <si>
    <t>≥95%</t>
  </si>
  <si>
    <t>社会群众满意度</t>
  </si>
  <si>
    <t>≥</t>
  </si>
  <si>
    <t>效益指标</t>
  </si>
  <si>
    <t>经济效益指标</t>
  </si>
  <si>
    <t>保证水发电灌溉效益</t>
  </si>
  <si>
    <t>≥80万元</t>
  </si>
  <si>
    <t>保证发电收入</t>
  </si>
  <si>
    <t>社会效益指标</t>
  </si>
  <si>
    <t>保证群众用电用水达标</t>
  </si>
  <si>
    <t>生态效益指标</t>
  </si>
  <si>
    <t>保证水库水质达标率</t>
  </si>
  <si>
    <t>水质达标</t>
  </si>
  <si>
    <t>整体支出绩效目标表</t>
  </si>
  <si>
    <t>单位：岳阳县大坳水库服务所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</si>
  <si>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</si>
  <si>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</si>
  <si>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</si>
  <si>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</si>
  <si>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</si>
  <si>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</si>
  <si>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</si>
  <si>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</si>
  <si>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</si>
  <si>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确保防洪渡汛，提高抗旱能力、确保当地人民生命财产安全</t>
  </si>
  <si>
    <t>重点工作任务完成</t>
  </si>
  <si>
    <t xml:space="preserve"> 防汛工作经费</t>
  </si>
  <si>
    <t>40</t>
  </si>
  <si>
    <t>万元</t>
  </si>
  <si>
    <t>反映本部门防汛经费情况</t>
  </si>
  <si>
    <t>履职目标实现</t>
  </si>
  <si>
    <t>保证防汛工作正常运转</t>
  </si>
  <si>
    <t>100</t>
  </si>
  <si>
    <t>反应本部门制定的年度工作目标达成情况</t>
  </si>
  <si>
    <t>履职效益</t>
  </si>
  <si>
    <t xml:space="preserve"> 防汛设备维护</t>
  </si>
  <si>
    <t>1</t>
  </si>
  <si>
    <t>次</t>
  </si>
  <si>
    <t>反映防汛设备状态</t>
  </si>
  <si>
    <t>满意度</t>
  </si>
  <si>
    <t xml:space="preserve"> 服务对象满意度</t>
  </si>
  <si>
    <t>反映服务对象对部门工作的满意情况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</si>
</sst>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SimSun"/>
      <charset val="134"/>
    </font>
    <font>
      <sz val="1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1" fillId="13" borderId="13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2" fillId="8" borderId="10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43" fontId="12" fillId="0" borderId="5" xfId="31" applyFont="1" applyBorder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1" fillId="0" borderId="5" xfId="0" applyNumberFormat="1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7"/>
      <c r="B4" s="78"/>
      <c r="C4" s="8"/>
      <c r="D4" s="77" t="s">
        <v>1</v>
      </c>
      <c r="E4" s="78" t="s">
        <v>2</v>
      </c>
      <c r="F4" s="78"/>
      <c r="G4" s="78"/>
      <c r="H4" s="78"/>
      <c r="I4" s="8"/>
    </row>
    <row r="5" ht="54.4" customHeight="1" spans="1:9">
      <c r="A5" s="77"/>
      <c r="B5" s="78"/>
      <c r="C5" s="8"/>
      <c r="D5" s="77" t="s">
        <v>3</v>
      </c>
      <c r="E5" s="78" t="s">
        <v>4</v>
      </c>
      <c r="F5" s="78"/>
      <c r="G5" s="78"/>
      <c r="H5" s="78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L85"/>
  <sheetViews>
    <sheetView workbookViewId="0">
      <selection activeCell="C12" sqref="C12"/>
    </sheetView>
  </sheetViews>
  <sheetFormatPr defaultColWidth="9" defaultRowHeight="16.8"/>
  <cols>
    <col min="1" max="1" width="9" style="29"/>
    <col min="2" max="2" width="37.4423076923077" style="29" customWidth="1"/>
    <col min="3" max="3" width="18.1057692307692" style="29" customWidth="1"/>
    <col min="4" max="4" width="17.5576923076923" style="29" customWidth="1"/>
    <col min="5" max="5" width="16.7788461538462" style="29" customWidth="1"/>
    <col min="6" max="16384" width="9" style="29"/>
  </cols>
  <sheetData>
    <row r="1" ht="36.6" customHeight="1" spans="1:12">
      <c r="A1" s="30" t="s">
        <v>14</v>
      </c>
      <c r="B1" s="30"/>
      <c r="C1" s="30"/>
      <c r="D1" s="30"/>
      <c r="E1" s="30"/>
      <c r="F1" s="45"/>
      <c r="G1" s="45"/>
      <c r="H1" s="45"/>
      <c r="I1" s="45"/>
      <c r="J1" s="45"/>
      <c r="K1" s="45"/>
      <c r="L1" s="45"/>
    </row>
    <row r="2" ht="22.2" customHeight="1" spans="1:12">
      <c r="A2" s="31" t="s">
        <v>30</v>
      </c>
      <c r="B2" s="32"/>
      <c r="C2" s="32"/>
      <c r="D2" s="32"/>
      <c r="E2" s="32" t="s">
        <v>31</v>
      </c>
      <c r="F2" s="32"/>
      <c r="G2" s="32"/>
      <c r="H2" s="32"/>
      <c r="I2" s="32"/>
      <c r="J2" s="32"/>
      <c r="K2" s="46"/>
      <c r="L2" s="46"/>
    </row>
    <row r="3" ht="24" customHeight="1" spans="1:12">
      <c r="A3" s="33" t="s">
        <v>243</v>
      </c>
      <c r="B3" s="34"/>
      <c r="C3" s="33" t="s">
        <v>244</v>
      </c>
      <c r="D3" s="35"/>
      <c r="E3" s="34"/>
      <c r="F3" s="32"/>
      <c r="G3" s="32"/>
      <c r="H3" s="32"/>
      <c r="I3" s="32"/>
      <c r="J3" s="32"/>
      <c r="K3" s="46"/>
      <c r="L3" s="46"/>
    </row>
    <row r="4" s="27" customFormat="1" ht="24" customHeight="1" spans="1:5">
      <c r="A4" s="36" t="s">
        <v>157</v>
      </c>
      <c r="B4" s="36" t="s">
        <v>158</v>
      </c>
      <c r="C4" s="37" t="s">
        <v>134</v>
      </c>
      <c r="D4" s="37" t="s">
        <v>235</v>
      </c>
      <c r="E4" s="37" t="s">
        <v>236</v>
      </c>
    </row>
    <row r="5" spans="1:5">
      <c r="A5" s="38">
        <v>301</v>
      </c>
      <c r="B5" s="39" t="s">
        <v>216</v>
      </c>
      <c r="C5" s="40">
        <f t="shared" ref="C5:C68" si="0">D5+E5</f>
        <v>144.999621</v>
      </c>
      <c r="D5" s="40">
        <f>SUM(D6:D18)</f>
        <v>144.999621</v>
      </c>
      <c r="E5" s="40">
        <f>SUM(E6:E18)</f>
        <v>0</v>
      </c>
    </row>
    <row r="6" spans="1:5">
      <c r="A6" s="41">
        <v>30101</v>
      </c>
      <c r="B6" s="42" t="s">
        <v>245</v>
      </c>
      <c r="C6" s="40">
        <f t="shared" si="0"/>
        <v>51.1344</v>
      </c>
      <c r="D6" s="40">
        <v>51.1344</v>
      </c>
      <c r="E6" s="40"/>
    </row>
    <row r="7" spans="1:5">
      <c r="A7" s="41">
        <v>30102</v>
      </c>
      <c r="B7" s="42" t="s">
        <v>246</v>
      </c>
      <c r="C7" s="40">
        <f t="shared" si="0"/>
        <v>26.7612</v>
      </c>
      <c r="D7" s="40">
        <v>26.7612</v>
      </c>
      <c r="E7" s="40"/>
    </row>
    <row r="8" spans="1:5">
      <c r="A8" s="41">
        <v>30103</v>
      </c>
      <c r="B8" s="42" t="s">
        <v>247</v>
      </c>
      <c r="C8" s="40">
        <f t="shared" si="0"/>
        <v>0</v>
      </c>
      <c r="D8" s="40"/>
      <c r="E8" s="40"/>
    </row>
    <row r="9" spans="1:5">
      <c r="A9" s="41">
        <v>30106</v>
      </c>
      <c r="B9" s="42" t="s">
        <v>248</v>
      </c>
      <c r="C9" s="40">
        <f t="shared" si="0"/>
        <v>0</v>
      </c>
      <c r="D9" s="43"/>
      <c r="E9" s="40"/>
    </row>
    <row r="10" spans="1:5">
      <c r="A10" s="41">
        <v>30107</v>
      </c>
      <c r="B10" s="42" t="s">
        <v>249</v>
      </c>
      <c r="C10" s="40">
        <f t="shared" si="0"/>
        <v>30.12912</v>
      </c>
      <c r="D10" s="40">
        <v>30.12912</v>
      </c>
      <c r="E10" s="40"/>
    </row>
    <row r="11" spans="1:5">
      <c r="A11" s="41">
        <v>30108</v>
      </c>
      <c r="B11" s="42" t="s">
        <v>250</v>
      </c>
      <c r="C11" s="40">
        <f t="shared" si="0"/>
        <v>13.002163</v>
      </c>
      <c r="D11" s="40">
        <v>13.002163</v>
      </c>
      <c r="E11" s="40"/>
    </row>
    <row r="12" spans="1:5">
      <c r="A12" s="41">
        <v>30109</v>
      </c>
      <c r="B12" s="42" t="s">
        <v>251</v>
      </c>
      <c r="C12" s="40">
        <f t="shared" si="0"/>
        <v>6.501082</v>
      </c>
      <c r="D12" s="40">
        <v>6.501082</v>
      </c>
      <c r="E12" s="40"/>
    </row>
    <row r="13" spans="1:5">
      <c r="A13" s="41">
        <v>30110</v>
      </c>
      <c r="B13" s="42" t="s">
        <v>252</v>
      </c>
      <c r="C13" s="40">
        <f t="shared" si="0"/>
        <v>6.094764</v>
      </c>
      <c r="D13" s="40">
        <v>6.094764</v>
      </c>
      <c r="E13" s="40"/>
    </row>
    <row r="14" spans="1:5">
      <c r="A14" s="41">
        <v>30111</v>
      </c>
      <c r="B14" s="42" t="s">
        <v>253</v>
      </c>
      <c r="C14" s="40">
        <f t="shared" si="0"/>
        <v>0.812635</v>
      </c>
      <c r="D14" s="40">
        <v>0.812635</v>
      </c>
      <c r="E14" s="40"/>
    </row>
    <row r="15" spans="1:5">
      <c r="A15" s="41">
        <v>30112</v>
      </c>
      <c r="B15" s="42" t="s">
        <v>254</v>
      </c>
      <c r="C15" s="40">
        <f t="shared" si="0"/>
        <v>0.812635</v>
      </c>
      <c r="D15" s="40">
        <v>0.812635</v>
      </c>
      <c r="E15" s="40"/>
    </row>
    <row r="16" spans="1:5">
      <c r="A16" s="41">
        <v>30113</v>
      </c>
      <c r="B16" s="42" t="s">
        <v>255</v>
      </c>
      <c r="C16" s="40">
        <f t="shared" si="0"/>
        <v>9.751622</v>
      </c>
      <c r="D16" s="40">
        <v>9.751622</v>
      </c>
      <c r="E16" s="40"/>
    </row>
    <row r="17" spans="1:5">
      <c r="A17" s="41">
        <v>30114</v>
      </c>
      <c r="B17" s="42" t="s">
        <v>256</v>
      </c>
      <c r="C17" s="40">
        <f t="shared" si="0"/>
        <v>0</v>
      </c>
      <c r="D17" s="44"/>
      <c r="E17" s="40"/>
    </row>
    <row r="18" spans="1:5">
      <c r="A18" s="41">
        <v>30199</v>
      </c>
      <c r="B18" s="42" t="s">
        <v>257</v>
      </c>
      <c r="C18" s="40">
        <f t="shared" si="0"/>
        <v>0</v>
      </c>
      <c r="D18" s="40"/>
      <c r="E18" s="40"/>
    </row>
    <row r="19" spans="1:5">
      <c r="A19" s="38">
        <v>302</v>
      </c>
      <c r="B19" s="39" t="s">
        <v>258</v>
      </c>
      <c r="C19" s="40">
        <f t="shared" si="0"/>
        <v>8.1</v>
      </c>
      <c r="D19" s="40">
        <f>SUM(D20:D46)</f>
        <v>0</v>
      </c>
      <c r="E19" s="40">
        <f>SUM(E20:E46)</f>
        <v>8.1</v>
      </c>
    </row>
    <row r="20" spans="1:5">
      <c r="A20" s="41">
        <v>30201</v>
      </c>
      <c r="B20" s="42" t="s">
        <v>259</v>
      </c>
      <c r="C20" s="40">
        <f t="shared" si="0"/>
        <v>1.215</v>
      </c>
      <c r="D20" s="40"/>
      <c r="E20" s="40">
        <v>1.215</v>
      </c>
    </row>
    <row r="21" spans="1:5">
      <c r="A21" s="41">
        <v>30202</v>
      </c>
      <c r="B21" s="42" t="s">
        <v>260</v>
      </c>
      <c r="C21" s="40">
        <f t="shared" si="0"/>
        <v>0.27</v>
      </c>
      <c r="D21" s="40"/>
      <c r="E21" s="40">
        <v>0.27</v>
      </c>
    </row>
    <row r="22" spans="1:5">
      <c r="A22" s="41">
        <v>30203</v>
      </c>
      <c r="B22" s="42" t="s">
        <v>261</v>
      </c>
      <c r="C22" s="40">
        <f t="shared" si="0"/>
        <v>0</v>
      </c>
      <c r="D22" s="40"/>
      <c r="E22" s="40"/>
    </row>
    <row r="23" spans="1:5">
      <c r="A23" s="41">
        <v>30204</v>
      </c>
      <c r="B23" s="42" t="s">
        <v>262</v>
      </c>
      <c r="C23" s="40">
        <f t="shared" si="0"/>
        <v>0</v>
      </c>
      <c r="D23" s="40"/>
      <c r="E23" s="40"/>
    </row>
    <row r="24" spans="1:5">
      <c r="A24" s="41">
        <v>30205</v>
      </c>
      <c r="B24" s="42" t="s">
        <v>263</v>
      </c>
      <c r="C24" s="40">
        <f t="shared" si="0"/>
        <v>0.2025</v>
      </c>
      <c r="D24" s="40"/>
      <c r="E24" s="40">
        <v>0.2025</v>
      </c>
    </row>
    <row r="25" spans="1:5">
      <c r="A25" s="41">
        <v>30206</v>
      </c>
      <c r="B25" s="42" t="s">
        <v>264</v>
      </c>
      <c r="C25" s="40">
        <f t="shared" si="0"/>
        <v>0.81</v>
      </c>
      <c r="D25" s="40"/>
      <c r="E25" s="40">
        <v>0.81</v>
      </c>
    </row>
    <row r="26" spans="1:5">
      <c r="A26" s="41">
        <v>30207</v>
      </c>
      <c r="B26" s="42" t="s">
        <v>265</v>
      </c>
      <c r="C26" s="40">
        <f t="shared" si="0"/>
        <v>1.35</v>
      </c>
      <c r="D26" s="40"/>
      <c r="E26" s="40">
        <v>1.35</v>
      </c>
    </row>
    <row r="27" spans="1:5">
      <c r="A27" s="41">
        <v>30208</v>
      </c>
      <c r="B27" s="42" t="s">
        <v>266</v>
      </c>
      <c r="C27" s="40">
        <f t="shared" si="0"/>
        <v>0</v>
      </c>
      <c r="D27" s="40"/>
      <c r="E27" s="40"/>
    </row>
    <row r="28" spans="1:5">
      <c r="A28" s="41">
        <v>30209</v>
      </c>
      <c r="B28" s="42" t="s">
        <v>267</v>
      </c>
      <c r="C28" s="40">
        <f t="shared" si="0"/>
        <v>0.945</v>
      </c>
      <c r="D28" s="40"/>
      <c r="E28" s="40">
        <v>0.945</v>
      </c>
    </row>
    <row r="29" spans="1:5">
      <c r="A29" s="41">
        <v>30211</v>
      </c>
      <c r="B29" s="42" t="s">
        <v>268</v>
      </c>
      <c r="C29" s="40">
        <f t="shared" si="0"/>
        <v>1.62</v>
      </c>
      <c r="D29" s="40"/>
      <c r="E29" s="40">
        <v>1.62</v>
      </c>
    </row>
    <row r="30" spans="1:5">
      <c r="A30" s="41">
        <v>30212</v>
      </c>
      <c r="B30" s="42" t="s">
        <v>269</v>
      </c>
      <c r="C30" s="40">
        <f t="shared" si="0"/>
        <v>0</v>
      </c>
      <c r="D30" s="40"/>
      <c r="E30" s="40"/>
    </row>
    <row r="31" spans="1:5">
      <c r="A31" s="41">
        <v>30213</v>
      </c>
      <c r="B31" s="42" t="s">
        <v>270</v>
      </c>
      <c r="C31" s="40">
        <f t="shared" si="0"/>
        <v>0.27</v>
      </c>
      <c r="D31" s="40"/>
      <c r="E31" s="40">
        <v>0.27</v>
      </c>
    </row>
    <row r="32" spans="1:5">
      <c r="A32" s="41">
        <v>30214</v>
      </c>
      <c r="B32" s="42" t="s">
        <v>271</v>
      </c>
      <c r="C32" s="40">
        <f t="shared" si="0"/>
        <v>0</v>
      </c>
      <c r="D32" s="40"/>
      <c r="E32" s="40"/>
    </row>
    <row r="33" spans="1:5">
      <c r="A33" s="41">
        <v>30215</v>
      </c>
      <c r="B33" s="42" t="s">
        <v>272</v>
      </c>
      <c r="C33" s="40">
        <f t="shared" si="0"/>
        <v>0</v>
      </c>
      <c r="D33" s="40"/>
      <c r="E33" s="40"/>
    </row>
    <row r="34" spans="1:5">
      <c r="A34" s="41">
        <v>30216</v>
      </c>
      <c r="B34" s="42" t="s">
        <v>273</v>
      </c>
      <c r="C34" s="40">
        <f t="shared" si="0"/>
        <v>0.4725</v>
      </c>
      <c r="D34" s="40"/>
      <c r="E34" s="40">
        <v>0.4725</v>
      </c>
    </row>
    <row r="35" spans="1:5">
      <c r="A35" s="41">
        <v>30217</v>
      </c>
      <c r="B35" s="42" t="s">
        <v>274</v>
      </c>
      <c r="C35" s="40">
        <f t="shared" si="0"/>
        <v>0.675</v>
      </c>
      <c r="D35" s="40"/>
      <c r="E35" s="40">
        <v>0.675</v>
      </c>
    </row>
    <row r="36" spans="1:5">
      <c r="A36" s="41">
        <v>30218</v>
      </c>
      <c r="B36" s="42" t="s">
        <v>275</v>
      </c>
      <c r="C36" s="40">
        <f t="shared" si="0"/>
        <v>0</v>
      </c>
      <c r="D36" s="40"/>
      <c r="E36" s="40"/>
    </row>
    <row r="37" spans="1:5">
      <c r="A37" s="41">
        <v>30224</v>
      </c>
      <c r="B37" s="42" t="s">
        <v>276</v>
      </c>
      <c r="C37" s="40">
        <f t="shared" si="0"/>
        <v>0</v>
      </c>
      <c r="D37" s="40"/>
      <c r="E37" s="40"/>
    </row>
    <row r="38" spans="1:5">
      <c r="A38" s="41">
        <v>30225</v>
      </c>
      <c r="B38" s="42" t="s">
        <v>277</v>
      </c>
      <c r="C38" s="40">
        <f t="shared" si="0"/>
        <v>0</v>
      </c>
      <c r="D38" s="40"/>
      <c r="E38" s="40"/>
    </row>
    <row r="39" spans="1:5">
      <c r="A39" s="41">
        <v>30226</v>
      </c>
      <c r="B39" s="42" t="s">
        <v>278</v>
      </c>
      <c r="C39" s="40">
        <f t="shared" si="0"/>
        <v>0</v>
      </c>
      <c r="D39" s="40"/>
      <c r="E39" s="40"/>
    </row>
    <row r="40" spans="1:5">
      <c r="A40" s="41">
        <v>30227</v>
      </c>
      <c r="B40" s="42" t="s">
        <v>279</v>
      </c>
      <c r="C40" s="40">
        <f t="shared" si="0"/>
        <v>0</v>
      </c>
      <c r="D40" s="40"/>
      <c r="E40" s="40"/>
    </row>
    <row r="41" spans="1:5">
      <c r="A41" s="41">
        <v>30228</v>
      </c>
      <c r="B41" s="42" t="s">
        <v>280</v>
      </c>
      <c r="C41" s="40">
        <f t="shared" si="0"/>
        <v>0</v>
      </c>
      <c r="D41" s="40"/>
      <c r="E41" s="40"/>
    </row>
    <row r="42" spans="1:5">
      <c r="A42" s="41">
        <v>30229</v>
      </c>
      <c r="B42" s="42" t="s">
        <v>281</v>
      </c>
      <c r="C42" s="40">
        <f t="shared" si="0"/>
        <v>0</v>
      </c>
      <c r="D42" s="40"/>
      <c r="E42" s="40"/>
    </row>
    <row r="43" spans="1:5">
      <c r="A43" s="41">
        <v>30231</v>
      </c>
      <c r="B43" s="42" t="s">
        <v>282</v>
      </c>
      <c r="C43" s="40">
        <f t="shared" si="0"/>
        <v>0</v>
      </c>
      <c r="D43" s="40"/>
      <c r="E43" s="40"/>
    </row>
    <row r="44" spans="1:5">
      <c r="A44" s="41">
        <v>30239</v>
      </c>
      <c r="B44" s="42" t="s">
        <v>283</v>
      </c>
      <c r="C44" s="40">
        <f t="shared" si="0"/>
        <v>0</v>
      </c>
      <c r="D44" s="40"/>
      <c r="E44" s="40"/>
    </row>
    <row r="45" spans="1:5">
      <c r="A45" s="41">
        <v>30240</v>
      </c>
      <c r="B45" s="42" t="s">
        <v>284</v>
      </c>
      <c r="C45" s="40">
        <f t="shared" si="0"/>
        <v>0</v>
      </c>
      <c r="D45" s="40"/>
      <c r="E45" s="40"/>
    </row>
    <row r="46" spans="1:5">
      <c r="A46" s="41">
        <v>30299</v>
      </c>
      <c r="B46" s="42" t="s">
        <v>285</v>
      </c>
      <c r="C46" s="40">
        <f t="shared" si="0"/>
        <v>0.27</v>
      </c>
      <c r="D46" s="40"/>
      <c r="E46" s="40">
        <v>0.27</v>
      </c>
    </row>
    <row r="47" spans="1:5">
      <c r="A47" s="38">
        <v>303</v>
      </c>
      <c r="B47" s="39" t="s">
        <v>208</v>
      </c>
      <c r="C47" s="40">
        <f t="shared" si="0"/>
        <v>0</v>
      </c>
      <c r="D47" s="40">
        <f>SUM(D48:D59)</f>
        <v>0</v>
      </c>
      <c r="E47" s="40">
        <f>SUM(E48:E59)</f>
        <v>0</v>
      </c>
    </row>
    <row r="48" spans="1:5">
      <c r="A48" s="41">
        <v>30301</v>
      </c>
      <c r="B48" s="42" t="s">
        <v>286</v>
      </c>
      <c r="C48" s="40">
        <f t="shared" si="0"/>
        <v>0</v>
      </c>
      <c r="D48" s="40"/>
      <c r="E48" s="40"/>
    </row>
    <row r="49" spans="1:5">
      <c r="A49" s="41">
        <v>30302</v>
      </c>
      <c r="B49" s="42" t="s">
        <v>287</v>
      </c>
      <c r="C49" s="40">
        <f t="shared" si="0"/>
        <v>0</v>
      </c>
      <c r="D49" s="40"/>
      <c r="E49" s="40"/>
    </row>
    <row r="50" spans="1:5">
      <c r="A50" s="41">
        <v>30303</v>
      </c>
      <c r="B50" s="42" t="s">
        <v>288</v>
      </c>
      <c r="C50" s="40">
        <f t="shared" si="0"/>
        <v>0</v>
      </c>
      <c r="D50" s="40"/>
      <c r="E50" s="40"/>
    </row>
    <row r="51" spans="1:5">
      <c r="A51" s="41">
        <v>30304</v>
      </c>
      <c r="B51" s="42" t="s">
        <v>289</v>
      </c>
      <c r="C51" s="40">
        <f t="shared" si="0"/>
        <v>0</v>
      </c>
      <c r="D51" s="40"/>
      <c r="E51" s="40"/>
    </row>
    <row r="52" spans="1:5">
      <c r="A52" s="41">
        <v>30305</v>
      </c>
      <c r="B52" s="42" t="s">
        <v>290</v>
      </c>
      <c r="C52" s="40">
        <f t="shared" si="0"/>
        <v>0</v>
      </c>
      <c r="D52" s="40"/>
      <c r="E52" s="40"/>
    </row>
    <row r="53" spans="1:5">
      <c r="A53" s="41">
        <v>30306</v>
      </c>
      <c r="B53" s="42" t="s">
        <v>291</v>
      </c>
      <c r="C53" s="40">
        <f t="shared" si="0"/>
        <v>0</v>
      </c>
      <c r="D53" s="40"/>
      <c r="E53" s="40"/>
    </row>
    <row r="54" spans="1:5">
      <c r="A54" s="41">
        <v>30307</v>
      </c>
      <c r="B54" s="42" t="s">
        <v>292</v>
      </c>
      <c r="C54" s="40">
        <f t="shared" si="0"/>
        <v>0</v>
      </c>
      <c r="D54" s="40"/>
      <c r="E54" s="40"/>
    </row>
    <row r="55" spans="1:5">
      <c r="A55" s="41">
        <v>30308</v>
      </c>
      <c r="B55" s="42" t="s">
        <v>293</v>
      </c>
      <c r="C55" s="40">
        <f t="shared" si="0"/>
        <v>0</v>
      </c>
      <c r="D55" s="40"/>
      <c r="E55" s="40"/>
    </row>
    <row r="56" spans="1:5">
      <c r="A56" s="41">
        <v>30309</v>
      </c>
      <c r="B56" s="42" t="s">
        <v>294</v>
      </c>
      <c r="C56" s="40">
        <f t="shared" si="0"/>
        <v>0</v>
      </c>
      <c r="D56" s="40"/>
      <c r="E56" s="40"/>
    </row>
    <row r="57" spans="1:5">
      <c r="A57" s="41">
        <v>30310</v>
      </c>
      <c r="B57" s="42" t="s">
        <v>295</v>
      </c>
      <c r="C57" s="40">
        <f t="shared" si="0"/>
        <v>0</v>
      </c>
      <c r="D57" s="40"/>
      <c r="E57" s="40"/>
    </row>
    <row r="58" spans="1:5">
      <c r="A58" s="41">
        <v>30311</v>
      </c>
      <c r="B58" s="42" t="s">
        <v>296</v>
      </c>
      <c r="C58" s="40">
        <f t="shared" si="0"/>
        <v>0</v>
      </c>
      <c r="D58" s="40"/>
      <c r="E58" s="40"/>
    </row>
    <row r="59" spans="1:5">
      <c r="A59" s="41">
        <v>30399</v>
      </c>
      <c r="B59" s="42" t="s">
        <v>297</v>
      </c>
      <c r="C59" s="40">
        <f t="shared" si="0"/>
        <v>0</v>
      </c>
      <c r="D59" s="40"/>
      <c r="E59" s="40"/>
    </row>
    <row r="60" spans="1:5">
      <c r="A60" s="38">
        <v>307</v>
      </c>
      <c r="B60" s="39" t="s">
        <v>210</v>
      </c>
      <c r="C60" s="40">
        <f t="shared" si="0"/>
        <v>0</v>
      </c>
      <c r="D60" s="40">
        <f>SUM(D61:D62)</f>
        <v>0</v>
      </c>
      <c r="E60" s="40">
        <f>SUM(E61:E62)</f>
        <v>0</v>
      </c>
    </row>
    <row r="61" spans="1:5">
      <c r="A61" s="41">
        <v>30701</v>
      </c>
      <c r="B61" s="42" t="s">
        <v>298</v>
      </c>
      <c r="C61" s="40">
        <f t="shared" si="0"/>
        <v>0</v>
      </c>
      <c r="D61" s="40"/>
      <c r="E61" s="40"/>
    </row>
    <row r="62" spans="1:5">
      <c r="A62" s="41">
        <v>30702</v>
      </c>
      <c r="B62" s="42" t="s">
        <v>299</v>
      </c>
      <c r="C62" s="40">
        <f t="shared" si="0"/>
        <v>0</v>
      </c>
      <c r="D62" s="40"/>
      <c r="E62" s="40"/>
    </row>
    <row r="63" spans="1:5">
      <c r="A63" s="38">
        <v>310</v>
      </c>
      <c r="B63" s="39" t="s">
        <v>222</v>
      </c>
      <c r="C63" s="40">
        <f t="shared" si="0"/>
        <v>0</v>
      </c>
      <c r="D63" s="40">
        <f>SUM(D64:D79)</f>
        <v>0</v>
      </c>
      <c r="E63" s="40">
        <f>SUM(E64:E79)</f>
        <v>0</v>
      </c>
    </row>
    <row r="64" spans="1:5">
      <c r="A64" s="41">
        <v>31001</v>
      </c>
      <c r="B64" s="42" t="s">
        <v>300</v>
      </c>
      <c r="C64" s="40">
        <f t="shared" si="0"/>
        <v>0</v>
      </c>
      <c r="D64" s="40"/>
      <c r="E64" s="40"/>
    </row>
    <row r="65" spans="1:5">
      <c r="A65" s="41">
        <v>31002</v>
      </c>
      <c r="B65" s="42" t="s">
        <v>301</v>
      </c>
      <c r="C65" s="40">
        <f t="shared" si="0"/>
        <v>0</v>
      </c>
      <c r="D65" s="40"/>
      <c r="E65" s="40"/>
    </row>
    <row r="66" spans="1:5">
      <c r="A66" s="41">
        <v>31003</v>
      </c>
      <c r="B66" s="42" t="s">
        <v>302</v>
      </c>
      <c r="C66" s="40">
        <f t="shared" si="0"/>
        <v>0</v>
      </c>
      <c r="D66" s="40"/>
      <c r="E66" s="40"/>
    </row>
    <row r="67" spans="1:5">
      <c r="A67" s="41">
        <v>31005</v>
      </c>
      <c r="B67" s="42" t="s">
        <v>303</v>
      </c>
      <c r="C67" s="40">
        <f t="shared" si="0"/>
        <v>0</v>
      </c>
      <c r="D67" s="40"/>
      <c r="E67" s="40"/>
    </row>
    <row r="68" spans="1:5">
      <c r="A68" s="41">
        <v>31006</v>
      </c>
      <c r="B68" s="42" t="s">
        <v>304</v>
      </c>
      <c r="C68" s="40">
        <f t="shared" si="0"/>
        <v>0</v>
      </c>
      <c r="D68" s="40"/>
      <c r="E68" s="40"/>
    </row>
    <row r="69" spans="1:5">
      <c r="A69" s="41">
        <v>31007</v>
      </c>
      <c r="B69" s="42" t="s">
        <v>305</v>
      </c>
      <c r="C69" s="40">
        <f t="shared" ref="C69:C84" si="1">D69+E69</f>
        <v>0</v>
      </c>
      <c r="D69" s="40"/>
      <c r="E69" s="40"/>
    </row>
    <row r="70" spans="1:5">
      <c r="A70" s="41">
        <v>31008</v>
      </c>
      <c r="B70" s="42" t="s">
        <v>306</v>
      </c>
      <c r="C70" s="40">
        <f t="shared" si="1"/>
        <v>0</v>
      </c>
      <c r="D70" s="40"/>
      <c r="E70" s="40"/>
    </row>
    <row r="71" spans="1:5">
      <c r="A71" s="41">
        <v>31009</v>
      </c>
      <c r="B71" s="42" t="s">
        <v>307</v>
      </c>
      <c r="C71" s="40">
        <f t="shared" si="1"/>
        <v>0</v>
      </c>
      <c r="D71" s="40"/>
      <c r="E71" s="40"/>
    </row>
    <row r="72" spans="1:5">
      <c r="A72" s="41">
        <v>31010</v>
      </c>
      <c r="B72" s="42" t="s">
        <v>308</v>
      </c>
      <c r="C72" s="40">
        <f t="shared" si="1"/>
        <v>0</v>
      </c>
      <c r="D72" s="40"/>
      <c r="E72" s="40"/>
    </row>
    <row r="73" spans="1:5">
      <c r="A73" s="41">
        <v>31011</v>
      </c>
      <c r="B73" s="42" t="s">
        <v>309</v>
      </c>
      <c r="C73" s="40">
        <f t="shared" si="1"/>
        <v>0</v>
      </c>
      <c r="D73" s="40"/>
      <c r="E73" s="40"/>
    </row>
    <row r="74" spans="1:5">
      <c r="A74" s="41">
        <v>31012</v>
      </c>
      <c r="B74" s="42" t="s">
        <v>310</v>
      </c>
      <c r="C74" s="40">
        <f t="shared" si="1"/>
        <v>0</v>
      </c>
      <c r="D74" s="40"/>
      <c r="E74" s="40"/>
    </row>
    <row r="75" spans="1:5">
      <c r="A75" s="41">
        <v>31013</v>
      </c>
      <c r="B75" s="42" t="s">
        <v>311</v>
      </c>
      <c r="C75" s="40">
        <f t="shared" si="1"/>
        <v>0</v>
      </c>
      <c r="D75" s="40"/>
      <c r="E75" s="40"/>
    </row>
    <row r="76" spans="1:5">
      <c r="A76" s="41">
        <v>31019</v>
      </c>
      <c r="B76" s="42" t="s">
        <v>312</v>
      </c>
      <c r="C76" s="40">
        <f t="shared" si="1"/>
        <v>0</v>
      </c>
      <c r="D76" s="40"/>
      <c r="E76" s="40"/>
    </row>
    <row r="77" spans="1:5">
      <c r="A77" s="41">
        <v>31021</v>
      </c>
      <c r="B77" s="42" t="s">
        <v>313</v>
      </c>
      <c r="C77" s="40">
        <f t="shared" si="1"/>
        <v>0</v>
      </c>
      <c r="D77" s="40"/>
      <c r="E77" s="40"/>
    </row>
    <row r="78" spans="1:5">
      <c r="A78" s="41">
        <v>31022</v>
      </c>
      <c r="B78" s="42" t="s">
        <v>314</v>
      </c>
      <c r="C78" s="40">
        <f t="shared" si="1"/>
        <v>0</v>
      </c>
      <c r="D78" s="40"/>
      <c r="E78" s="40"/>
    </row>
    <row r="79" spans="1:5">
      <c r="A79" s="41">
        <v>31099</v>
      </c>
      <c r="B79" s="42" t="s">
        <v>315</v>
      </c>
      <c r="C79" s="40">
        <f t="shared" si="1"/>
        <v>0</v>
      </c>
      <c r="D79" s="40"/>
      <c r="E79" s="40"/>
    </row>
    <row r="80" spans="1:5">
      <c r="A80" s="38">
        <v>399</v>
      </c>
      <c r="B80" s="39" t="s">
        <v>213</v>
      </c>
      <c r="C80" s="40">
        <f t="shared" si="1"/>
        <v>0</v>
      </c>
      <c r="D80" s="40">
        <f>SUM(D81:D84)</f>
        <v>0</v>
      </c>
      <c r="E80" s="40">
        <f>SUM(E81:E84)</f>
        <v>0</v>
      </c>
    </row>
    <row r="81" spans="1:5">
      <c r="A81" s="41">
        <v>39906</v>
      </c>
      <c r="B81" s="42" t="s">
        <v>316</v>
      </c>
      <c r="C81" s="40">
        <f t="shared" si="1"/>
        <v>0</v>
      </c>
      <c r="D81" s="40"/>
      <c r="E81" s="40"/>
    </row>
    <row r="82" spans="1:5">
      <c r="A82" s="41">
        <v>39907</v>
      </c>
      <c r="B82" s="42" t="s">
        <v>317</v>
      </c>
      <c r="C82" s="40">
        <f t="shared" si="1"/>
        <v>0</v>
      </c>
      <c r="D82" s="40"/>
      <c r="E82" s="40"/>
    </row>
    <row r="83" spans="1:5">
      <c r="A83" s="41">
        <v>39908</v>
      </c>
      <c r="B83" s="42" t="s">
        <v>318</v>
      </c>
      <c r="C83" s="40">
        <f t="shared" si="1"/>
        <v>0</v>
      </c>
      <c r="D83" s="40"/>
      <c r="E83" s="40"/>
    </row>
    <row r="84" spans="1:5">
      <c r="A84" s="41">
        <v>39999</v>
      </c>
      <c r="B84" s="42" t="s">
        <v>319</v>
      </c>
      <c r="C84" s="40">
        <f t="shared" si="1"/>
        <v>0</v>
      </c>
      <c r="D84" s="40"/>
      <c r="E84" s="40"/>
    </row>
    <row r="85" s="28" customFormat="1" spans="1:5">
      <c r="A85" s="37" t="s">
        <v>134</v>
      </c>
      <c r="B85" s="37"/>
      <c r="C85" s="47">
        <f>C80+C63+C60+C47+C19+C5</f>
        <v>153.099621</v>
      </c>
      <c r="D85" s="48">
        <f>D80+D63+D60+D47+D19+D5</f>
        <v>144.999621</v>
      </c>
      <c r="E85" s="48">
        <f>E80+E63+E60+E47+E19+E5</f>
        <v>8.1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4"/>
  <sheetViews>
    <sheetView workbookViewId="0">
      <selection activeCell="H10" sqref="H10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197</v>
      </c>
      <c r="E4" s="3" t="s">
        <v>198</v>
      </c>
      <c r="F4" s="3" t="s">
        <v>215</v>
      </c>
      <c r="G4" s="3" t="s">
        <v>200</v>
      </c>
      <c r="H4" s="3"/>
      <c r="I4" s="3"/>
      <c r="J4" s="3"/>
      <c r="K4" s="3"/>
      <c r="L4" s="3" t="s">
        <v>204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320</v>
      </c>
      <c r="I5" s="3" t="s">
        <v>321</v>
      </c>
      <c r="J5" s="3" t="s">
        <v>322</v>
      </c>
      <c r="K5" s="3" t="s">
        <v>323</v>
      </c>
      <c r="L5" s="3" t="s">
        <v>134</v>
      </c>
      <c r="M5" s="3" t="s">
        <v>216</v>
      </c>
      <c r="N5" s="3" t="s">
        <v>324</v>
      </c>
    </row>
    <row r="6" ht="22.9" customHeight="1" spans="1:14">
      <c r="A6" s="12"/>
      <c r="B6" s="12"/>
      <c r="C6" s="12"/>
      <c r="D6" s="12"/>
      <c r="E6" s="12" t="s">
        <v>134</v>
      </c>
      <c r="F6" s="25">
        <v>144.999621</v>
      </c>
      <c r="G6" s="25"/>
      <c r="H6" s="25"/>
      <c r="I6" s="25"/>
      <c r="J6" s="25"/>
      <c r="K6" s="25"/>
      <c r="L6" s="25">
        <v>144.999621</v>
      </c>
      <c r="M6" s="25">
        <v>144.999621</v>
      </c>
      <c r="N6" s="25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5">
        <v>144.999621</v>
      </c>
      <c r="G7" s="25"/>
      <c r="H7" s="25"/>
      <c r="I7" s="25"/>
      <c r="J7" s="25"/>
      <c r="K7" s="25"/>
      <c r="L7" s="25">
        <v>144.999621</v>
      </c>
      <c r="M7" s="25">
        <v>144.999621</v>
      </c>
      <c r="N7" s="25"/>
    </row>
    <row r="8" ht="22.9" customHeight="1" spans="1:14">
      <c r="A8" s="12"/>
      <c r="B8" s="12"/>
      <c r="C8" s="12"/>
      <c r="D8" s="18" t="s">
        <v>154</v>
      </c>
      <c r="E8" s="18" t="s">
        <v>155</v>
      </c>
      <c r="F8" s="25">
        <v>144.999621</v>
      </c>
      <c r="G8" s="25"/>
      <c r="H8" s="25"/>
      <c r="I8" s="25"/>
      <c r="J8" s="25"/>
      <c r="K8" s="25"/>
      <c r="L8" s="25">
        <v>144.999621</v>
      </c>
      <c r="M8" s="25">
        <v>144.999621</v>
      </c>
      <c r="N8" s="25"/>
    </row>
    <row r="9" ht="22.9" customHeight="1" spans="1:14">
      <c r="A9" s="21" t="s">
        <v>167</v>
      </c>
      <c r="B9" s="21" t="s">
        <v>169</v>
      </c>
      <c r="C9" s="21" t="s">
        <v>169</v>
      </c>
      <c r="D9" s="17" t="s">
        <v>214</v>
      </c>
      <c r="E9" s="4" t="s">
        <v>172</v>
      </c>
      <c r="F9" s="5">
        <v>13.002163</v>
      </c>
      <c r="G9" s="5"/>
      <c r="H9" s="19"/>
      <c r="I9" s="19"/>
      <c r="J9" s="19"/>
      <c r="K9" s="19"/>
      <c r="L9" s="5">
        <v>13.002163</v>
      </c>
      <c r="M9" s="19">
        <v>13.002163</v>
      </c>
      <c r="N9" s="19"/>
    </row>
    <row r="10" ht="22.9" customHeight="1" spans="1:14">
      <c r="A10" s="21" t="s">
        <v>167</v>
      </c>
      <c r="B10" s="21" t="s">
        <v>169</v>
      </c>
      <c r="C10" s="21" t="s">
        <v>173</v>
      </c>
      <c r="D10" s="17" t="s">
        <v>214</v>
      </c>
      <c r="E10" s="4" t="s">
        <v>175</v>
      </c>
      <c r="F10" s="5">
        <v>6.501082</v>
      </c>
      <c r="G10" s="5"/>
      <c r="H10" s="19"/>
      <c r="I10" s="19"/>
      <c r="J10" s="19"/>
      <c r="K10" s="19"/>
      <c r="L10" s="5">
        <v>6.501082</v>
      </c>
      <c r="M10" s="19">
        <v>6.501082</v>
      </c>
      <c r="N10" s="19"/>
    </row>
    <row r="11" ht="22.9" customHeight="1" spans="1:14">
      <c r="A11" s="21" t="s">
        <v>167</v>
      </c>
      <c r="B11" s="21" t="s">
        <v>176</v>
      </c>
      <c r="C11" s="21" t="s">
        <v>176</v>
      </c>
      <c r="D11" s="17" t="s">
        <v>214</v>
      </c>
      <c r="E11" s="4" t="s">
        <v>177</v>
      </c>
      <c r="F11" s="5">
        <v>0.812635</v>
      </c>
      <c r="G11" s="5"/>
      <c r="H11" s="19"/>
      <c r="I11" s="19"/>
      <c r="J11" s="19"/>
      <c r="K11" s="19"/>
      <c r="L11" s="5">
        <v>0.812635</v>
      </c>
      <c r="M11" s="19">
        <v>0.812635</v>
      </c>
      <c r="N11" s="19"/>
    </row>
    <row r="12" ht="22.9" customHeight="1" spans="1:14">
      <c r="A12" s="21" t="s">
        <v>179</v>
      </c>
      <c r="B12" s="21" t="s">
        <v>181</v>
      </c>
      <c r="C12" s="21" t="s">
        <v>183</v>
      </c>
      <c r="D12" s="17" t="s">
        <v>214</v>
      </c>
      <c r="E12" s="4" t="s">
        <v>184</v>
      </c>
      <c r="F12" s="5">
        <v>6.907399</v>
      </c>
      <c r="G12" s="5"/>
      <c r="H12" s="19"/>
      <c r="I12" s="19"/>
      <c r="J12" s="19"/>
      <c r="K12" s="19"/>
      <c r="L12" s="5">
        <v>6.907399</v>
      </c>
      <c r="M12" s="19">
        <v>6.907399</v>
      </c>
      <c r="N12" s="19"/>
    </row>
    <row r="13" ht="22.9" customHeight="1" spans="1:14">
      <c r="A13" s="21" t="s">
        <v>185</v>
      </c>
      <c r="B13" s="21" t="s">
        <v>187</v>
      </c>
      <c r="C13" s="21" t="s">
        <v>173</v>
      </c>
      <c r="D13" s="17" t="s">
        <v>214</v>
      </c>
      <c r="E13" s="4" t="s">
        <v>190</v>
      </c>
      <c r="F13" s="5">
        <v>108.02472</v>
      </c>
      <c r="G13" s="5"/>
      <c r="H13" s="19"/>
      <c r="I13" s="19"/>
      <c r="J13" s="19"/>
      <c r="K13" s="19"/>
      <c r="L13" s="5">
        <v>108.02472</v>
      </c>
      <c r="M13" s="19">
        <v>108.02472</v>
      </c>
      <c r="N13" s="19"/>
    </row>
    <row r="14" ht="22.9" customHeight="1" spans="1:14">
      <c r="A14" s="21" t="s">
        <v>191</v>
      </c>
      <c r="B14" s="21" t="s">
        <v>183</v>
      </c>
      <c r="C14" s="21" t="s">
        <v>194</v>
      </c>
      <c r="D14" s="17" t="s">
        <v>214</v>
      </c>
      <c r="E14" s="4" t="s">
        <v>196</v>
      </c>
      <c r="F14" s="5">
        <v>9.751622</v>
      </c>
      <c r="G14" s="5"/>
      <c r="H14" s="19"/>
      <c r="I14" s="19"/>
      <c r="J14" s="19"/>
      <c r="K14" s="19"/>
      <c r="L14" s="5">
        <v>9.751622</v>
      </c>
      <c r="M14" s="19">
        <v>9.751622</v>
      </c>
      <c r="N14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V14"/>
  <sheetViews>
    <sheetView workbookViewId="0">
      <selection activeCell="R6" sqref="R6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197</v>
      </c>
      <c r="E4" s="3" t="s">
        <v>198</v>
      </c>
      <c r="F4" s="3" t="s">
        <v>215</v>
      </c>
      <c r="G4" s="3" t="s">
        <v>325</v>
      </c>
      <c r="H4" s="3"/>
      <c r="I4" s="3"/>
      <c r="J4" s="3"/>
      <c r="K4" s="3"/>
      <c r="L4" s="3" t="s">
        <v>326</v>
      </c>
      <c r="M4" s="3"/>
      <c r="N4" s="3"/>
      <c r="O4" s="3"/>
      <c r="P4" s="3"/>
      <c r="Q4" s="3"/>
      <c r="R4" s="3" t="s">
        <v>322</v>
      </c>
      <c r="S4" s="3" t="s">
        <v>327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328</v>
      </c>
      <c r="I5" s="3" t="s">
        <v>329</v>
      </c>
      <c r="J5" s="3" t="s">
        <v>330</v>
      </c>
      <c r="K5" s="3" t="s">
        <v>331</v>
      </c>
      <c r="L5" s="3" t="s">
        <v>134</v>
      </c>
      <c r="M5" s="3" t="s">
        <v>332</v>
      </c>
      <c r="N5" s="3" t="s">
        <v>333</v>
      </c>
      <c r="O5" s="3" t="s">
        <v>334</v>
      </c>
      <c r="P5" s="3" t="s">
        <v>335</v>
      </c>
      <c r="Q5" s="3" t="s">
        <v>336</v>
      </c>
      <c r="R5" s="3"/>
      <c r="S5" s="3" t="s">
        <v>134</v>
      </c>
      <c r="T5" s="3" t="s">
        <v>337</v>
      </c>
      <c r="U5" s="3" t="s">
        <v>338</v>
      </c>
      <c r="V5" s="3" t="s">
        <v>323</v>
      </c>
    </row>
    <row r="6" ht="22.9" customHeight="1" spans="1:22">
      <c r="A6" s="12"/>
      <c r="B6" s="12"/>
      <c r="C6" s="12"/>
      <c r="D6" s="12"/>
      <c r="E6" s="12" t="s">
        <v>134</v>
      </c>
      <c r="F6" s="11">
        <v>144.999621</v>
      </c>
      <c r="G6" s="11">
        <v>108.02472</v>
      </c>
      <c r="H6" s="11">
        <v>51.1344</v>
      </c>
      <c r="I6" s="11">
        <v>26.7612</v>
      </c>
      <c r="J6" s="11"/>
      <c r="K6" s="11">
        <v>30.12912</v>
      </c>
      <c r="L6" s="11">
        <v>27.223279</v>
      </c>
      <c r="M6" s="11">
        <v>13.002163</v>
      </c>
      <c r="N6" s="11">
        <v>6.501082</v>
      </c>
      <c r="O6" s="11">
        <v>6.094764</v>
      </c>
      <c r="P6" s="11">
        <v>0.812635</v>
      </c>
      <c r="Q6" s="11">
        <v>0.812635</v>
      </c>
      <c r="R6" s="11">
        <v>9.751622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144.999621</v>
      </c>
      <c r="G7" s="11">
        <v>108.02472</v>
      </c>
      <c r="H7" s="11">
        <v>51.1344</v>
      </c>
      <c r="I7" s="11">
        <v>26.7612</v>
      </c>
      <c r="J7" s="11"/>
      <c r="K7" s="11">
        <v>30.12912</v>
      </c>
      <c r="L7" s="11">
        <v>27.223279</v>
      </c>
      <c r="M7" s="11">
        <v>13.002163</v>
      </c>
      <c r="N7" s="11">
        <v>6.501082</v>
      </c>
      <c r="O7" s="11">
        <v>6.094764</v>
      </c>
      <c r="P7" s="11">
        <v>0.812635</v>
      </c>
      <c r="Q7" s="11">
        <v>0.812635</v>
      </c>
      <c r="R7" s="11">
        <v>9.751622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154</v>
      </c>
      <c r="E8" s="18" t="s">
        <v>155</v>
      </c>
      <c r="F8" s="11">
        <v>144.999621</v>
      </c>
      <c r="G8" s="11">
        <v>108.02472</v>
      </c>
      <c r="H8" s="11">
        <v>51.1344</v>
      </c>
      <c r="I8" s="11">
        <v>26.7612</v>
      </c>
      <c r="J8" s="11"/>
      <c r="K8" s="11">
        <v>30.12912</v>
      </c>
      <c r="L8" s="11">
        <v>27.223279</v>
      </c>
      <c r="M8" s="11">
        <v>13.002163</v>
      </c>
      <c r="N8" s="11">
        <v>6.501082</v>
      </c>
      <c r="O8" s="11">
        <v>6.094764</v>
      </c>
      <c r="P8" s="11">
        <v>0.812635</v>
      </c>
      <c r="Q8" s="11">
        <v>0.812635</v>
      </c>
      <c r="R8" s="11">
        <v>9.751622</v>
      </c>
      <c r="S8" s="11"/>
      <c r="T8" s="11"/>
      <c r="U8" s="11"/>
      <c r="V8" s="11"/>
    </row>
    <row r="9" ht="22.9" customHeight="1" spans="1:22">
      <c r="A9" s="21" t="s">
        <v>167</v>
      </c>
      <c r="B9" s="21" t="s">
        <v>169</v>
      </c>
      <c r="C9" s="21" t="s">
        <v>169</v>
      </c>
      <c r="D9" s="17" t="s">
        <v>214</v>
      </c>
      <c r="E9" s="4" t="s">
        <v>172</v>
      </c>
      <c r="F9" s="5">
        <v>13.002163</v>
      </c>
      <c r="G9" s="19"/>
      <c r="H9" s="19"/>
      <c r="I9" s="19"/>
      <c r="J9" s="19"/>
      <c r="K9" s="19"/>
      <c r="L9" s="5">
        <v>13.002163</v>
      </c>
      <c r="M9" s="19">
        <v>13.002163</v>
      </c>
      <c r="N9" s="19"/>
      <c r="O9" s="19"/>
      <c r="P9" s="19"/>
      <c r="Q9" s="19"/>
      <c r="R9" s="19"/>
      <c r="S9" s="5"/>
      <c r="T9" s="19"/>
      <c r="U9" s="19"/>
      <c r="V9" s="19"/>
    </row>
    <row r="10" ht="22.9" customHeight="1" spans="1:22">
      <c r="A10" s="21" t="s">
        <v>167</v>
      </c>
      <c r="B10" s="21" t="s">
        <v>169</v>
      </c>
      <c r="C10" s="21" t="s">
        <v>173</v>
      </c>
      <c r="D10" s="17" t="s">
        <v>214</v>
      </c>
      <c r="E10" s="4" t="s">
        <v>175</v>
      </c>
      <c r="F10" s="5">
        <v>6.501082</v>
      </c>
      <c r="G10" s="19"/>
      <c r="H10" s="19"/>
      <c r="I10" s="19"/>
      <c r="J10" s="19"/>
      <c r="K10" s="19"/>
      <c r="L10" s="5">
        <v>6.501082</v>
      </c>
      <c r="M10" s="19"/>
      <c r="N10" s="19">
        <v>6.501082</v>
      </c>
      <c r="O10" s="19"/>
      <c r="P10" s="19"/>
      <c r="Q10" s="19"/>
      <c r="R10" s="19"/>
      <c r="S10" s="5"/>
      <c r="T10" s="19"/>
      <c r="U10" s="19"/>
      <c r="V10" s="19"/>
    </row>
    <row r="11" ht="22.9" customHeight="1" spans="1:22">
      <c r="A11" s="21" t="s">
        <v>167</v>
      </c>
      <c r="B11" s="21" t="s">
        <v>176</v>
      </c>
      <c r="C11" s="21" t="s">
        <v>176</v>
      </c>
      <c r="D11" s="17" t="s">
        <v>214</v>
      </c>
      <c r="E11" s="4" t="s">
        <v>177</v>
      </c>
      <c r="F11" s="5">
        <v>0.812635</v>
      </c>
      <c r="G11" s="19"/>
      <c r="H11" s="19"/>
      <c r="I11" s="19"/>
      <c r="J11" s="19"/>
      <c r="K11" s="19"/>
      <c r="L11" s="5">
        <v>0.812635</v>
      </c>
      <c r="M11" s="19"/>
      <c r="N11" s="19"/>
      <c r="O11" s="19"/>
      <c r="P11" s="19"/>
      <c r="Q11" s="19">
        <v>0.812635</v>
      </c>
      <c r="R11" s="19"/>
      <c r="S11" s="5"/>
      <c r="T11" s="19"/>
      <c r="U11" s="19"/>
      <c r="V11" s="19"/>
    </row>
    <row r="12" ht="22.9" customHeight="1" spans="1:22">
      <c r="A12" s="21" t="s">
        <v>179</v>
      </c>
      <c r="B12" s="21" t="s">
        <v>181</v>
      </c>
      <c r="C12" s="21" t="s">
        <v>183</v>
      </c>
      <c r="D12" s="17" t="s">
        <v>214</v>
      </c>
      <c r="E12" s="4" t="s">
        <v>184</v>
      </c>
      <c r="F12" s="5">
        <v>6.907399</v>
      </c>
      <c r="G12" s="19"/>
      <c r="H12" s="19"/>
      <c r="I12" s="19"/>
      <c r="J12" s="19"/>
      <c r="K12" s="19"/>
      <c r="L12" s="5">
        <v>6.907399</v>
      </c>
      <c r="M12" s="19"/>
      <c r="N12" s="19"/>
      <c r="O12" s="19">
        <v>6.094764</v>
      </c>
      <c r="P12" s="19">
        <v>0.812635</v>
      </c>
      <c r="Q12" s="19"/>
      <c r="R12" s="19"/>
      <c r="S12" s="5"/>
      <c r="T12" s="19"/>
      <c r="U12" s="19"/>
      <c r="V12" s="19"/>
    </row>
    <row r="13" ht="22.9" customHeight="1" spans="1:22">
      <c r="A13" s="21" t="s">
        <v>185</v>
      </c>
      <c r="B13" s="21" t="s">
        <v>187</v>
      </c>
      <c r="C13" s="21" t="s">
        <v>173</v>
      </c>
      <c r="D13" s="17" t="s">
        <v>214</v>
      </c>
      <c r="E13" s="4" t="s">
        <v>190</v>
      </c>
      <c r="F13" s="5">
        <v>108.02472</v>
      </c>
      <c r="G13" s="19">
        <v>108.02472</v>
      </c>
      <c r="H13" s="19">
        <v>51.1344</v>
      </c>
      <c r="I13" s="19">
        <v>26.7612</v>
      </c>
      <c r="J13" s="19"/>
      <c r="K13" s="19">
        <v>30.12912</v>
      </c>
      <c r="L13" s="5"/>
      <c r="M13" s="19"/>
      <c r="N13" s="19"/>
      <c r="O13" s="19"/>
      <c r="P13" s="19"/>
      <c r="Q13" s="19"/>
      <c r="R13" s="19"/>
      <c r="S13" s="5"/>
      <c r="T13" s="19"/>
      <c r="U13" s="19"/>
      <c r="V13" s="19"/>
    </row>
    <row r="14" ht="22.9" customHeight="1" spans="1:22">
      <c r="A14" s="21" t="s">
        <v>191</v>
      </c>
      <c r="B14" s="21" t="s">
        <v>183</v>
      </c>
      <c r="C14" s="21" t="s">
        <v>194</v>
      </c>
      <c r="D14" s="17" t="s">
        <v>214</v>
      </c>
      <c r="E14" s="4" t="s">
        <v>196</v>
      </c>
      <c r="F14" s="5">
        <v>9.751622</v>
      </c>
      <c r="G14" s="19"/>
      <c r="H14" s="19"/>
      <c r="I14" s="19"/>
      <c r="J14" s="19"/>
      <c r="K14" s="19"/>
      <c r="L14" s="5"/>
      <c r="M14" s="19"/>
      <c r="N14" s="19"/>
      <c r="O14" s="19"/>
      <c r="P14" s="19"/>
      <c r="Q14" s="19"/>
      <c r="R14" s="19">
        <v>9.751622</v>
      </c>
      <c r="S14" s="5"/>
      <c r="T14" s="19"/>
      <c r="U14" s="19"/>
      <c r="V14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K10"/>
  <sheetViews>
    <sheetView workbookViewId="0">
      <selection activeCell="E10" sqref="E10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197</v>
      </c>
      <c r="E4" s="3" t="s">
        <v>198</v>
      </c>
      <c r="F4" s="3" t="s">
        <v>339</v>
      </c>
      <c r="G4" s="3" t="s">
        <v>340</v>
      </c>
      <c r="H4" s="3" t="s">
        <v>341</v>
      </c>
      <c r="I4" s="3" t="s">
        <v>342</v>
      </c>
      <c r="J4" s="3" t="s">
        <v>343</v>
      </c>
      <c r="K4" s="3" t="s">
        <v>344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s="26" t="s">
        <v>345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R10"/>
  <sheetViews>
    <sheetView workbookViewId="0">
      <selection activeCell="J11" sqref="J11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197</v>
      </c>
      <c r="E4" s="3" t="s">
        <v>198</v>
      </c>
      <c r="F4" s="3" t="s">
        <v>339</v>
      </c>
      <c r="G4" s="3" t="s">
        <v>346</v>
      </c>
      <c r="H4" s="3" t="s">
        <v>347</v>
      </c>
      <c r="I4" s="3" t="s">
        <v>348</v>
      </c>
      <c r="J4" s="3" t="s">
        <v>349</v>
      </c>
      <c r="K4" s="3" t="s">
        <v>350</v>
      </c>
      <c r="L4" s="3" t="s">
        <v>351</v>
      </c>
      <c r="M4" s="3" t="s">
        <v>352</v>
      </c>
      <c r="N4" s="3" t="s">
        <v>341</v>
      </c>
      <c r="O4" s="3" t="s">
        <v>353</v>
      </c>
      <c r="P4" s="3" t="s">
        <v>354</v>
      </c>
      <c r="Q4" s="3" t="s">
        <v>342</v>
      </c>
      <c r="R4" s="3" t="s">
        <v>344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s="26" t="s">
        <v>345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9"/>
  <sheetViews>
    <sheetView workbookViewId="0">
      <selection activeCell="L20" sqref="L20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197</v>
      </c>
      <c r="E4" s="3" t="s">
        <v>198</v>
      </c>
      <c r="F4" s="3" t="s">
        <v>339</v>
      </c>
      <c r="G4" s="3" t="s">
        <v>201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204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355</v>
      </c>
      <c r="I5" s="3" t="s">
        <v>356</v>
      </c>
      <c r="J5" s="3" t="s">
        <v>357</v>
      </c>
      <c r="K5" s="3" t="s">
        <v>358</v>
      </c>
      <c r="L5" s="3" t="s">
        <v>359</v>
      </c>
      <c r="M5" s="3" t="s">
        <v>360</v>
      </c>
      <c r="N5" s="3" t="s">
        <v>361</v>
      </c>
      <c r="O5" s="3" t="s">
        <v>362</v>
      </c>
      <c r="P5" s="3" t="s">
        <v>363</v>
      </c>
      <c r="Q5" s="3" t="s">
        <v>364</v>
      </c>
      <c r="R5" s="3" t="s">
        <v>134</v>
      </c>
      <c r="S5" s="3" t="s">
        <v>258</v>
      </c>
      <c r="T5" s="3" t="s">
        <v>324</v>
      </c>
    </row>
    <row r="6" ht="22.9" customHeight="1" spans="1:20">
      <c r="A6" s="12"/>
      <c r="B6" s="12"/>
      <c r="C6" s="12"/>
      <c r="D6" s="12"/>
      <c r="E6" s="12" t="s">
        <v>134</v>
      </c>
      <c r="F6" s="25">
        <v>8.1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8.1</v>
      </c>
      <c r="S6" s="25">
        <v>8.1</v>
      </c>
      <c r="T6" s="25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25">
        <v>8.1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8.1</v>
      </c>
      <c r="S7" s="25">
        <v>8.1</v>
      </c>
      <c r="T7" s="25"/>
    </row>
    <row r="8" ht="22.9" customHeight="1" spans="1:20">
      <c r="A8" s="12"/>
      <c r="B8" s="12"/>
      <c r="C8" s="12"/>
      <c r="D8" s="18" t="s">
        <v>154</v>
      </c>
      <c r="E8" s="18" t="s">
        <v>155</v>
      </c>
      <c r="F8" s="25">
        <v>8.1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8.1</v>
      </c>
      <c r="S8" s="25">
        <v>8.1</v>
      </c>
      <c r="T8" s="25"/>
    </row>
    <row r="9" ht="22.9" customHeight="1" spans="1:20">
      <c r="A9" s="21" t="s">
        <v>185</v>
      </c>
      <c r="B9" s="21" t="s">
        <v>187</v>
      </c>
      <c r="C9" s="21" t="s">
        <v>173</v>
      </c>
      <c r="D9" s="17" t="s">
        <v>214</v>
      </c>
      <c r="E9" s="4" t="s">
        <v>190</v>
      </c>
      <c r="F9" s="5">
        <v>8.1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8.1</v>
      </c>
      <c r="S9" s="19">
        <v>8.1</v>
      </c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AG9"/>
  <sheetViews>
    <sheetView topLeftCell="K1" workbookViewId="0">
      <selection activeCell="G6" sqref="G6:AG6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156</v>
      </c>
      <c r="B4" s="3"/>
      <c r="C4" s="3"/>
      <c r="D4" s="3" t="s">
        <v>197</v>
      </c>
      <c r="E4" s="3" t="s">
        <v>198</v>
      </c>
      <c r="F4" s="3" t="s">
        <v>365</v>
      </c>
      <c r="G4" s="3" t="s">
        <v>366</v>
      </c>
      <c r="H4" s="3" t="s">
        <v>367</v>
      </c>
      <c r="I4" s="3" t="s">
        <v>368</v>
      </c>
      <c r="J4" s="3" t="s">
        <v>369</v>
      </c>
      <c r="K4" s="3" t="s">
        <v>370</v>
      </c>
      <c r="L4" s="3" t="s">
        <v>371</v>
      </c>
      <c r="M4" s="3" t="s">
        <v>372</v>
      </c>
      <c r="N4" s="3" t="s">
        <v>373</v>
      </c>
      <c r="O4" s="3" t="s">
        <v>374</v>
      </c>
      <c r="P4" s="3" t="s">
        <v>375</v>
      </c>
      <c r="Q4" s="3" t="s">
        <v>361</v>
      </c>
      <c r="R4" s="3" t="s">
        <v>363</v>
      </c>
      <c r="S4" s="3" t="s">
        <v>376</v>
      </c>
      <c r="T4" s="3" t="s">
        <v>356</v>
      </c>
      <c r="U4" s="3" t="s">
        <v>357</v>
      </c>
      <c r="V4" s="3" t="s">
        <v>360</v>
      </c>
      <c r="W4" s="3" t="s">
        <v>377</v>
      </c>
      <c r="X4" s="3" t="s">
        <v>378</v>
      </c>
      <c r="Y4" s="3" t="s">
        <v>379</v>
      </c>
      <c r="Z4" s="3" t="s">
        <v>380</v>
      </c>
      <c r="AA4" s="3" t="s">
        <v>359</v>
      </c>
      <c r="AB4" s="3" t="s">
        <v>381</v>
      </c>
      <c r="AC4" s="3" t="s">
        <v>382</v>
      </c>
      <c r="AD4" s="3" t="s">
        <v>362</v>
      </c>
      <c r="AE4" s="3" t="s">
        <v>383</v>
      </c>
      <c r="AF4" s="3" t="s">
        <v>384</v>
      </c>
      <c r="AG4" s="3" t="s">
        <v>364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4"/>
      <c r="C6" s="24"/>
      <c r="D6" s="4"/>
      <c r="E6" s="4" t="s">
        <v>134</v>
      </c>
      <c r="F6" s="25">
        <v>8.1</v>
      </c>
      <c r="G6" s="25">
        <v>1.215</v>
      </c>
      <c r="H6" s="25">
        <v>0.27</v>
      </c>
      <c r="I6" s="25"/>
      <c r="J6" s="25"/>
      <c r="K6" s="25">
        <v>0.2025</v>
      </c>
      <c r="L6" s="25">
        <v>0.81</v>
      </c>
      <c r="M6" s="25">
        <v>1.35</v>
      </c>
      <c r="N6" s="25"/>
      <c r="O6" s="25">
        <v>0.945</v>
      </c>
      <c r="P6" s="25">
        <v>1.62</v>
      </c>
      <c r="Q6" s="25"/>
      <c r="R6" s="25">
        <v>0.27</v>
      </c>
      <c r="S6" s="25"/>
      <c r="T6" s="25"/>
      <c r="U6" s="25">
        <v>0.4725</v>
      </c>
      <c r="V6" s="25">
        <v>0.675</v>
      </c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>
        <v>0.27</v>
      </c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25">
        <v>8.1</v>
      </c>
      <c r="G7" s="25">
        <v>1.215</v>
      </c>
      <c r="H7" s="25">
        <v>0.27</v>
      </c>
      <c r="I7" s="25"/>
      <c r="J7" s="25"/>
      <c r="K7" s="25">
        <v>0.2025</v>
      </c>
      <c r="L7" s="25">
        <v>0.81</v>
      </c>
      <c r="M7" s="25">
        <v>1.35</v>
      </c>
      <c r="N7" s="25"/>
      <c r="O7" s="25">
        <v>0.945</v>
      </c>
      <c r="P7" s="25">
        <v>1.62</v>
      </c>
      <c r="Q7" s="25"/>
      <c r="R7" s="25">
        <v>0.27</v>
      </c>
      <c r="S7" s="25"/>
      <c r="T7" s="25"/>
      <c r="U7" s="25">
        <v>0.4725</v>
      </c>
      <c r="V7" s="25">
        <v>0.675</v>
      </c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>
        <v>0.27</v>
      </c>
    </row>
    <row r="8" ht="22.9" customHeight="1" spans="1:33">
      <c r="A8" s="12"/>
      <c r="B8" s="12"/>
      <c r="C8" s="12"/>
      <c r="D8" s="18" t="s">
        <v>154</v>
      </c>
      <c r="E8" s="18" t="s">
        <v>155</v>
      </c>
      <c r="F8" s="25">
        <v>8.1</v>
      </c>
      <c r="G8" s="25">
        <v>1.215</v>
      </c>
      <c r="H8" s="25">
        <v>0.27</v>
      </c>
      <c r="I8" s="25"/>
      <c r="J8" s="25"/>
      <c r="K8" s="25">
        <v>0.2025</v>
      </c>
      <c r="L8" s="25">
        <v>0.81</v>
      </c>
      <c r="M8" s="25">
        <v>1.35</v>
      </c>
      <c r="N8" s="25"/>
      <c r="O8" s="25">
        <v>0.945</v>
      </c>
      <c r="P8" s="25">
        <v>1.62</v>
      </c>
      <c r="Q8" s="25"/>
      <c r="R8" s="25">
        <v>0.27</v>
      </c>
      <c r="S8" s="25"/>
      <c r="T8" s="25"/>
      <c r="U8" s="25">
        <v>0.4725</v>
      </c>
      <c r="V8" s="25">
        <v>0.675</v>
      </c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>
        <v>0.27</v>
      </c>
    </row>
    <row r="9" ht="22.9" customHeight="1" spans="1:33">
      <c r="A9" s="21" t="s">
        <v>185</v>
      </c>
      <c r="B9" s="21" t="s">
        <v>187</v>
      </c>
      <c r="C9" s="21" t="s">
        <v>173</v>
      </c>
      <c r="D9" s="17" t="s">
        <v>214</v>
      </c>
      <c r="E9" s="4" t="s">
        <v>190</v>
      </c>
      <c r="F9" s="19">
        <v>8.1</v>
      </c>
      <c r="G9" s="19">
        <v>1.215</v>
      </c>
      <c r="H9" s="19">
        <v>0.27</v>
      </c>
      <c r="I9" s="19"/>
      <c r="J9" s="19"/>
      <c r="K9" s="19">
        <v>0.2025</v>
      </c>
      <c r="L9" s="19">
        <v>0.81</v>
      </c>
      <c r="M9" s="19">
        <v>1.35</v>
      </c>
      <c r="N9" s="19"/>
      <c r="O9" s="19">
        <v>0.945</v>
      </c>
      <c r="P9" s="19">
        <v>1.62</v>
      </c>
      <c r="Q9" s="19"/>
      <c r="R9" s="19">
        <v>0.27</v>
      </c>
      <c r="S9" s="19"/>
      <c r="T9" s="19"/>
      <c r="U9" s="19">
        <v>0.4725</v>
      </c>
      <c r="V9" s="19">
        <v>0.675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>
        <v>0.27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H8"/>
  <sheetViews>
    <sheetView workbookViewId="0">
      <selection activeCell="E23" sqref="E23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385</v>
      </c>
      <c r="B4" s="3" t="s">
        <v>386</v>
      </c>
      <c r="C4" s="3" t="s">
        <v>387</v>
      </c>
      <c r="D4" s="3" t="s">
        <v>388</v>
      </c>
      <c r="E4" s="3" t="s">
        <v>389</v>
      </c>
      <c r="F4" s="3"/>
      <c r="G4" s="3"/>
      <c r="H4" s="3" t="s">
        <v>390</v>
      </c>
    </row>
    <row r="5" ht="25.9" customHeight="1" spans="1:8">
      <c r="A5" s="3"/>
      <c r="B5" s="3"/>
      <c r="C5" s="3"/>
      <c r="D5" s="3"/>
      <c r="E5" s="3" t="s">
        <v>136</v>
      </c>
      <c r="F5" s="3" t="s">
        <v>391</v>
      </c>
      <c r="G5" s="3" t="s">
        <v>392</v>
      </c>
      <c r="H5" s="3"/>
    </row>
    <row r="6" ht="22.9" customHeight="1" spans="1:8">
      <c r="A6" s="12"/>
      <c r="B6" s="12" t="s">
        <v>134</v>
      </c>
      <c r="C6" s="11">
        <v>0.675</v>
      </c>
      <c r="D6" s="11"/>
      <c r="E6" s="11"/>
      <c r="F6" s="11"/>
      <c r="G6" s="11"/>
      <c r="H6" s="11">
        <v>0.675</v>
      </c>
    </row>
    <row r="7" ht="22.9" customHeight="1" spans="1:8">
      <c r="A7" s="10" t="s">
        <v>152</v>
      </c>
      <c r="B7" s="10" t="s">
        <v>153</v>
      </c>
      <c r="C7" s="11">
        <v>0.675</v>
      </c>
      <c r="D7" s="11"/>
      <c r="E7" s="11"/>
      <c r="F7" s="11"/>
      <c r="G7" s="11"/>
      <c r="H7" s="11">
        <v>0.675</v>
      </c>
    </row>
    <row r="8" ht="22.9" customHeight="1" spans="1:8">
      <c r="A8" s="17" t="s">
        <v>154</v>
      </c>
      <c r="B8" s="17" t="s">
        <v>155</v>
      </c>
      <c r="C8" s="19">
        <v>0.675</v>
      </c>
      <c r="D8" s="19"/>
      <c r="E8" s="5"/>
      <c r="F8" s="19"/>
      <c r="G8" s="19"/>
      <c r="H8" s="19">
        <v>0.675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13"/>
  <sheetViews>
    <sheetView workbookViewId="0">
      <selection activeCell="H24" sqref="H24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393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235</v>
      </c>
      <c r="F5" s="3"/>
      <c r="G5" s="3" t="s">
        <v>236</v>
      </c>
      <c r="H5" s="3"/>
    </row>
    <row r="6" ht="27.6" customHeight="1" spans="1:8">
      <c r="A6" s="3"/>
      <c r="B6" s="3"/>
      <c r="C6" s="3"/>
      <c r="D6" s="3"/>
      <c r="E6" s="3" t="s">
        <v>216</v>
      </c>
      <c r="F6" s="3" t="s">
        <v>208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394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T10"/>
  <sheetViews>
    <sheetView workbookViewId="0">
      <selection activeCell="A10" sqref="A10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203</v>
      </c>
      <c r="K4" s="3" t="s">
        <v>204</v>
      </c>
      <c r="L4" s="3" t="s">
        <v>205</v>
      </c>
      <c r="M4" s="3" t="s">
        <v>206</v>
      </c>
      <c r="N4" s="3" t="s">
        <v>207</v>
      </c>
      <c r="O4" s="3" t="s">
        <v>208</v>
      </c>
      <c r="P4" s="3" t="s">
        <v>209</v>
      </c>
      <c r="Q4" s="3" t="s">
        <v>210</v>
      </c>
      <c r="R4" s="3" t="s">
        <v>211</v>
      </c>
      <c r="S4" s="3" t="s">
        <v>212</v>
      </c>
      <c r="T4" s="3" t="s">
        <v>213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394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6"/>
  <sheetViews>
    <sheetView workbookViewId="0">
      <selection activeCell="C7" sqref="C7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73" t="s">
        <v>6</v>
      </c>
      <c r="C3" s="73"/>
    </row>
    <row r="4" ht="32.65" customHeight="1" spans="2:3">
      <c r="B4" s="74">
        <v>1</v>
      </c>
      <c r="C4" s="75" t="s">
        <v>7</v>
      </c>
    </row>
    <row r="5" ht="32.65" customHeight="1" spans="2:3">
      <c r="B5" s="74">
        <v>2</v>
      </c>
      <c r="C5" s="75" t="s">
        <v>8</v>
      </c>
    </row>
    <row r="6" ht="32.65" customHeight="1" spans="2:3">
      <c r="B6" s="74">
        <v>3</v>
      </c>
      <c r="C6" s="75" t="s">
        <v>9</v>
      </c>
    </row>
    <row r="7" ht="32.65" customHeight="1" spans="2:3">
      <c r="B7" s="74">
        <v>4</v>
      </c>
      <c r="C7" s="75" t="s">
        <v>10</v>
      </c>
    </row>
    <row r="8" ht="32.65" customHeight="1" spans="2:3">
      <c r="B8" s="74">
        <v>5</v>
      </c>
      <c r="C8" s="75" t="s">
        <v>11</v>
      </c>
    </row>
    <row r="9" ht="32.65" customHeight="1" spans="2:3">
      <c r="B9" s="74">
        <v>6</v>
      </c>
      <c r="C9" s="75" t="s">
        <v>12</v>
      </c>
    </row>
    <row r="10" ht="32.65" customHeight="1" spans="2:3">
      <c r="B10" s="74">
        <v>7</v>
      </c>
      <c r="C10" s="75" t="s">
        <v>13</v>
      </c>
    </row>
    <row r="11" ht="32.65" customHeight="1" spans="2:3">
      <c r="B11" s="74">
        <v>8</v>
      </c>
      <c r="C11" s="75" t="s">
        <v>14</v>
      </c>
    </row>
    <row r="12" ht="32.65" customHeight="1" spans="2:3">
      <c r="B12" s="74">
        <v>9</v>
      </c>
      <c r="C12" s="75" t="s">
        <v>15</v>
      </c>
    </row>
    <row r="13" ht="32.65" customHeight="1" spans="2:3">
      <c r="B13" s="74">
        <v>10</v>
      </c>
      <c r="C13" s="75" t="s">
        <v>16</v>
      </c>
    </row>
    <row r="14" ht="32.65" customHeight="1" spans="2:3">
      <c r="B14" s="74">
        <v>11</v>
      </c>
      <c r="C14" s="75" t="s">
        <v>17</v>
      </c>
    </row>
    <row r="15" ht="32.65" customHeight="1" spans="2:3">
      <c r="B15" s="74">
        <v>12</v>
      </c>
      <c r="C15" s="75" t="s">
        <v>18</v>
      </c>
    </row>
    <row r="16" ht="32.65" customHeight="1" spans="2:3">
      <c r="B16" s="74">
        <v>13</v>
      </c>
      <c r="C16" s="75" t="s">
        <v>19</v>
      </c>
    </row>
    <row r="17" ht="32.65" customHeight="1" spans="2:3">
      <c r="B17" s="74">
        <v>14</v>
      </c>
      <c r="C17" s="75" t="s">
        <v>20</v>
      </c>
    </row>
    <row r="18" ht="32.65" customHeight="1" spans="2:3">
      <c r="B18" s="74">
        <v>15</v>
      </c>
      <c r="C18" s="75" t="s">
        <v>21</v>
      </c>
    </row>
    <row r="19" ht="32.65" customHeight="1" spans="2:3">
      <c r="B19" s="74">
        <v>16</v>
      </c>
      <c r="C19" s="75" t="s">
        <v>22</v>
      </c>
    </row>
    <row r="20" ht="32.65" customHeight="1" spans="2:3">
      <c r="B20" s="74">
        <v>17</v>
      </c>
      <c r="C20" s="75" t="s">
        <v>23</v>
      </c>
    </row>
    <row r="21" ht="32.65" customHeight="1" spans="2:3">
      <c r="B21" s="74">
        <v>18</v>
      </c>
      <c r="C21" s="75" t="s">
        <v>24</v>
      </c>
    </row>
    <row r="22" ht="32.65" customHeight="1" spans="2:3">
      <c r="B22" s="74">
        <v>19</v>
      </c>
      <c r="C22" s="75" t="s">
        <v>25</v>
      </c>
    </row>
    <row r="23" ht="32.65" customHeight="1" spans="2:3">
      <c r="B23" s="74">
        <v>20</v>
      </c>
      <c r="C23" s="75" t="s">
        <v>26</v>
      </c>
    </row>
    <row r="24" ht="32.65" customHeight="1" spans="2:3">
      <c r="B24" s="74">
        <v>21</v>
      </c>
      <c r="C24" s="75" t="s">
        <v>27</v>
      </c>
    </row>
    <row r="25" ht="32.65" customHeight="1" spans="2:3">
      <c r="B25" s="74">
        <v>22</v>
      </c>
      <c r="C25" s="75" t="s">
        <v>28</v>
      </c>
    </row>
    <row r="26" ht="32.65" customHeight="1" spans="2:3">
      <c r="B26" s="74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10"/>
  <sheetViews>
    <sheetView workbookViewId="0">
      <selection activeCell="A10" sqref="A10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197</v>
      </c>
      <c r="E4" s="3" t="s">
        <v>198</v>
      </c>
      <c r="F4" s="3" t="s">
        <v>215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216</v>
      </c>
      <c r="I5" s="3" t="s">
        <v>217</v>
      </c>
      <c r="J5" s="3" t="s">
        <v>208</v>
      </c>
      <c r="K5" s="3" t="s">
        <v>134</v>
      </c>
      <c r="L5" s="3" t="s">
        <v>219</v>
      </c>
      <c r="M5" s="3" t="s">
        <v>220</v>
      </c>
      <c r="N5" s="3" t="s">
        <v>210</v>
      </c>
      <c r="O5" s="3" t="s">
        <v>221</v>
      </c>
      <c r="P5" s="3" t="s">
        <v>222</v>
      </c>
      <c r="Q5" s="3" t="s">
        <v>223</v>
      </c>
      <c r="R5" s="3" t="s">
        <v>206</v>
      </c>
      <c r="S5" s="3" t="s">
        <v>209</v>
      </c>
      <c r="T5" s="3" t="s">
        <v>213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394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H13"/>
  <sheetViews>
    <sheetView workbookViewId="0">
      <selection activeCell="G22" sqref="G22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395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396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235</v>
      </c>
      <c r="F5" s="3"/>
      <c r="G5" s="3" t="s">
        <v>236</v>
      </c>
      <c r="H5" s="3"/>
    </row>
    <row r="6" ht="23.25" customHeight="1" spans="1:8">
      <c r="A6" s="3"/>
      <c r="B6" s="3"/>
      <c r="C6" s="3"/>
      <c r="D6" s="3"/>
      <c r="E6" s="3" t="s">
        <v>216</v>
      </c>
      <c r="F6" s="3" t="s">
        <v>208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H13"/>
  <sheetViews>
    <sheetView workbookViewId="0">
      <selection activeCell="E11" sqref="E11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398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235</v>
      </c>
      <c r="F5" s="3"/>
      <c r="G5" s="3" t="s">
        <v>236</v>
      </c>
      <c r="H5" s="3"/>
    </row>
    <row r="6" ht="35.45" customHeight="1" spans="1:8">
      <c r="A6" s="3"/>
      <c r="B6" s="3"/>
      <c r="C6" s="3"/>
      <c r="D6" s="3"/>
      <c r="E6" s="3" t="s">
        <v>216</v>
      </c>
      <c r="F6" s="3" t="s">
        <v>208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O9"/>
  <sheetViews>
    <sheetView workbookViewId="0">
      <selection activeCell="I20" sqref="I20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197</v>
      </c>
      <c r="B4" s="14"/>
      <c r="C4" s="3" t="s">
        <v>400</v>
      </c>
      <c r="D4" s="3" t="s">
        <v>401</v>
      </c>
      <c r="E4" s="3"/>
      <c r="F4" s="3"/>
      <c r="G4" s="3"/>
      <c r="H4" s="3"/>
      <c r="I4" s="3"/>
      <c r="J4" s="3"/>
      <c r="K4" s="3"/>
      <c r="L4" s="3"/>
      <c r="M4" s="3"/>
      <c r="N4" s="3" t="s">
        <v>402</v>
      </c>
      <c r="O4" s="3"/>
    </row>
    <row r="5" ht="31.9" customHeight="1" spans="1:15">
      <c r="A5" s="3"/>
      <c r="B5" s="14"/>
      <c r="C5" s="3"/>
      <c r="D5" s="3" t="s">
        <v>403</v>
      </c>
      <c r="E5" s="3" t="s">
        <v>137</v>
      </c>
      <c r="F5" s="3"/>
      <c r="G5" s="3"/>
      <c r="H5" s="3"/>
      <c r="I5" s="3"/>
      <c r="J5" s="3"/>
      <c r="K5" s="3" t="s">
        <v>404</v>
      </c>
      <c r="L5" s="3" t="s">
        <v>139</v>
      </c>
      <c r="M5" s="3" t="s">
        <v>140</v>
      </c>
      <c r="N5" s="3" t="s">
        <v>405</v>
      </c>
      <c r="O5" s="3" t="s">
        <v>406</v>
      </c>
    </row>
    <row r="6" ht="44.85" customHeight="1" spans="1:15">
      <c r="A6" s="3"/>
      <c r="B6" s="14"/>
      <c r="C6" s="3"/>
      <c r="D6" s="3"/>
      <c r="E6" s="3" t="s">
        <v>407</v>
      </c>
      <c r="F6" s="3" t="s">
        <v>408</v>
      </c>
      <c r="G6" s="3" t="s">
        <v>409</v>
      </c>
      <c r="H6" s="3" t="s">
        <v>410</v>
      </c>
      <c r="I6" s="3" t="s">
        <v>411</v>
      </c>
      <c r="J6" s="3" t="s">
        <v>412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21</v>
      </c>
      <c r="E7" s="11">
        <v>21</v>
      </c>
      <c r="F7" s="11">
        <v>21</v>
      </c>
      <c r="G7" s="11"/>
      <c r="H7" s="11"/>
      <c r="I7" s="11"/>
      <c r="J7" s="11"/>
      <c r="K7" s="11"/>
      <c r="L7" s="11"/>
      <c r="M7" s="11"/>
      <c r="N7" s="11">
        <v>21</v>
      </c>
      <c r="O7" s="12"/>
    </row>
    <row r="8" ht="22.9" customHeight="1" spans="1:15">
      <c r="A8" s="10" t="s">
        <v>152</v>
      </c>
      <c r="B8" s="15"/>
      <c r="C8" s="10" t="s">
        <v>153</v>
      </c>
      <c r="D8" s="11">
        <v>21</v>
      </c>
      <c r="E8" s="11">
        <v>21</v>
      </c>
      <c r="F8" s="11">
        <v>21</v>
      </c>
      <c r="G8" s="11"/>
      <c r="H8" s="11"/>
      <c r="I8" s="11"/>
      <c r="J8" s="11"/>
      <c r="K8" s="11"/>
      <c r="L8" s="11"/>
      <c r="M8" s="11"/>
      <c r="N8" s="11">
        <v>21</v>
      </c>
      <c r="O8" s="12"/>
    </row>
    <row r="9" ht="22.9" customHeight="1" spans="1:15">
      <c r="A9" s="17" t="s">
        <v>413</v>
      </c>
      <c r="B9" s="15" t="s">
        <v>414</v>
      </c>
      <c r="C9" s="17" t="s">
        <v>415</v>
      </c>
      <c r="D9" s="5">
        <v>21</v>
      </c>
      <c r="E9" s="5">
        <v>21</v>
      </c>
      <c r="F9" s="5">
        <v>21</v>
      </c>
      <c r="G9" s="5"/>
      <c r="H9" s="5"/>
      <c r="I9" s="5"/>
      <c r="J9" s="5"/>
      <c r="K9" s="5"/>
      <c r="L9" s="5"/>
      <c r="M9" s="5"/>
      <c r="N9" s="5">
        <v>21</v>
      </c>
      <c r="O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M16"/>
  <sheetViews>
    <sheetView workbookViewId="0">
      <selection activeCell="K13" sqref="K13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416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197</v>
      </c>
      <c r="B4" s="3" t="s">
        <v>417</v>
      </c>
      <c r="C4" s="3" t="s">
        <v>418</v>
      </c>
      <c r="D4" s="3" t="s">
        <v>419</v>
      </c>
      <c r="E4" s="3" t="s">
        <v>420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421</v>
      </c>
      <c r="F5" s="3" t="s">
        <v>422</v>
      </c>
      <c r="G5" s="3" t="s">
        <v>423</v>
      </c>
      <c r="H5" s="3" t="s">
        <v>424</v>
      </c>
      <c r="I5" s="3" t="s">
        <v>425</v>
      </c>
      <c r="J5" s="3" t="s">
        <v>426</v>
      </c>
      <c r="K5" s="3" t="s">
        <v>427</v>
      </c>
      <c r="L5" s="3" t="s">
        <v>428</v>
      </c>
      <c r="M5" s="3" t="s">
        <v>429</v>
      </c>
    </row>
    <row r="6" ht="28.5" customHeight="1" spans="1:13">
      <c r="A6" s="10" t="s">
        <v>2</v>
      </c>
      <c r="B6" s="10" t="s">
        <v>4</v>
      </c>
      <c r="C6" s="11">
        <v>21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154</v>
      </c>
      <c r="B7" s="4" t="s">
        <v>430</v>
      </c>
      <c r="C7" s="5">
        <v>21</v>
      </c>
      <c r="D7" s="4" t="s">
        <v>431</v>
      </c>
      <c r="E7" s="12" t="s">
        <v>432</v>
      </c>
      <c r="F7" s="4" t="s">
        <v>433</v>
      </c>
      <c r="G7" s="4" t="s">
        <v>434</v>
      </c>
      <c r="H7" s="4" t="s">
        <v>435</v>
      </c>
      <c r="I7" s="4" t="s">
        <v>436</v>
      </c>
      <c r="J7" s="4" t="s">
        <v>437</v>
      </c>
      <c r="K7" s="4" t="s">
        <v>438</v>
      </c>
      <c r="L7" s="4" t="s">
        <v>439</v>
      </c>
      <c r="M7" s="4"/>
    </row>
    <row r="8" ht="43.15" customHeight="1" spans="1:13">
      <c r="A8" s="4"/>
      <c r="B8" s="4"/>
      <c r="C8" s="5"/>
      <c r="D8" s="4"/>
      <c r="E8" s="12"/>
      <c r="F8" s="4" t="s">
        <v>440</v>
      </c>
      <c r="G8" s="4" t="s">
        <v>441</v>
      </c>
      <c r="H8" s="4" t="s">
        <v>441</v>
      </c>
      <c r="I8" s="4" t="s">
        <v>441</v>
      </c>
      <c r="J8" s="4" t="s">
        <v>441</v>
      </c>
      <c r="K8" s="4" t="s">
        <v>441</v>
      </c>
      <c r="L8" s="4"/>
      <c r="M8" s="4"/>
    </row>
    <row r="9" ht="43.15" customHeight="1" spans="1:13">
      <c r="A9" s="4"/>
      <c r="B9" s="4"/>
      <c r="C9" s="5"/>
      <c r="D9" s="4"/>
      <c r="E9" s="12"/>
      <c r="F9" s="4" t="s">
        <v>442</v>
      </c>
      <c r="G9" s="4" t="s">
        <v>443</v>
      </c>
      <c r="H9" s="4" t="s">
        <v>444</v>
      </c>
      <c r="I9" s="4" t="s">
        <v>445</v>
      </c>
      <c r="J9" s="4" t="s">
        <v>437</v>
      </c>
      <c r="K9" s="4" t="s">
        <v>446</v>
      </c>
      <c r="L9" s="4" t="s">
        <v>447</v>
      </c>
      <c r="M9" s="4"/>
    </row>
    <row r="10" ht="43.15" customHeight="1" spans="1:13">
      <c r="A10" s="4"/>
      <c r="B10" s="4"/>
      <c r="C10" s="5"/>
      <c r="D10" s="4"/>
      <c r="E10" s="12" t="s">
        <v>448</v>
      </c>
      <c r="F10" s="4" t="s">
        <v>449</v>
      </c>
      <c r="G10" s="4" t="s">
        <v>450</v>
      </c>
      <c r="H10" s="4" t="s">
        <v>451</v>
      </c>
      <c r="I10" s="4" t="s">
        <v>452</v>
      </c>
      <c r="J10" s="4" t="s">
        <v>437</v>
      </c>
      <c r="K10" s="4" t="s">
        <v>453</v>
      </c>
      <c r="L10" s="4" t="s">
        <v>447</v>
      </c>
      <c r="M10" s="4"/>
    </row>
    <row r="11" ht="43.15" customHeight="1" spans="1:13">
      <c r="A11" s="4"/>
      <c r="B11" s="4"/>
      <c r="C11" s="5"/>
      <c r="D11" s="4"/>
      <c r="E11" s="12"/>
      <c r="F11" s="4" t="s">
        <v>454</v>
      </c>
      <c r="G11" s="4" t="s">
        <v>455</v>
      </c>
      <c r="H11" s="4" t="s">
        <v>456</v>
      </c>
      <c r="I11" s="4" t="s">
        <v>457</v>
      </c>
      <c r="J11" s="4" t="s">
        <v>437</v>
      </c>
      <c r="K11" s="4" t="s">
        <v>458</v>
      </c>
      <c r="L11" s="4" t="s">
        <v>447</v>
      </c>
      <c r="M11" s="4"/>
    </row>
    <row r="12" ht="43.15" customHeight="1" spans="1:13">
      <c r="A12" s="4"/>
      <c r="B12" s="4"/>
      <c r="C12" s="5"/>
      <c r="D12" s="4"/>
      <c r="E12" s="12"/>
      <c r="F12" s="4" t="s">
        <v>459</v>
      </c>
      <c r="G12" s="4" t="s">
        <v>460</v>
      </c>
      <c r="H12" s="4" t="s">
        <v>461</v>
      </c>
      <c r="I12" s="4" t="s">
        <v>462</v>
      </c>
      <c r="J12" s="4" t="s">
        <v>437</v>
      </c>
      <c r="K12" s="4" t="s">
        <v>463</v>
      </c>
      <c r="L12" s="4" t="s">
        <v>447</v>
      </c>
      <c r="M12" s="4"/>
    </row>
    <row r="13" ht="43.15" customHeight="1" spans="1:13">
      <c r="A13" s="4"/>
      <c r="B13" s="4"/>
      <c r="C13" s="5"/>
      <c r="D13" s="4"/>
      <c r="E13" s="12" t="s">
        <v>464</v>
      </c>
      <c r="F13" s="4" t="s">
        <v>465</v>
      </c>
      <c r="G13" s="4" t="s">
        <v>466</v>
      </c>
      <c r="H13" s="4" t="s">
        <v>467</v>
      </c>
      <c r="I13" s="4" t="s">
        <v>468</v>
      </c>
      <c r="J13" s="4" t="s">
        <v>437</v>
      </c>
      <c r="K13" s="4" t="s">
        <v>453</v>
      </c>
      <c r="L13" s="4" t="s">
        <v>469</v>
      </c>
      <c r="M13" s="4"/>
    </row>
    <row r="14" ht="43.15" customHeight="1" spans="1:13">
      <c r="A14" s="4"/>
      <c r="B14" s="4"/>
      <c r="C14" s="5"/>
      <c r="D14" s="4"/>
      <c r="E14" s="12" t="s">
        <v>470</v>
      </c>
      <c r="F14" s="4" t="s">
        <v>471</v>
      </c>
      <c r="G14" s="4" t="s">
        <v>472</v>
      </c>
      <c r="H14" s="4" t="s">
        <v>473</v>
      </c>
      <c r="I14" s="4" t="s">
        <v>474</v>
      </c>
      <c r="J14" s="4" t="s">
        <v>437</v>
      </c>
      <c r="K14" s="4" t="s">
        <v>438</v>
      </c>
      <c r="L14" s="4" t="s">
        <v>447</v>
      </c>
      <c r="M14" s="4"/>
    </row>
    <row r="15" ht="43.15" customHeight="1" spans="1:13">
      <c r="A15" s="4"/>
      <c r="B15" s="4"/>
      <c r="C15" s="5"/>
      <c r="D15" s="4"/>
      <c r="E15" s="12"/>
      <c r="F15" s="4" t="s">
        <v>475</v>
      </c>
      <c r="G15" s="4" t="s">
        <v>476</v>
      </c>
      <c r="H15" s="4" t="s">
        <v>467</v>
      </c>
      <c r="I15" s="4" t="s">
        <v>453</v>
      </c>
      <c r="J15" s="4" t="s">
        <v>437</v>
      </c>
      <c r="K15" s="4" t="s">
        <v>453</v>
      </c>
      <c r="L15" s="4" t="s">
        <v>447</v>
      </c>
      <c r="M15" s="4"/>
    </row>
    <row r="16" ht="43.15" customHeight="1" spans="1:13">
      <c r="A16" s="4"/>
      <c r="B16" s="4"/>
      <c r="C16" s="5"/>
      <c r="D16" s="4"/>
      <c r="E16" s="12"/>
      <c r="F16" s="4" t="s">
        <v>477</v>
      </c>
      <c r="G16" s="4" t="s">
        <v>478</v>
      </c>
      <c r="H16" s="4" t="s">
        <v>467</v>
      </c>
      <c r="I16" s="4" t="s">
        <v>479</v>
      </c>
      <c r="J16" s="4" t="s">
        <v>437</v>
      </c>
      <c r="K16" s="4" t="s">
        <v>453</v>
      </c>
      <c r="L16" s="4" t="s">
        <v>447</v>
      </c>
      <c r="M16" s="4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R9"/>
  <sheetViews>
    <sheetView workbookViewId="0">
      <selection activeCell="G14" sqref="G14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385</v>
      </c>
      <c r="B3" s="3" t="s">
        <v>386</v>
      </c>
      <c r="C3" s="3" t="s">
        <v>482</v>
      </c>
      <c r="D3" s="3"/>
      <c r="E3" s="3"/>
      <c r="F3" s="3"/>
      <c r="G3" s="3"/>
      <c r="H3" s="3"/>
      <c r="I3" s="3"/>
      <c r="J3" s="3" t="s">
        <v>483</v>
      </c>
      <c r="K3" s="3" t="s">
        <v>484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418</v>
      </c>
      <c r="D4" s="3" t="s">
        <v>485</v>
      </c>
      <c r="E4" s="3"/>
      <c r="F4" s="3"/>
      <c r="G4" s="3"/>
      <c r="H4" s="3" t="s">
        <v>486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487</v>
      </c>
      <c r="F5" s="3" t="s">
        <v>141</v>
      </c>
      <c r="G5" s="3" t="s">
        <v>488</v>
      </c>
      <c r="H5" s="3" t="s">
        <v>159</v>
      </c>
      <c r="I5" s="3" t="s">
        <v>160</v>
      </c>
      <c r="J5" s="3"/>
      <c r="K5" s="3" t="s">
        <v>421</v>
      </c>
      <c r="L5" s="3" t="s">
        <v>422</v>
      </c>
      <c r="M5" s="3" t="s">
        <v>423</v>
      </c>
      <c r="N5" s="3" t="s">
        <v>428</v>
      </c>
      <c r="O5" s="3" t="s">
        <v>424</v>
      </c>
      <c r="P5" s="3" t="s">
        <v>489</v>
      </c>
      <c r="Q5" s="3" t="s">
        <v>490</v>
      </c>
      <c r="R5" s="3" t="s">
        <v>429</v>
      </c>
    </row>
    <row r="6" ht="19.9" customHeight="1" spans="1:18">
      <c r="A6" s="4" t="s">
        <v>2</v>
      </c>
      <c r="B6" s="4" t="s">
        <v>4</v>
      </c>
      <c r="C6" s="5">
        <v>174.099621</v>
      </c>
      <c r="D6" s="5">
        <v>174.099621</v>
      </c>
      <c r="E6" s="5"/>
      <c r="F6" s="5"/>
      <c r="G6" s="5"/>
      <c r="H6" s="5">
        <v>153.099621</v>
      </c>
      <c r="I6" s="5">
        <v>21</v>
      </c>
      <c r="J6" s="4" t="s">
        <v>491</v>
      </c>
      <c r="K6" s="6" t="s">
        <v>448</v>
      </c>
      <c r="L6" s="6" t="s">
        <v>492</v>
      </c>
      <c r="M6" s="6" t="s">
        <v>493</v>
      </c>
      <c r="N6" s="6" t="s">
        <v>469</v>
      </c>
      <c r="O6" s="6" t="s">
        <v>494</v>
      </c>
      <c r="P6" s="6" t="s">
        <v>495</v>
      </c>
      <c r="Q6" s="6" t="s">
        <v>496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497</v>
      </c>
      <c r="M7" s="6" t="s">
        <v>498</v>
      </c>
      <c r="N7" s="6" t="s">
        <v>469</v>
      </c>
      <c r="O7" s="6" t="s">
        <v>499</v>
      </c>
      <c r="P7" s="6" t="s">
        <v>453</v>
      </c>
      <c r="Q7" s="6" t="s">
        <v>500</v>
      </c>
      <c r="R7" s="6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470</v>
      </c>
      <c r="L8" s="6" t="s">
        <v>501</v>
      </c>
      <c r="M8" s="6" t="s">
        <v>502</v>
      </c>
      <c r="N8" s="6" t="s">
        <v>469</v>
      </c>
      <c r="O8" s="6" t="s">
        <v>503</v>
      </c>
      <c r="P8" s="6" t="s">
        <v>504</v>
      </c>
      <c r="Q8" s="6" t="s">
        <v>505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506</v>
      </c>
      <c r="M9" s="6" t="s">
        <v>507</v>
      </c>
      <c r="N9" s="6" t="s">
        <v>469</v>
      </c>
      <c r="O9" s="6" t="s">
        <v>499</v>
      </c>
      <c r="P9" s="6" t="s">
        <v>453</v>
      </c>
      <c r="Q9" s="6" t="s">
        <v>508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0"/>
  <sheetViews>
    <sheetView topLeftCell="A4" workbookViewId="0">
      <selection activeCell="E26" sqref="E26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72"/>
    </row>
    <row r="2" ht="24.2" customHeight="1" spans="1:8">
      <c r="A2" s="71" t="s">
        <v>7</v>
      </c>
      <c r="B2" s="71"/>
      <c r="C2" s="71"/>
      <c r="D2" s="71"/>
      <c r="E2" s="71"/>
      <c r="F2" s="71"/>
      <c r="G2" s="71"/>
      <c r="H2" s="71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174.099621</v>
      </c>
      <c r="C6" s="4" t="s">
        <v>40</v>
      </c>
      <c r="D6" s="19"/>
      <c r="E6" s="12" t="s">
        <v>41</v>
      </c>
      <c r="F6" s="11">
        <v>153.099621</v>
      </c>
      <c r="G6" s="4" t="s">
        <v>42</v>
      </c>
      <c r="H6" s="5"/>
    </row>
    <row r="7" ht="16.35" customHeight="1" spans="1:8">
      <c r="A7" s="4" t="s">
        <v>43</v>
      </c>
      <c r="B7" s="5">
        <v>174.099621</v>
      </c>
      <c r="C7" s="4" t="s">
        <v>44</v>
      </c>
      <c r="D7" s="19"/>
      <c r="E7" s="4" t="s">
        <v>45</v>
      </c>
      <c r="F7" s="5">
        <v>144.999621</v>
      </c>
      <c r="G7" s="4" t="s">
        <v>46</v>
      </c>
      <c r="H7" s="5"/>
    </row>
    <row r="8" ht="16.3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8.1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21</v>
      </c>
      <c r="G10" s="4" t="s">
        <v>58</v>
      </c>
      <c r="H10" s="5">
        <v>153.099621</v>
      </c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/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19">
        <v>20.31588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19">
        <v>6.907399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19">
        <v>137.12472</v>
      </c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>
        <v>21</v>
      </c>
    </row>
    <row r="20" ht="16.3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>
        <v>21</v>
      </c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19">
        <v>9.751622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174.099621</v>
      </c>
      <c r="C37" s="12" t="s">
        <v>127</v>
      </c>
      <c r="D37" s="11">
        <v>174.099621</v>
      </c>
      <c r="E37" s="12" t="s">
        <v>127</v>
      </c>
      <c r="F37" s="11">
        <v>174.099621</v>
      </c>
      <c r="G37" s="12" t="s">
        <v>127</v>
      </c>
      <c r="H37" s="11">
        <v>174.099621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174.099621</v>
      </c>
      <c r="C40" s="12" t="s">
        <v>131</v>
      </c>
      <c r="D40" s="11">
        <v>174.099621</v>
      </c>
      <c r="E40" s="12" t="s">
        <v>131</v>
      </c>
      <c r="F40" s="11">
        <v>174.099621</v>
      </c>
      <c r="G40" s="12" t="s">
        <v>131</v>
      </c>
      <c r="H40" s="11">
        <v>174.099621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A1" sqref="A1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5">
        <v>174.099621</v>
      </c>
      <c r="D7" s="25">
        <v>174.099621</v>
      </c>
      <c r="E7" s="25">
        <v>174.099621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0" t="s">
        <v>152</v>
      </c>
      <c r="B8" s="10" t="s">
        <v>153</v>
      </c>
      <c r="C8" s="25">
        <v>174.099621</v>
      </c>
      <c r="D8" s="25">
        <v>174.099621</v>
      </c>
      <c r="E8" s="25">
        <v>174.099621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70" t="s">
        <v>154</v>
      </c>
      <c r="B9" s="70" t="s">
        <v>155</v>
      </c>
      <c r="C9" s="19">
        <v>174.099621</v>
      </c>
      <c r="D9" s="19">
        <v>174.099621</v>
      </c>
      <c r="E9" s="5">
        <v>174.099621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4"/>
  <sheetViews>
    <sheetView topLeftCell="A13" workbookViewId="0">
      <selection activeCell="D26" sqref="D26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55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4"/>
      <c r="B6" s="24"/>
      <c r="C6" s="24"/>
      <c r="D6" s="57" t="s">
        <v>134</v>
      </c>
      <c r="E6" s="57"/>
      <c r="F6" s="64">
        <v>174.099621</v>
      </c>
      <c r="G6" s="64">
        <v>153.099621</v>
      </c>
      <c r="H6" s="64">
        <v>21</v>
      </c>
      <c r="I6" s="64"/>
      <c r="J6" s="57"/>
      <c r="K6" s="57"/>
    </row>
    <row r="7" ht="22.9" customHeight="1" spans="1:11">
      <c r="A7" s="58"/>
      <c r="B7" s="58"/>
      <c r="C7" s="58"/>
      <c r="D7" s="59" t="s">
        <v>152</v>
      </c>
      <c r="E7" s="59" t="s">
        <v>153</v>
      </c>
      <c r="F7" s="65">
        <v>174.099621</v>
      </c>
      <c r="G7" s="65">
        <v>153.099621</v>
      </c>
      <c r="H7" s="65">
        <v>21</v>
      </c>
      <c r="I7" s="65"/>
      <c r="J7" s="68"/>
      <c r="K7" s="68"/>
    </row>
    <row r="8" ht="22.9" customHeight="1" spans="1:11">
      <c r="A8" s="58"/>
      <c r="B8" s="58"/>
      <c r="C8" s="58"/>
      <c r="D8" s="59" t="s">
        <v>154</v>
      </c>
      <c r="E8" s="59" t="s">
        <v>155</v>
      </c>
      <c r="F8" s="65">
        <v>174.099621</v>
      </c>
      <c r="G8" s="65">
        <v>153.099621</v>
      </c>
      <c r="H8" s="65">
        <v>21</v>
      </c>
      <c r="I8" s="65"/>
      <c r="J8" s="68"/>
      <c r="K8" s="68"/>
    </row>
    <row r="9" ht="22.9" customHeight="1" spans="1:11">
      <c r="A9" s="60" t="s">
        <v>167</v>
      </c>
      <c r="B9" s="60"/>
      <c r="C9" s="58"/>
      <c r="D9" s="59">
        <v>208</v>
      </c>
      <c r="E9" s="51" t="s">
        <v>168</v>
      </c>
      <c r="F9" s="11">
        <v>20.32</v>
      </c>
      <c r="G9" s="11">
        <v>20.32</v>
      </c>
      <c r="H9" s="65"/>
      <c r="I9" s="65"/>
      <c r="J9" s="68"/>
      <c r="K9" s="68"/>
    </row>
    <row r="10" ht="22.9" customHeight="1" spans="1:11">
      <c r="A10" s="60" t="s">
        <v>167</v>
      </c>
      <c r="B10" s="60" t="s">
        <v>169</v>
      </c>
      <c r="C10" s="58"/>
      <c r="D10" s="59">
        <v>20805</v>
      </c>
      <c r="E10" s="51" t="s">
        <v>170</v>
      </c>
      <c r="F10" s="11">
        <v>19.5</v>
      </c>
      <c r="G10" s="11">
        <v>19.5</v>
      </c>
      <c r="H10" s="65"/>
      <c r="I10" s="65"/>
      <c r="J10" s="68"/>
      <c r="K10" s="68"/>
    </row>
    <row r="11" ht="22.9" customHeight="1" spans="1:11">
      <c r="A11" s="60" t="s">
        <v>167</v>
      </c>
      <c r="B11" s="60" t="s">
        <v>169</v>
      </c>
      <c r="C11" s="60" t="s">
        <v>169</v>
      </c>
      <c r="D11" s="61" t="s">
        <v>171</v>
      </c>
      <c r="E11" s="66" t="s">
        <v>172</v>
      </c>
      <c r="F11" s="67">
        <v>13.002163</v>
      </c>
      <c r="G11" s="67">
        <v>13.002163</v>
      </c>
      <c r="H11" s="67"/>
      <c r="I11" s="67"/>
      <c r="J11" s="69"/>
      <c r="K11" s="69"/>
    </row>
    <row r="12" ht="22.9" customHeight="1" spans="1:11">
      <c r="A12" s="60" t="s">
        <v>167</v>
      </c>
      <c r="B12" s="60" t="s">
        <v>169</v>
      </c>
      <c r="C12" s="60" t="s">
        <v>173</v>
      </c>
      <c r="D12" s="61" t="s">
        <v>174</v>
      </c>
      <c r="E12" s="66" t="s">
        <v>175</v>
      </c>
      <c r="F12" s="67">
        <v>6.501082</v>
      </c>
      <c r="G12" s="67">
        <v>6.501082</v>
      </c>
      <c r="H12" s="67"/>
      <c r="I12" s="67"/>
      <c r="J12" s="69"/>
      <c r="K12" s="69"/>
    </row>
    <row r="13" ht="22.9" customHeight="1" spans="1:11">
      <c r="A13" s="60" t="s">
        <v>167</v>
      </c>
      <c r="B13" s="60" t="s">
        <v>176</v>
      </c>
      <c r="C13" s="60"/>
      <c r="D13" s="61">
        <v>20899</v>
      </c>
      <c r="E13" s="66" t="s">
        <v>177</v>
      </c>
      <c r="F13" s="67">
        <v>0.82</v>
      </c>
      <c r="G13" s="67">
        <v>0.82</v>
      </c>
      <c r="H13" s="67"/>
      <c r="I13" s="67"/>
      <c r="J13" s="69"/>
      <c r="K13" s="69"/>
    </row>
    <row r="14" ht="22.9" customHeight="1" spans="1:11">
      <c r="A14" s="60">
        <v>208</v>
      </c>
      <c r="B14" s="60">
        <v>99</v>
      </c>
      <c r="C14" s="60">
        <v>99</v>
      </c>
      <c r="D14" s="61" t="s">
        <v>178</v>
      </c>
      <c r="E14" s="66" t="s">
        <v>177</v>
      </c>
      <c r="F14" s="67">
        <v>0.82</v>
      </c>
      <c r="G14" s="67">
        <v>0.82</v>
      </c>
      <c r="H14" s="67"/>
      <c r="I14" s="67"/>
      <c r="J14" s="69"/>
      <c r="K14" s="69"/>
    </row>
    <row r="15" ht="22.9" customHeight="1" spans="1:11">
      <c r="A15" s="60" t="s">
        <v>179</v>
      </c>
      <c r="B15" s="60"/>
      <c r="C15" s="60"/>
      <c r="D15" s="61">
        <v>210</v>
      </c>
      <c r="E15" s="66" t="s">
        <v>180</v>
      </c>
      <c r="F15" s="67">
        <v>6.907399</v>
      </c>
      <c r="G15" s="67">
        <v>6.907399</v>
      </c>
      <c r="H15" s="67"/>
      <c r="I15" s="67"/>
      <c r="J15" s="69"/>
      <c r="K15" s="69"/>
    </row>
    <row r="16" ht="22.9" customHeight="1" spans="1:11">
      <c r="A16" s="60" t="s">
        <v>179</v>
      </c>
      <c r="B16" s="60" t="s">
        <v>181</v>
      </c>
      <c r="C16" s="60"/>
      <c r="D16" s="61">
        <v>21011</v>
      </c>
      <c r="E16" s="66" t="s">
        <v>182</v>
      </c>
      <c r="F16" s="67">
        <v>6.907399</v>
      </c>
      <c r="G16" s="67">
        <v>6.907399</v>
      </c>
      <c r="H16" s="67"/>
      <c r="I16" s="67"/>
      <c r="J16" s="69"/>
      <c r="K16" s="69"/>
    </row>
    <row r="17" ht="22.9" customHeight="1" spans="1:11">
      <c r="A17" s="60" t="s">
        <v>179</v>
      </c>
      <c r="B17" s="60" t="s">
        <v>181</v>
      </c>
      <c r="C17" s="62" t="s">
        <v>183</v>
      </c>
      <c r="D17" s="63">
        <v>2101102</v>
      </c>
      <c r="E17" s="66" t="s">
        <v>184</v>
      </c>
      <c r="F17" s="67">
        <v>6.907399</v>
      </c>
      <c r="G17" s="67">
        <v>6.907399</v>
      </c>
      <c r="H17" s="67"/>
      <c r="I17" s="67"/>
      <c r="J17" s="69"/>
      <c r="K17" s="69"/>
    </row>
    <row r="18" ht="22.9" customHeight="1" spans="1:11">
      <c r="A18" s="60" t="s">
        <v>185</v>
      </c>
      <c r="B18" s="60"/>
      <c r="C18" s="60"/>
      <c r="D18" s="61">
        <v>213</v>
      </c>
      <c r="E18" s="66" t="s">
        <v>186</v>
      </c>
      <c r="F18" s="67">
        <v>137.12472</v>
      </c>
      <c r="G18" s="67">
        <v>116.12472</v>
      </c>
      <c r="H18" s="67">
        <v>21</v>
      </c>
      <c r="I18" s="67"/>
      <c r="J18" s="69"/>
      <c r="K18" s="69"/>
    </row>
    <row r="19" ht="22.9" customHeight="1" spans="1:11">
      <c r="A19" s="60" t="s">
        <v>185</v>
      </c>
      <c r="B19" s="60" t="s">
        <v>187</v>
      </c>
      <c r="C19" s="60"/>
      <c r="D19" s="61">
        <v>21303</v>
      </c>
      <c r="E19" s="66" t="s">
        <v>188</v>
      </c>
      <c r="F19" s="67">
        <v>137.12472</v>
      </c>
      <c r="G19" s="67">
        <v>116.12472</v>
      </c>
      <c r="H19" s="67">
        <v>21</v>
      </c>
      <c r="I19" s="67"/>
      <c r="J19" s="69"/>
      <c r="K19" s="69"/>
    </row>
    <row r="20" ht="22.9" customHeight="1" spans="1:11">
      <c r="A20" s="60" t="s">
        <v>185</v>
      </c>
      <c r="B20" s="60" t="s">
        <v>187</v>
      </c>
      <c r="C20" s="60" t="s">
        <v>173</v>
      </c>
      <c r="D20" s="61" t="s">
        <v>189</v>
      </c>
      <c r="E20" s="66" t="s">
        <v>190</v>
      </c>
      <c r="F20" s="67">
        <v>137.12472</v>
      </c>
      <c r="G20" s="67">
        <v>116.12472</v>
      </c>
      <c r="H20" s="67">
        <v>21</v>
      </c>
      <c r="I20" s="67"/>
      <c r="J20" s="69"/>
      <c r="K20" s="69"/>
    </row>
    <row r="21" ht="22.9" customHeight="1" spans="1:11">
      <c r="A21" s="60" t="s">
        <v>191</v>
      </c>
      <c r="B21" s="60"/>
      <c r="C21" s="60"/>
      <c r="D21" s="61">
        <v>221</v>
      </c>
      <c r="E21" s="66" t="s">
        <v>192</v>
      </c>
      <c r="F21" s="67">
        <v>9.751622</v>
      </c>
      <c r="G21" s="67">
        <v>9.751622</v>
      </c>
      <c r="H21" s="67"/>
      <c r="I21" s="67"/>
      <c r="J21" s="69"/>
      <c r="K21" s="69"/>
    </row>
    <row r="22" ht="22.9" customHeight="1" spans="1:11">
      <c r="A22" s="60" t="s">
        <v>191</v>
      </c>
      <c r="B22" s="60" t="s">
        <v>183</v>
      </c>
      <c r="C22" s="60"/>
      <c r="D22" s="61">
        <v>22102</v>
      </c>
      <c r="E22" s="66" t="s">
        <v>193</v>
      </c>
      <c r="F22" s="67">
        <v>9.751622</v>
      </c>
      <c r="G22" s="67">
        <v>9.751622</v>
      </c>
      <c r="H22" s="67"/>
      <c r="I22" s="67"/>
      <c r="J22" s="69"/>
      <c r="K22" s="69"/>
    </row>
    <row r="23" ht="22.9" customHeight="1" spans="1:11">
      <c r="A23" s="60" t="s">
        <v>191</v>
      </c>
      <c r="B23" s="60" t="s">
        <v>183</v>
      </c>
      <c r="C23" s="60" t="s">
        <v>194</v>
      </c>
      <c r="D23" s="61" t="s">
        <v>195</v>
      </c>
      <c r="E23" s="66" t="s">
        <v>196</v>
      </c>
      <c r="F23" s="67">
        <v>9.751622</v>
      </c>
      <c r="G23" s="67">
        <v>9.751622</v>
      </c>
      <c r="H23" s="67"/>
      <c r="I23" s="67"/>
      <c r="J23" s="69"/>
      <c r="K23" s="69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14"/>
  <sheetViews>
    <sheetView workbookViewId="0">
      <selection activeCell="H18" sqref="H18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156</v>
      </c>
      <c r="B4" s="16"/>
      <c r="C4" s="16"/>
      <c r="D4" s="16" t="s">
        <v>197</v>
      </c>
      <c r="E4" s="16" t="s">
        <v>198</v>
      </c>
      <c r="F4" s="16" t="s">
        <v>199</v>
      </c>
      <c r="G4" s="16" t="s">
        <v>200</v>
      </c>
      <c r="H4" s="16" t="s">
        <v>201</v>
      </c>
      <c r="I4" s="16" t="s">
        <v>202</v>
      </c>
      <c r="J4" s="16" t="s">
        <v>203</v>
      </c>
      <c r="K4" s="16" t="s">
        <v>204</v>
      </c>
      <c r="L4" s="16" t="s">
        <v>205</v>
      </c>
      <c r="M4" s="16" t="s">
        <v>206</v>
      </c>
      <c r="N4" s="16" t="s">
        <v>207</v>
      </c>
      <c r="O4" s="16" t="s">
        <v>208</v>
      </c>
      <c r="P4" s="16" t="s">
        <v>209</v>
      </c>
      <c r="Q4" s="16" t="s">
        <v>210</v>
      </c>
      <c r="R4" s="16" t="s">
        <v>211</v>
      </c>
      <c r="S4" s="16" t="s">
        <v>212</v>
      </c>
      <c r="T4" s="16" t="s">
        <v>213</v>
      </c>
    </row>
    <row r="5" ht="20.65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174.099621</v>
      </c>
      <c r="G6" s="11"/>
      <c r="H6" s="11"/>
      <c r="I6" s="11"/>
      <c r="J6" s="11"/>
      <c r="K6" s="11">
        <v>153.099621</v>
      </c>
      <c r="L6" s="11"/>
      <c r="M6" s="11"/>
      <c r="N6" s="11"/>
      <c r="O6" s="11"/>
      <c r="P6" s="11"/>
      <c r="Q6" s="11"/>
      <c r="R6" s="11"/>
      <c r="S6" s="11"/>
      <c r="T6" s="11">
        <v>21</v>
      </c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174.099621</v>
      </c>
      <c r="G7" s="11"/>
      <c r="H7" s="11"/>
      <c r="I7" s="11"/>
      <c r="J7" s="11"/>
      <c r="K7" s="11">
        <v>153.099621</v>
      </c>
      <c r="L7" s="11"/>
      <c r="M7" s="11"/>
      <c r="N7" s="11"/>
      <c r="O7" s="11"/>
      <c r="P7" s="11"/>
      <c r="Q7" s="11"/>
      <c r="R7" s="11"/>
      <c r="S7" s="11"/>
      <c r="T7" s="11">
        <v>21</v>
      </c>
    </row>
    <row r="8" ht="22.9" customHeight="1" spans="1:20">
      <c r="A8" s="20"/>
      <c r="B8" s="20"/>
      <c r="C8" s="20"/>
      <c r="D8" s="18" t="s">
        <v>154</v>
      </c>
      <c r="E8" s="18" t="s">
        <v>155</v>
      </c>
      <c r="F8" s="54">
        <v>174.099621</v>
      </c>
      <c r="G8" s="54"/>
      <c r="H8" s="54"/>
      <c r="I8" s="54"/>
      <c r="J8" s="54"/>
      <c r="K8" s="54">
        <v>153.099621</v>
      </c>
      <c r="L8" s="54"/>
      <c r="M8" s="54"/>
      <c r="N8" s="54"/>
      <c r="O8" s="54"/>
      <c r="P8" s="54"/>
      <c r="Q8" s="54"/>
      <c r="R8" s="54"/>
      <c r="S8" s="54"/>
      <c r="T8" s="54">
        <v>21</v>
      </c>
    </row>
    <row r="9" ht="22.9" customHeight="1" spans="1:20">
      <c r="A9" s="21" t="s">
        <v>185</v>
      </c>
      <c r="B9" s="21" t="s">
        <v>187</v>
      </c>
      <c r="C9" s="21" t="s">
        <v>173</v>
      </c>
      <c r="D9" s="17" t="s">
        <v>214</v>
      </c>
      <c r="E9" s="22" t="s">
        <v>190</v>
      </c>
      <c r="F9" s="23">
        <v>137.12472</v>
      </c>
      <c r="G9" s="23"/>
      <c r="H9" s="23"/>
      <c r="I9" s="23"/>
      <c r="J9" s="23"/>
      <c r="K9" s="23">
        <v>116.12472</v>
      </c>
      <c r="L9" s="23"/>
      <c r="M9" s="23"/>
      <c r="N9" s="23"/>
      <c r="O9" s="23"/>
      <c r="P9" s="23"/>
      <c r="Q9" s="23"/>
      <c r="R9" s="23"/>
      <c r="S9" s="23"/>
      <c r="T9" s="23">
        <v>21</v>
      </c>
    </row>
    <row r="10" ht="22.9" customHeight="1" spans="1:20">
      <c r="A10" s="21" t="s">
        <v>167</v>
      </c>
      <c r="B10" s="21" t="s">
        <v>169</v>
      </c>
      <c r="C10" s="21" t="s">
        <v>169</v>
      </c>
      <c r="D10" s="17" t="s">
        <v>214</v>
      </c>
      <c r="E10" s="22" t="s">
        <v>172</v>
      </c>
      <c r="F10" s="23">
        <v>13.002163</v>
      </c>
      <c r="G10" s="23"/>
      <c r="H10" s="23"/>
      <c r="I10" s="23"/>
      <c r="J10" s="23"/>
      <c r="K10" s="23">
        <v>13.002163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167</v>
      </c>
      <c r="B11" s="21" t="s">
        <v>169</v>
      </c>
      <c r="C11" s="21" t="s">
        <v>173</v>
      </c>
      <c r="D11" s="17" t="s">
        <v>214</v>
      </c>
      <c r="E11" s="22" t="s">
        <v>175</v>
      </c>
      <c r="F11" s="23">
        <v>6.501082</v>
      </c>
      <c r="G11" s="23"/>
      <c r="H11" s="23"/>
      <c r="I11" s="23"/>
      <c r="J11" s="23"/>
      <c r="K11" s="23">
        <v>6.501082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167</v>
      </c>
      <c r="B12" s="21" t="s">
        <v>176</v>
      </c>
      <c r="C12" s="21" t="s">
        <v>176</v>
      </c>
      <c r="D12" s="17" t="s">
        <v>214</v>
      </c>
      <c r="E12" s="22" t="s">
        <v>177</v>
      </c>
      <c r="F12" s="23">
        <v>0.812635</v>
      </c>
      <c r="G12" s="23"/>
      <c r="H12" s="23"/>
      <c r="I12" s="23"/>
      <c r="J12" s="23"/>
      <c r="K12" s="23">
        <v>0.812635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179</v>
      </c>
      <c r="B13" s="21" t="s">
        <v>181</v>
      </c>
      <c r="C13" s="21" t="s">
        <v>183</v>
      </c>
      <c r="D13" s="17" t="s">
        <v>214</v>
      </c>
      <c r="E13" s="22" t="s">
        <v>184</v>
      </c>
      <c r="F13" s="23">
        <v>6.907399</v>
      </c>
      <c r="G13" s="23"/>
      <c r="H13" s="23"/>
      <c r="I13" s="23"/>
      <c r="J13" s="23"/>
      <c r="K13" s="23">
        <v>6.907399</v>
      </c>
      <c r="L13" s="23"/>
      <c r="M13" s="23"/>
      <c r="N13" s="23"/>
      <c r="O13" s="23"/>
      <c r="P13" s="23"/>
      <c r="Q13" s="23"/>
      <c r="R13" s="23"/>
      <c r="S13" s="23"/>
      <c r="T13" s="23"/>
    </row>
    <row r="14" ht="22.9" customHeight="1" spans="1:20">
      <c r="A14" s="21" t="s">
        <v>191</v>
      </c>
      <c r="B14" s="21" t="s">
        <v>183</v>
      </c>
      <c r="C14" s="21" t="s">
        <v>194</v>
      </c>
      <c r="D14" s="17" t="s">
        <v>214</v>
      </c>
      <c r="E14" s="22" t="s">
        <v>196</v>
      </c>
      <c r="F14" s="23">
        <v>9.751622</v>
      </c>
      <c r="G14" s="23"/>
      <c r="H14" s="23"/>
      <c r="I14" s="23"/>
      <c r="J14" s="23"/>
      <c r="K14" s="23">
        <v>9.751622</v>
      </c>
      <c r="L14" s="23"/>
      <c r="M14" s="23"/>
      <c r="N14" s="23"/>
      <c r="O14" s="23"/>
      <c r="P14" s="23"/>
      <c r="Q14" s="23"/>
      <c r="R14" s="23"/>
      <c r="S14" s="23"/>
      <c r="T14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14"/>
  <sheetViews>
    <sheetView workbookViewId="0">
      <selection activeCell="I6" sqref="I6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197</v>
      </c>
      <c r="E4" s="16" t="s">
        <v>198</v>
      </c>
      <c r="F4" s="16" t="s">
        <v>215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216</v>
      </c>
      <c r="I5" s="16" t="s">
        <v>217</v>
      </c>
      <c r="J5" s="16" t="s">
        <v>208</v>
      </c>
      <c r="K5" s="16" t="s">
        <v>134</v>
      </c>
      <c r="L5" s="16" t="s">
        <v>218</v>
      </c>
      <c r="M5" s="16" t="s">
        <v>219</v>
      </c>
      <c r="N5" s="16" t="s">
        <v>220</v>
      </c>
      <c r="O5" s="16" t="s">
        <v>210</v>
      </c>
      <c r="P5" s="16" t="s">
        <v>221</v>
      </c>
      <c r="Q5" s="16" t="s">
        <v>222</v>
      </c>
      <c r="R5" s="16" t="s">
        <v>223</v>
      </c>
      <c r="S5" s="16" t="s">
        <v>206</v>
      </c>
      <c r="T5" s="16" t="s">
        <v>209</v>
      </c>
      <c r="U5" s="16" t="s">
        <v>213</v>
      </c>
    </row>
    <row r="6" ht="22.9" customHeight="1" spans="1:21">
      <c r="A6" s="12"/>
      <c r="B6" s="12"/>
      <c r="C6" s="12"/>
      <c r="D6" s="12"/>
      <c r="E6" s="12" t="s">
        <v>134</v>
      </c>
      <c r="F6" s="11">
        <v>174.099621</v>
      </c>
      <c r="G6" s="11">
        <v>153.099621</v>
      </c>
      <c r="H6" s="11">
        <v>144.999621</v>
      </c>
      <c r="I6" s="11">
        <v>8.1</v>
      </c>
      <c r="J6" s="11">
        <v>0</v>
      </c>
      <c r="K6" s="11">
        <v>21</v>
      </c>
      <c r="L6" s="11"/>
      <c r="M6" s="11"/>
      <c r="N6" s="11"/>
      <c r="O6" s="11"/>
      <c r="P6" s="11"/>
      <c r="Q6" s="11"/>
      <c r="R6" s="11"/>
      <c r="S6" s="11"/>
      <c r="T6" s="11"/>
      <c r="U6" s="11">
        <v>21</v>
      </c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5">
        <v>174.099621</v>
      </c>
      <c r="G7" s="11">
        <v>153.099621</v>
      </c>
      <c r="H7" s="11">
        <v>144.999621</v>
      </c>
      <c r="I7" s="11">
        <v>8.1</v>
      </c>
      <c r="J7" s="11">
        <v>0</v>
      </c>
      <c r="K7" s="11">
        <v>21</v>
      </c>
      <c r="L7" s="11">
        <v>0</v>
      </c>
      <c r="M7" s="11"/>
      <c r="N7" s="11"/>
      <c r="O7" s="11"/>
      <c r="P7" s="11"/>
      <c r="Q7" s="11"/>
      <c r="R7" s="11"/>
      <c r="S7" s="11"/>
      <c r="T7" s="11"/>
      <c r="U7" s="11">
        <v>21</v>
      </c>
    </row>
    <row r="8" ht="22.9" customHeight="1" spans="1:21">
      <c r="A8" s="20"/>
      <c r="B8" s="20"/>
      <c r="C8" s="20"/>
      <c r="D8" s="18" t="s">
        <v>154</v>
      </c>
      <c r="E8" s="18" t="s">
        <v>155</v>
      </c>
      <c r="F8" s="25">
        <v>174.099621</v>
      </c>
      <c r="G8" s="11">
        <v>153.099621</v>
      </c>
      <c r="H8" s="11">
        <v>144.999621</v>
      </c>
      <c r="I8" s="11">
        <v>8.1</v>
      </c>
      <c r="J8" s="11">
        <v>0</v>
      </c>
      <c r="K8" s="11">
        <v>21</v>
      </c>
      <c r="L8" s="11">
        <v>0</v>
      </c>
      <c r="M8" s="11"/>
      <c r="N8" s="11"/>
      <c r="O8" s="11"/>
      <c r="P8" s="11"/>
      <c r="Q8" s="11"/>
      <c r="R8" s="11"/>
      <c r="S8" s="11"/>
      <c r="T8" s="11"/>
      <c r="U8" s="11">
        <v>21</v>
      </c>
    </row>
    <row r="9" ht="22.9" customHeight="1" spans="1:21">
      <c r="A9" s="21" t="s">
        <v>185</v>
      </c>
      <c r="B9" s="21" t="s">
        <v>187</v>
      </c>
      <c r="C9" s="21" t="s">
        <v>173</v>
      </c>
      <c r="D9" s="17" t="s">
        <v>214</v>
      </c>
      <c r="E9" s="22" t="s">
        <v>190</v>
      </c>
      <c r="F9" s="19">
        <v>137.12472</v>
      </c>
      <c r="G9" s="5">
        <v>116.12472</v>
      </c>
      <c r="H9" s="5">
        <v>108.02472</v>
      </c>
      <c r="I9" s="5">
        <v>8.1</v>
      </c>
      <c r="J9" s="5"/>
      <c r="K9" s="5">
        <v>21</v>
      </c>
      <c r="L9" s="5"/>
      <c r="M9" s="5"/>
      <c r="N9" s="5"/>
      <c r="O9" s="5"/>
      <c r="P9" s="5"/>
      <c r="Q9" s="5"/>
      <c r="R9" s="5"/>
      <c r="S9" s="5"/>
      <c r="T9" s="5"/>
      <c r="U9" s="5">
        <v>21</v>
      </c>
    </row>
    <row r="10" ht="22.9" customHeight="1" spans="1:21">
      <c r="A10" s="21" t="s">
        <v>167</v>
      </c>
      <c r="B10" s="21" t="s">
        <v>169</v>
      </c>
      <c r="C10" s="21" t="s">
        <v>169</v>
      </c>
      <c r="D10" s="17" t="s">
        <v>214</v>
      </c>
      <c r="E10" s="22" t="s">
        <v>172</v>
      </c>
      <c r="F10" s="19">
        <v>13.002163</v>
      </c>
      <c r="G10" s="5">
        <v>13.002163</v>
      </c>
      <c r="H10" s="5">
        <v>13.002163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1" t="s">
        <v>167</v>
      </c>
      <c r="B11" s="21" t="s">
        <v>169</v>
      </c>
      <c r="C11" s="21" t="s">
        <v>173</v>
      </c>
      <c r="D11" s="17" t="s">
        <v>214</v>
      </c>
      <c r="E11" s="22" t="s">
        <v>175</v>
      </c>
      <c r="F11" s="19">
        <v>6.501082</v>
      </c>
      <c r="G11" s="5">
        <v>6.501082</v>
      </c>
      <c r="H11" s="5">
        <v>6.501082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1" t="s">
        <v>167</v>
      </c>
      <c r="B12" s="21" t="s">
        <v>176</v>
      </c>
      <c r="C12" s="21" t="s">
        <v>176</v>
      </c>
      <c r="D12" s="17" t="s">
        <v>214</v>
      </c>
      <c r="E12" s="22" t="s">
        <v>177</v>
      </c>
      <c r="F12" s="19">
        <v>0.812635</v>
      </c>
      <c r="G12" s="5">
        <v>0.812635</v>
      </c>
      <c r="H12" s="5">
        <v>0.812635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1" t="s">
        <v>179</v>
      </c>
      <c r="B13" s="21" t="s">
        <v>181</v>
      </c>
      <c r="C13" s="21" t="s">
        <v>183</v>
      </c>
      <c r="D13" s="17" t="s">
        <v>214</v>
      </c>
      <c r="E13" s="22" t="s">
        <v>184</v>
      </c>
      <c r="F13" s="19">
        <v>6.907399</v>
      </c>
      <c r="G13" s="5">
        <v>6.907399</v>
      </c>
      <c r="H13" s="5">
        <v>6.907399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" customHeight="1" spans="1:21">
      <c r="A14" s="21" t="s">
        <v>191</v>
      </c>
      <c r="B14" s="21" t="s">
        <v>183</v>
      </c>
      <c r="C14" s="21" t="s">
        <v>194</v>
      </c>
      <c r="D14" s="17" t="s">
        <v>214</v>
      </c>
      <c r="E14" s="22" t="s">
        <v>196</v>
      </c>
      <c r="F14" s="19">
        <v>9.751622</v>
      </c>
      <c r="G14" s="5">
        <v>9.751622</v>
      </c>
      <c r="H14" s="5">
        <v>9.751622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0"/>
  <sheetViews>
    <sheetView topLeftCell="A13" workbookViewId="0">
      <selection activeCell="A1" sqref="A1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224</v>
      </c>
      <c r="B6" s="11">
        <v>174.099621</v>
      </c>
      <c r="C6" s="12" t="s">
        <v>225</v>
      </c>
      <c r="D6" s="25">
        <v>174.099621</v>
      </c>
      <c r="E6" s="15"/>
    </row>
    <row r="7" ht="20.25" customHeight="1" spans="1:5">
      <c r="A7" s="4" t="s">
        <v>226</v>
      </c>
      <c r="B7" s="5">
        <v>174.099621</v>
      </c>
      <c r="C7" s="4" t="s">
        <v>40</v>
      </c>
      <c r="D7" s="19"/>
      <c r="E7" s="15"/>
    </row>
    <row r="8" ht="20.25" customHeight="1" spans="1:5">
      <c r="A8" s="4" t="s">
        <v>227</v>
      </c>
      <c r="B8" s="5">
        <v>174.099621</v>
      </c>
      <c r="C8" s="4" t="s">
        <v>44</v>
      </c>
      <c r="D8" s="19"/>
      <c r="E8" s="15"/>
    </row>
    <row r="9" ht="31.1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228</v>
      </c>
      <c r="B10" s="5"/>
      <c r="C10" s="4" t="s">
        <v>52</v>
      </c>
      <c r="D10" s="19"/>
      <c r="E10" s="15"/>
    </row>
    <row r="11" ht="20.25" customHeight="1" spans="1:5">
      <c r="A11" s="4" t="s">
        <v>229</v>
      </c>
      <c r="B11" s="5"/>
      <c r="C11" s="4" t="s">
        <v>56</v>
      </c>
      <c r="D11" s="19"/>
      <c r="E11" s="15"/>
    </row>
    <row r="12" ht="20.25" customHeight="1" spans="1:5">
      <c r="A12" s="4" t="s">
        <v>230</v>
      </c>
      <c r="B12" s="5"/>
      <c r="C12" s="4" t="s">
        <v>60</v>
      </c>
      <c r="D12" s="19"/>
      <c r="E12" s="15"/>
    </row>
    <row r="13" ht="20.25" customHeight="1" spans="1:5">
      <c r="A13" s="12" t="s">
        <v>231</v>
      </c>
      <c r="B13" s="11"/>
      <c r="C13" s="4" t="s">
        <v>64</v>
      </c>
      <c r="D13" s="19"/>
      <c r="E13" s="15"/>
    </row>
    <row r="14" ht="20.25" customHeight="1" spans="1:5">
      <c r="A14" s="4" t="s">
        <v>226</v>
      </c>
      <c r="B14" s="5"/>
      <c r="C14" s="4" t="s">
        <v>68</v>
      </c>
      <c r="D14" s="19">
        <v>20.31588</v>
      </c>
      <c r="E14" s="15"/>
    </row>
    <row r="15" ht="20.25" customHeight="1" spans="1:5">
      <c r="A15" s="4" t="s">
        <v>228</v>
      </c>
      <c r="B15" s="5"/>
      <c r="C15" s="4" t="s">
        <v>72</v>
      </c>
      <c r="D15" s="19"/>
      <c r="E15" s="15"/>
    </row>
    <row r="16" ht="20.25" customHeight="1" spans="1:5">
      <c r="A16" s="4" t="s">
        <v>229</v>
      </c>
      <c r="B16" s="5"/>
      <c r="C16" s="4" t="s">
        <v>76</v>
      </c>
      <c r="D16" s="19">
        <v>6.907399</v>
      </c>
      <c r="E16" s="15"/>
    </row>
    <row r="17" ht="20.25" customHeight="1" spans="1:5">
      <c r="A17" s="4" t="s">
        <v>230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>
        <v>137.12472</v>
      </c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9.751622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232</v>
      </c>
      <c r="D38" s="11"/>
      <c r="E38" s="53"/>
    </row>
    <row r="39" ht="20.25" customHeight="1" spans="1:5">
      <c r="A39" s="12"/>
      <c r="B39" s="12"/>
      <c r="C39" s="12"/>
      <c r="D39" s="12"/>
      <c r="E39" s="53"/>
    </row>
    <row r="40" ht="20.25" customHeight="1" spans="1:5">
      <c r="A40" s="16" t="s">
        <v>233</v>
      </c>
      <c r="B40" s="11">
        <v>174.099621</v>
      </c>
      <c r="C40" s="16" t="s">
        <v>234</v>
      </c>
      <c r="D40" s="25">
        <v>174.099621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4"/>
  <sheetViews>
    <sheetView tabSelected="1" workbookViewId="0">
      <selection activeCell="G7" sqref="G7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235</v>
      </c>
      <c r="I5" s="3"/>
      <c r="J5" s="3" t="s">
        <v>236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216</v>
      </c>
      <c r="I6" s="3" t="s">
        <v>208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174.099621</v>
      </c>
      <c r="G7" s="11">
        <v>153.099621</v>
      </c>
      <c r="H7" s="11">
        <v>144.999621</v>
      </c>
      <c r="I7" s="11"/>
      <c r="J7" s="11">
        <v>8.1</v>
      </c>
      <c r="K7" s="11">
        <v>21</v>
      </c>
    </row>
    <row r="8" ht="22.9" customHeight="1" spans="1:11">
      <c r="A8" s="4"/>
      <c r="B8" s="4"/>
      <c r="C8" s="4"/>
      <c r="D8" s="10" t="s">
        <v>152</v>
      </c>
      <c r="E8" s="10" t="s">
        <v>153</v>
      </c>
      <c r="F8" s="11">
        <v>174.099621</v>
      </c>
      <c r="G8" s="11">
        <v>153.099621</v>
      </c>
      <c r="H8" s="11">
        <v>144.999621</v>
      </c>
      <c r="I8" s="11"/>
      <c r="J8" s="11">
        <v>8.1</v>
      </c>
      <c r="K8" s="11">
        <v>21</v>
      </c>
    </row>
    <row r="9" ht="22.9" customHeight="1" spans="1:11">
      <c r="A9" s="4"/>
      <c r="B9" s="4"/>
      <c r="C9" s="4"/>
      <c r="D9" s="18" t="s">
        <v>154</v>
      </c>
      <c r="E9" s="18" t="s">
        <v>155</v>
      </c>
      <c r="F9" s="11">
        <v>174.099621</v>
      </c>
      <c r="G9" s="11">
        <v>153.099621</v>
      </c>
      <c r="H9" s="11">
        <v>144.999621</v>
      </c>
      <c r="I9" s="11"/>
      <c r="J9" s="11">
        <v>8.1</v>
      </c>
      <c r="K9" s="11">
        <v>21</v>
      </c>
    </row>
    <row r="10" ht="22.9" customHeight="1" spans="1:11">
      <c r="A10" s="21" t="s">
        <v>167</v>
      </c>
      <c r="B10" s="21"/>
      <c r="C10" s="4"/>
      <c r="D10" s="18">
        <v>208</v>
      </c>
      <c r="E10" s="51" t="s">
        <v>168</v>
      </c>
      <c r="F10" s="11">
        <v>20.32</v>
      </c>
      <c r="G10" s="11">
        <v>20.32</v>
      </c>
      <c r="H10" s="11">
        <v>20.32</v>
      </c>
      <c r="I10" s="11"/>
      <c r="J10" s="11"/>
      <c r="K10" s="11"/>
    </row>
    <row r="11" ht="22.9" customHeight="1" spans="1:11">
      <c r="A11" s="21" t="s">
        <v>167</v>
      </c>
      <c r="B11" s="21" t="s">
        <v>169</v>
      </c>
      <c r="C11" s="4"/>
      <c r="D11" s="18">
        <v>20805</v>
      </c>
      <c r="E11" s="51" t="s">
        <v>170</v>
      </c>
      <c r="F11" s="11">
        <v>19.5</v>
      </c>
      <c r="G11" s="11">
        <v>19.5</v>
      </c>
      <c r="H11" s="11">
        <v>19.5</v>
      </c>
      <c r="I11" s="11"/>
      <c r="J11" s="11"/>
      <c r="K11" s="11"/>
    </row>
    <row r="12" ht="22.9" customHeight="1" spans="1:11">
      <c r="A12" s="21" t="s">
        <v>167</v>
      </c>
      <c r="B12" s="21" t="s">
        <v>169</v>
      </c>
      <c r="C12" s="21" t="s">
        <v>169</v>
      </c>
      <c r="D12" s="17" t="s">
        <v>237</v>
      </c>
      <c r="E12" s="4" t="s">
        <v>172</v>
      </c>
      <c r="F12" s="5">
        <v>13.002163</v>
      </c>
      <c r="G12" s="5">
        <v>13.002163</v>
      </c>
      <c r="H12" s="19">
        <v>13.002163</v>
      </c>
      <c r="I12" s="19"/>
      <c r="J12" s="19"/>
      <c r="K12" s="19"/>
    </row>
    <row r="13" ht="22.9" customHeight="1" spans="1:11">
      <c r="A13" s="21" t="s">
        <v>167</v>
      </c>
      <c r="B13" s="21" t="s">
        <v>169</v>
      </c>
      <c r="C13" s="21" t="s">
        <v>173</v>
      </c>
      <c r="D13" s="17" t="s">
        <v>238</v>
      </c>
      <c r="E13" s="4" t="s">
        <v>175</v>
      </c>
      <c r="F13" s="5">
        <v>6.501082</v>
      </c>
      <c r="G13" s="5">
        <v>6.501082</v>
      </c>
      <c r="H13" s="19">
        <v>6.501082</v>
      </c>
      <c r="I13" s="19"/>
      <c r="J13" s="19"/>
      <c r="K13" s="19"/>
    </row>
    <row r="14" ht="22.9" customHeight="1" spans="1:11">
      <c r="A14" s="21" t="s">
        <v>167</v>
      </c>
      <c r="B14" s="21" t="s">
        <v>176</v>
      </c>
      <c r="C14" s="21"/>
      <c r="D14" s="17">
        <v>20899</v>
      </c>
      <c r="E14" s="4" t="s">
        <v>177</v>
      </c>
      <c r="F14" s="5">
        <v>0.82</v>
      </c>
      <c r="G14" s="5">
        <v>0.82</v>
      </c>
      <c r="H14" s="5">
        <v>0.82</v>
      </c>
      <c r="I14" s="19"/>
      <c r="J14" s="19"/>
      <c r="K14" s="19"/>
    </row>
    <row r="15" ht="22.9" customHeight="1" spans="1:11">
      <c r="A15" s="21" t="s">
        <v>167</v>
      </c>
      <c r="B15" s="21" t="s">
        <v>176</v>
      </c>
      <c r="C15" s="21" t="s">
        <v>176</v>
      </c>
      <c r="D15" s="17" t="s">
        <v>239</v>
      </c>
      <c r="E15" s="4" t="s">
        <v>177</v>
      </c>
      <c r="F15" s="5">
        <v>0.82</v>
      </c>
      <c r="G15" s="5">
        <v>0.82</v>
      </c>
      <c r="H15" s="5">
        <v>0.82</v>
      </c>
      <c r="I15" s="19"/>
      <c r="J15" s="19"/>
      <c r="K15" s="19"/>
    </row>
    <row r="16" ht="22.9" customHeight="1" spans="1:11">
      <c r="A16" s="21" t="s">
        <v>179</v>
      </c>
      <c r="B16" s="21"/>
      <c r="C16" s="21"/>
      <c r="D16" s="17">
        <v>210</v>
      </c>
      <c r="E16" s="4" t="s">
        <v>180</v>
      </c>
      <c r="F16" s="5">
        <v>6.907399</v>
      </c>
      <c r="G16" s="5">
        <v>6.907399</v>
      </c>
      <c r="H16" s="5">
        <v>6.907399</v>
      </c>
      <c r="I16" s="19"/>
      <c r="J16" s="19"/>
      <c r="K16" s="19"/>
    </row>
    <row r="17" ht="22.9" customHeight="1" spans="1:11">
      <c r="A17" s="21" t="s">
        <v>179</v>
      </c>
      <c r="B17" s="21" t="s">
        <v>181</v>
      </c>
      <c r="C17" s="21"/>
      <c r="D17" s="17">
        <v>21011</v>
      </c>
      <c r="E17" s="4" t="s">
        <v>182</v>
      </c>
      <c r="F17" s="5">
        <v>6.907399</v>
      </c>
      <c r="G17" s="5">
        <v>6.907399</v>
      </c>
      <c r="H17" s="5">
        <v>6.907399</v>
      </c>
      <c r="I17" s="19"/>
      <c r="J17" s="19"/>
      <c r="K17" s="19"/>
    </row>
    <row r="18" ht="22.9" customHeight="1" spans="1:11">
      <c r="A18" s="21" t="s">
        <v>179</v>
      </c>
      <c r="B18" s="21" t="s">
        <v>181</v>
      </c>
      <c r="C18" s="49" t="s">
        <v>183</v>
      </c>
      <c r="D18" s="50" t="s">
        <v>240</v>
      </c>
      <c r="E18" s="52" t="s">
        <v>184</v>
      </c>
      <c r="F18" s="5">
        <v>6.907399</v>
      </c>
      <c r="G18" s="5">
        <v>6.907399</v>
      </c>
      <c r="H18" s="19">
        <v>6.907399</v>
      </c>
      <c r="I18" s="19"/>
      <c r="J18" s="19"/>
      <c r="K18" s="19"/>
    </row>
    <row r="19" ht="22.9" customHeight="1" spans="1:11">
      <c r="A19" s="21" t="s">
        <v>185</v>
      </c>
      <c r="B19" s="21"/>
      <c r="C19" s="21"/>
      <c r="D19" s="17">
        <v>213</v>
      </c>
      <c r="E19" s="4" t="s">
        <v>186</v>
      </c>
      <c r="F19" s="5">
        <v>137.12472</v>
      </c>
      <c r="G19" s="5">
        <v>116.12472</v>
      </c>
      <c r="H19" s="19">
        <v>108.02472</v>
      </c>
      <c r="I19" s="19"/>
      <c r="J19" s="19">
        <v>8.1</v>
      </c>
      <c r="K19" s="19">
        <v>21</v>
      </c>
    </row>
    <row r="20" ht="22.9" customHeight="1" spans="1:11">
      <c r="A20" s="21" t="s">
        <v>185</v>
      </c>
      <c r="B20" s="21" t="s">
        <v>187</v>
      </c>
      <c r="C20" s="21"/>
      <c r="D20" s="17">
        <v>21303</v>
      </c>
      <c r="E20" s="52" t="s">
        <v>188</v>
      </c>
      <c r="F20" s="5">
        <v>137.12472</v>
      </c>
      <c r="G20" s="5">
        <v>116.12472</v>
      </c>
      <c r="H20" s="19">
        <v>108.02472</v>
      </c>
      <c r="I20" s="19"/>
      <c r="J20" s="19">
        <v>8.1</v>
      </c>
      <c r="K20" s="19">
        <v>21</v>
      </c>
    </row>
    <row r="21" ht="22.9" customHeight="1" spans="1:11">
      <c r="A21" s="21" t="s">
        <v>185</v>
      </c>
      <c r="B21" s="21" t="s">
        <v>187</v>
      </c>
      <c r="C21" s="21" t="s">
        <v>173</v>
      </c>
      <c r="D21" s="17" t="s">
        <v>241</v>
      </c>
      <c r="E21" s="4" t="s">
        <v>190</v>
      </c>
      <c r="F21" s="5">
        <v>137.12472</v>
      </c>
      <c r="G21" s="5">
        <v>116.12472</v>
      </c>
      <c r="H21" s="19">
        <v>108.02472</v>
      </c>
      <c r="I21" s="19"/>
      <c r="J21" s="19">
        <v>8.1</v>
      </c>
      <c r="K21" s="19">
        <v>21</v>
      </c>
    </row>
    <row r="22" ht="22.9" customHeight="1" spans="1:11">
      <c r="A22" s="21" t="s">
        <v>191</v>
      </c>
      <c r="B22" s="21"/>
      <c r="C22" s="21"/>
      <c r="D22" s="17">
        <v>221</v>
      </c>
      <c r="E22" s="4" t="s">
        <v>192</v>
      </c>
      <c r="F22" s="5"/>
      <c r="G22" s="5"/>
      <c r="H22" s="19"/>
      <c r="I22" s="19"/>
      <c r="J22" s="19"/>
      <c r="K22" s="19"/>
    </row>
    <row r="23" ht="22.9" customHeight="1" spans="1:11">
      <c r="A23" s="21" t="s">
        <v>191</v>
      </c>
      <c r="B23" s="21" t="s">
        <v>183</v>
      </c>
      <c r="C23" s="21"/>
      <c r="D23" s="17">
        <v>22102</v>
      </c>
      <c r="E23" s="52" t="s">
        <v>193</v>
      </c>
      <c r="F23" s="5"/>
      <c r="G23" s="5"/>
      <c r="H23" s="19"/>
      <c r="I23" s="19"/>
      <c r="J23" s="19"/>
      <c r="K23" s="19"/>
    </row>
    <row r="24" ht="22.9" customHeight="1" spans="1:11">
      <c r="A24" s="21" t="s">
        <v>191</v>
      </c>
      <c r="B24" s="21" t="s">
        <v>183</v>
      </c>
      <c r="C24" s="21" t="s">
        <v>194</v>
      </c>
      <c r="D24" s="17" t="s">
        <v>242</v>
      </c>
      <c r="E24" s="52" t="s">
        <v>196</v>
      </c>
      <c r="F24" s="5">
        <v>9.751622</v>
      </c>
      <c r="G24" s="5">
        <v>9.751622</v>
      </c>
      <c r="H24" s="19">
        <v>9.751622</v>
      </c>
      <c r="I24" s="19"/>
      <c r="J24" s="19"/>
      <c r="K24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2022-04-14T14:54:00Z</dcterms:created>
  <dcterms:modified xsi:type="dcterms:W3CDTF">2023-09-23T22:16:40Z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8DA9DCFBA4FB4A8CACE2320875A304B5</vt:lpwstr>
  </property>
  <property fmtid="{D5CDD505-2E9C-101B-9397-08002B2CF9AE}" pid="3" name="KSOProductBuildVer">
    <vt:lpwstr>2052-5.2.1.7798</vt:lpwstr>
  </property>
</Properties>
</file>