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<sst xmlns="http://schemas.openxmlformats.org/spreadsheetml/2006/main" count="1078" uniqueCount="466">
  <si>
    <t>2022年部门预算公开表</t>
  </si>
  <si>
    <t>单位编码：</t>
  </si>
  <si>
    <t>438008</t>
  </si>
  <si>
    <t>单位名称：</t>
  </si>
  <si>
    <t>岳阳县妇幼保健计划生育服务中心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</si>
  <si>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</si>
  <si>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</si>
  <si>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</si>
  <si>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</si>
  <si>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</si>
  <si>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</si>
  <si>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</si>
  <si>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</si>
  <si>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</si>
  <si>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</si>
  <si>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</si>
  <si>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</si>
  <si>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</si>
  <si>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</si>
  <si>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</si>
  <si>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</si>
  <si>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</si>
  <si>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</si>
  <si>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</si>
  <si>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</si>
  <si>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</si>
  <si>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</si>
  <si>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</si>
  <si>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</si>
  <si>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</si>
  <si>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单位：438008-岳阳县妇幼保健计划生育服务中心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</si>
  <si>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</si>
  <si>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</si>
  <si>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</si>
  <si>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</si>
  <si>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</si>
  <si>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</si>
  <si>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</si>
  <si>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</si>
  <si>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</si>
  <si>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</si>
  <si>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</si>
  <si>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</si>
  <si>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</si>
  <si>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</si>
  <si>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</si>
  <si>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</si>
  <si>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</si>
  <si>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</si>
  <si>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</si>
  <si>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</si>
  <si>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</si>
  <si>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</si>
  <si>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</si>
  <si>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</si>
  <si>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</si>
  <si>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</si>
  <si>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</si>
  <si>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</si>
  <si>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</si>
  <si>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</si>
  <si>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</si>
  <si>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</si>
  <si>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</si>
  <si>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</si>
  <si>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</si>
  <si>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</si>
  <si>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</si>
  <si>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</si>
  <si>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</si>
  <si>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</si>
  <si>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</si>
  <si>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</si>
  <si>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</si>
  <si>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</si>
  <si>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</si>
  <si>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</si>
  <si>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</si>
  <si>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</si>
  <si>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</si>
  <si>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</si>
  <si>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</si>
  <si>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</si>
  <si>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</si>
  <si>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</si>
  <si>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</si>
  <si>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</si>
  <si>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</si>
  <si>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</si>
  <si>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</si>
  <si>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</si>
  <si>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</si>
  <si>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</si>
  <si>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</si>
  <si>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</si>
  <si>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</si>
  <si>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</si>
  <si>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</si>
  <si>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</si>
  <si>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</si>
  <si>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</si>
  <si>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</si>
  <si>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</si>
  <si>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</si>
  <si>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</si>
  <si>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</si>
  <si>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</si>
  <si>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</si>
  <si>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</si>
  <si>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</si>
  <si>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</si>
  <si>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</si>
  <si>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</si>
  <si>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</si>
  <si>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</si>
  <si>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</si>
  <si>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</si>
  <si>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</si>
  <si>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</si>
  <si>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</si>
  <si>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</si>
  <si>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</si>
  <si>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</si>
  <si>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</si>
  <si>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</si>
  <si>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</si>
  <si>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</si>
  <si>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</si>
  <si>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</si>
  <si>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</si>
  <si>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</si>
  <si>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</si>
  <si>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</si>
  <si>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</si>
  <si>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</si>
  <si>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</si>
  <si>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</si>
  <si>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</si>
  <si>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</si>
  <si>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</si>
  <si>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</si>
  <si>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</si>
  <si>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</si>
  <si>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</si>
  <si>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</si>
  <si>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</si>
  <si>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</si>
  <si>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</si>
  <si>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</si>
  <si>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</si>
  <si>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</si>
  <si>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</si>
  <si>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438</t>
  </si>
  <si>
    <t>岳阳县卫生健康局</t>
  </si>
  <si>
    <t xml:space="preserve">  438008</t>
  </si>
  <si>
    <t xml:space="preserve">  岳阳县妇幼保健计划生育服务中心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</si>
  <si>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</si>
  <si>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</si>
  <si>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</si>
  <si>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</si>
  <si>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</si>
  <si>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</si>
  <si>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</si>
  <si>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</si>
  <si>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</si>
  <si>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</si>
  <si>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</si>
  <si>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</si>
  <si>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</si>
  <si>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</si>
  <si>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</si>
  <si>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</si>
  <si>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</si>
  <si>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</si>
  <si>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</si>
  <si>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02</t>
  </si>
  <si>
    <t>04</t>
  </si>
  <si>
    <t>03</t>
  </si>
  <si>
    <t xml:space="preserve">    2100206</t>
  </si>
  <si>
    <t xml:space="preserve">    妇幼保健机构</t>
  </si>
  <si>
    <t xml:space="preserve">    2100403</t>
  </si>
  <si>
    <t>11</t>
  </si>
  <si>
    <t xml:space="preserve">    2101102</t>
  </si>
  <si>
    <t xml:space="preserve">    事业单位医疗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</si>
  <si>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</si>
  <si>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</si>
  <si>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</si>
  <si>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</si>
  <si>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</si>
  <si>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</si>
  <si>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</si>
  <si>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</si>
  <si>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</si>
  <si>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</si>
  <si>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</si>
  <si>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</si>
  <si>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</si>
  <si>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</si>
  <si>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</si>
  <si>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</si>
  <si>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</si>
  <si>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</si>
  <si>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</si>
  <si>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</si>
  <si>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</si>
  <si>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06</t>
  </si>
  <si>
    <t xml:space="preserve">    438008</t>
  </si>
  <si>
    <t xml:space="preserve">    妇幼保健医院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</si>
  <si>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</si>
  <si>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</si>
  <si>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</si>
  <si>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</si>
  <si>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</si>
  <si>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</si>
  <si>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</si>
  <si>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</si>
  <si>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</si>
  <si>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</si>
  <si>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</si>
  <si>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</si>
  <si>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</si>
  <si>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</si>
  <si>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</si>
  <si>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</si>
  <si>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</si>
  <si>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</si>
  <si>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</si>
  <si>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</si>
  <si>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</si>
  <si>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</si>
  <si>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</si>
  <si>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2089999</t>
  </si>
  <si>
    <t xml:space="preserve">     2100206</t>
  </si>
  <si>
    <t xml:space="preserve">     2100403</t>
  </si>
  <si>
    <t xml:space="preserve">     2101102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</si>
  <si>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</si>
  <si>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</si>
  <si>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</si>
  <si>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</si>
  <si>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</si>
  <si>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</si>
  <si>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</si>
  <si>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</si>
  <si>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</si>
  <si>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</si>
  <si>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</si>
  <si>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</si>
  <si>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</si>
  <si>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</si>
  <si>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</si>
  <si>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</si>
  <si>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</si>
  <si>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</si>
  <si>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</si>
  <si>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</si>
  <si>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</si>
  <si>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其他商品和服务支出</t>
  </si>
  <si>
    <t xml:space="preserve">  离休费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</si>
  <si>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</si>
  <si>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</si>
  <si>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</si>
  <si>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</si>
  <si>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</si>
  <si>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</si>
  <si>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</si>
  <si>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</si>
  <si>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</si>
  <si>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</si>
  <si>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</si>
  <si>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</si>
  <si>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</si>
  <si>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</si>
  <si>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</si>
  <si>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</si>
  <si>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</si>
  <si>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</si>
  <si>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</si>
  <si>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</si>
  <si>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</si>
  <si>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</si>
  <si>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</si>
  <si>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</si>
  <si>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</si>
  <si>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</si>
  <si>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</si>
  <si>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</si>
  <si>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</si>
  <si>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</si>
  <si>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</si>
  <si>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</si>
  <si>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</si>
  <si>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注：2022年本单位无一般公共预算基本支出预算安排，故本表无数据；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</si>
  <si>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</si>
  <si>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</si>
  <si>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</si>
  <si>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</si>
  <si>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</si>
  <si>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</si>
  <si>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</si>
  <si>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</si>
  <si>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</si>
  <si>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</si>
  <si>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</si>
  <si>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</si>
  <si>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</si>
  <si>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</si>
  <si>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</si>
  <si>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</si>
  <si>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</si>
  <si>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</si>
  <si>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</si>
  <si>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</si>
  <si>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</si>
  <si>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</si>
  <si>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</si>
  <si>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</si>
  <si>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</si>
  <si>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</si>
  <si>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</si>
  <si>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</si>
  <si>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</si>
  <si>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</si>
  <si>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</si>
  <si>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</si>
  <si>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</si>
  <si>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</si>
  <si>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</si>
  <si>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</si>
  <si>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</si>
  <si>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</si>
  <si>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</si>
  <si>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妇幼保健机构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</si>
  <si>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</si>
  <si>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</si>
  <si>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</si>
  <si>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</si>
  <si>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</si>
  <si>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</si>
  <si>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</si>
  <si>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</si>
  <si>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注：2022年本单位无财政拨款“三公”经费预算安排，故本表无数据；</t>
  </si>
  <si>
    <t>本年政府性基金预算支出</t>
  </si>
  <si>
    <t>注：2022年本单位无政府性基金预算安排，故本表无数据；</t>
  </si>
  <si>
    <t>国有资本经营预算支出表</t>
  </si>
  <si>
    <t>本年国有资本经营预算支出</t>
  </si>
  <si>
    <t>注：2022年本单位无国有资本经营资金预算安排，故本表无数据；</t>
  </si>
  <si>
    <t>本年财政专户管理资金预算支出</t>
  </si>
  <si>
    <t>注：2022年本单位无财政专户管理资金预算安排，故本表无数据；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</si>
  <si>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</si>
  <si>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</si>
  <si>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</si>
  <si>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</si>
  <si>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</si>
  <si>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</si>
  <si>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</si>
  <si>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</si>
  <si>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</si>
  <si>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</si>
  <si>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</si>
  <si>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</si>
  <si>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</si>
  <si>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438008</t>
  </si>
  <si>
    <t>特定目标类免费婚前医学检查</t>
  </si>
  <si>
    <t xml:space="preserve">   免费婚前医学检查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</si>
  <si>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</si>
  <si>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</si>
  <si>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</si>
  <si>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</si>
  <si>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</si>
  <si>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</si>
  <si>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</si>
  <si>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</si>
  <si>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</si>
  <si>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</si>
  <si>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</si>
  <si>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</si>
  <si>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</si>
  <si>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</si>
  <si>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免费婚前医学检查</t>
  </si>
  <si>
    <t>2022年目标任务完成。</t>
  </si>
  <si>
    <t>产出指标</t>
  </si>
  <si>
    <t>社会成本指标</t>
  </si>
  <si>
    <t>无</t>
  </si>
  <si>
    <t>0</t>
  </si>
  <si>
    <t>按指标值标准扣分</t>
  </si>
  <si>
    <t>元</t>
  </si>
  <si>
    <t>定量</t>
  </si>
  <si>
    <t>生态环境成本指标</t>
  </si>
  <si>
    <t>数量指标</t>
  </si>
  <si>
    <t>婚前检查对数</t>
  </si>
  <si>
    <t>2000对</t>
  </si>
  <si>
    <t>全年免费检查对数</t>
  </si>
  <si>
    <t>对</t>
  </si>
  <si>
    <t>经济成本指标</t>
  </si>
  <si>
    <t>预算控制数</t>
  </si>
  <si>
    <t>≤200000元</t>
  </si>
  <si>
    <t>免费婚前检查</t>
  </si>
  <si>
    <t>≤</t>
  </si>
  <si>
    <t>时效指标</t>
  </si>
  <si>
    <t>检查时间</t>
  </si>
  <si>
    <t>年</t>
  </si>
  <si>
    <t>2022年12月</t>
  </si>
  <si>
    <t>质量指标</t>
  </si>
  <si>
    <t>要求标准</t>
  </si>
  <si>
    <t>100%</t>
  </si>
  <si>
    <t>合格</t>
  </si>
  <si>
    <t xml:space="preserve">% </t>
  </si>
  <si>
    <t>满意度指标</t>
  </si>
  <si>
    <t>服务对象满意度指标</t>
  </si>
  <si>
    <t>服务对象满意度</t>
  </si>
  <si>
    <t>≥98%</t>
  </si>
  <si>
    <t>群众满意度</t>
  </si>
  <si>
    <t>%</t>
  </si>
  <si>
    <t>≥</t>
  </si>
  <si>
    <t>效益指标</t>
  </si>
  <si>
    <t>经济效益指标</t>
  </si>
  <si>
    <t>定性</t>
  </si>
  <si>
    <t>社会效益指标</t>
  </si>
  <si>
    <t>优生优育</t>
  </si>
  <si>
    <t>良好</t>
  </si>
  <si>
    <t>反映良好</t>
  </si>
  <si>
    <t>生态效益指标</t>
  </si>
  <si>
    <t>整体支出绩效目标表</t>
  </si>
  <si>
    <t>单位：岳阳县妇幼保健计划生育服务中心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</si>
  <si>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</si>
  <si>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</si>
  <si>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</si>
  <si>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</si>
  <si>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</si>
  <si>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</si>
  <si>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</si>
  <si>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</si>
  <si>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</si>
  <si>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为妇女儿童提供围产保健、妇女保健、儿童保健，履行计划生育公共服务职能，开展妇幼重大公共卫生服务项目，婚前医学检查、孕前优生健康检查和出生缺陷综合防治等工作；承担妇幼保健业务管理、培训和技术指导工作的相关事务性、辅助性、技术性工作。</t>
  </si>
  <si>
    <t>重点工作任务完成</t>
  </si>
  <si>
    <t>婚前出生缺陷防治知晓率</t>
  </si>
  <si>
    <t>90</t>
  </si>
  <si>
    <t>知晓率100%</t>
  </si>
  <si>
    <t xml:space="preserve"> 延续宫颈癌筛查目标人数</t>
  </si>
  <si>
    <t>15000</t>
  </si>
  <si>
    <t>人</t>
  </si>
  <si>
    <t>全年完成任务数15000人</t>
  </si>
  <si>
    <t xml:space="preserve"> 入园检查人数</t>
  </si>
  <si>
    <t>16000</t>
  </si>
  <si>
    <t>全年完成任务数16000人</t>
  </si>
  <si>
    <t>hpv医学检测试点目标人数</t>
  </si>
  <si>
    <t xml:space="preserve"> 婚前医学检查对数</t>
  </si>
  <si>
    <t>3600</t>
  </si>
  <si>
    <t>全年完成任务数3600对</t>
  </si>
  <si>
    <t>履职目标实现</t>
  </si>
  <si>
    <t xml:space="preserve"> 日常运转经费</t>
  </si>
  <si>
    <t>100</t>
  </si>
  <si>
    <t>保证单位经费正常运转，工作顺利进行</t>
  </si>
  <si>
    <t>人员保证经费</t>
  </si>
  <si>
    <t>=</t>
  </si>
  <si>
    <t>保证人员经费正常发放</t>
  </si>
  <si>
    <t>履职效益</t>
  </si>
  <si>
    <t>促进优生优育</t>
  </si>
  <si>
    <t>95</t>
  </si>
  <si>
    <t>反映年度工作目标达成情况</t>
  </si>
  <si>
    <t xml:space="preserve"> 提高出生人口素质</t>
  </si>
  <si>
    <t xml:space="preserve"> 对在园儿童生长育过程中发现问题进行管理的效率</t>
  </si>
  <si>
    <t>98</t>
  </si>
  <si>
    <t>满意度</t>
  </si>
  <si>
    <t xml:space="preserve"> 服务对象满意度</t>
  </si>
  <si>
    <t>服务对象满意度100%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</si>
</sst>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30" borderId="11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31" borderId="12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3" borderId="7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0" fillId="0" borderId="5" xfId="3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1" fillId="0" borderId="5" xfId="0" applyNumberFormat="1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961538461538" customWidth="1"/>
    <col min="3" max="3" width="4.625" customWidth="1"/>
    <col min="4" max="4" width="19.2596153846154" customWidth="1"/>
    <col min="5" max="10" width="9.75961538461538" customWidth="1"/>
  </cols>
  <sheetData>
    <row r="1" ht="73.35" customHeight="1" spans="1:9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9"/>
      <c r="B4" s="70"/>
      <c r="C4" s="8"/>
      <c r="D4" s="69" t="s">
        <v>1</v>
      </c>
      <c r="E4" s="70" t="s">
        <v>2</v>
      </c>
      <c r="F4" s="70"/>
      <c r="G4" s="70"/>
      <c r="H4" s="70"/>
      <c r="I4" s="8"/>
    </row>
    <row r="5" ht="54.4" customHeight="1" spans="1:9">
      <c r="A5" s="69"/>
      <c r="B5" s="70"/>
      <c r="C5" s="8"/>
      <c r="D5" s="69" t="s">
        <v>3</v>
      </c>
      <c r="E5" s="70" t="s">
        <v>4</v>
      </c>
      <c r="F5" s="70"/>
      <c r="G5" s="70"/>
      <c r="H5" s="70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zoomScale="120" zoomScaleNormal="120" workbookViewId="0">
      <selection activeCell="D6" sqref="D6"/>
    </sheetView>
  </sheetViews>
  <sheetFormatPr defaultColWidth="9" defaultRowHeight="16.8"/>
  <cols>
    <col min="1" max="1" width="9" style="26"/>
    <col min="2" max="2" width="37.4423076923077" style="26" customWidth="1"/>
    <col min="3" max="3" width="18.1057692307692" style="26" customWidth="1"/>
    <col min="4" max="4" width="17.5576923076923" style="26" customWidth="1"/>
    <col min="5" max="5" width="16.7788461538462" style="26" customWidth="1"/>
    <col min="6" max="16384" width="9" style="26"/>
  </cols>
  <sheetData>
    <row r="1" s="26" customFormat="1" ht="36.6" customHeight="1" spans="1:12">
      <c r="A1" s="29" t="s">
        <v>14</v>
      </c>
      <c r="B1" s="29"/>
      <c r="C1" s="29"/>
      <c r="D1" s="29"/>
      <c r="E1" s="29"/>
      <c r="F1" s="44"/>
      <c r="G1" s="44"/>
      <c r="H1" s="44"/>
      <c r="I1" s="44"/>
      <c r="J1" s="44"/>
      <c r="K1" s="44"/>
      <c r="L1" s="44"/>
    </row>
    <row r="2" s="26" customFormat="1" ht="22.2" customHeight="1" spans="1:12">
      <c r="A2" s="30" t="s">
        <v>30</v>
      </c>
      <c r="B2" s="31"/>
      <c r="C2" s="31"/>
      <c r="D2" s="31"/>
      <c r="E2" s="31" t="s">
        <v>31</v>
      </c>
      <c r="F2" s="31"/>
      <c r="G2" s="31"/>
      <c r="H2" s="31"/>
      <c r="I2" s="31"/>
      <c r="J2" s="31"/>
      <c r="K2" s="45"/>
      <c r="L2" s="45"/>
    </row>
    <row r="3" s="26" customFormat="1" ht="24" customHeight="1" spans="1:12">
      <c r="A3" s="32" t="s">
        <v>236</v>
      </c>
      <c r="B3" s="33"/>
      <c r="C3" s="32" t="s">
        <v>237</v>
      </c>
      <c r="D3" s="34"/>
      <c r="E3" s="33"/>
      <c r="F3" s="31"/>
      <c r="G3" s="31"/>
      <c r="H3" s="31"/>
      <c r="I3" s="31"/>
      <c r="J3" s="31"/>
      <c r="K3" s="45"/>
      <c r="L3" s="45"/>
    </row>
    <row r="4" s="27" customFormat="1" ht="24" customHeight="1" spans="1:5">
      <c r="A4" s="35" t="s">
        <v>157</v>
      </c>
      <c r="B4" s="35" t="s">
        <v>158</v>
      </c>
      <c r="C4" s="36" t="s">
        <v>134</v>
      </c>
      <c r="D4" s="36" t="s">
        <v>228</v>
      </c>
      <c r="E4" s="36" t="s">
        <v>229</v>
      </c>
    </row>
    <row r="5" s="26" customFormat="1" spans="1:5">
      <c r="A5" s="37">
        <v>301</v>
      </c>
      <c r="B5" s="38" t="s">
        <v>209</v>
      </c>
      <c r="C5" s="39">
        <f t="shared" ref="C5:C26" si="0">D5+E5</f>
        <v>675.52</v>
      </c>
      <c r="D5" s="39">
        <f>SUM(D6:D18)</f>
        <v>675.52</v>
      </c>
      <c r="E5" s="39">
        <f>SUM(E6:E18)</f>
        <v>0</v>
      </c>
    </row>
    <row r="6" s="26" customFormat="1" spans="1:5">
      <c r="A6" s="40">
        <v>30101</v>
      </c>
      <c r="B6" s="41" t="s">
        <v>238</v>
      </c>
      <c r="C6" s="39">
        <f t="shared" si="0"/>
        <v>268.5</v>
      </c>
      <c r="D6" s="39">
        <v>268.5</v>
      </c>
      <c r="E6" s="39"/>
    </row>
    <row r="7" s="26" customFormat="1" spans="1:5">
      <c r="A7" s="40">
        <v>30102</v>
      </c>
      <c r="B7" s="41" t="s">
        <v>239</v>
      </c>
      <c r="C7" s="39">
        <f t="shared" si="0"/>
        <v>116.41</v>
      </c>
      <c r="D7" s="39">
        <v>116.41</v>
      </c>
      <c r="E7" s="39"/>
    </row>
    <row r="8" s="26" customFormat="1" spans="1:5">
      <c r="A8" s="40">
        <v>30103</v>
      </c>
      <c r="B8" s="41" t="s">
        <v>240</v>
      </c>
      <c r="C8" s="39">
        <f t="shared" si="0"/>
        <v>0</v>
      </c>
      <c r="D8" s="39"/>
      <c r="E8" s="39"/>
    </row>
    <row r="9" s="26" customFormat="1" spans="1:5">
      <c r="A9" s="40">
        <v>30106</v>
      </c>
      <c r="B9" s="41" t="s">
        <v>241</v>
      </c>
      <c r="C9" s="39">
        <f t="shared" si="0"/>
        <v>0</v>
      </c>
      <c r="D9" s="39"/>
      <c r="E9" s="39"/>
    </row>
    <row r="10" s="26" customFormat="1" spans="1:5">
      <c r="A10" s="40">
        <v>30107</v>
      </c>
      <c r="B10" s="41" t="s">
        <v>242</v>
      </c>
      <c r="C10" s="39">
        <f t="shared" si="0"/>
        <v>138.12</v>
      </c>
      <c r="D10" s="39">
        <v>138.12</v>
      </c>
      <c r="E10" s="39"/>
    </row>
    <row r="11" s="26" customFormat="1" spans="1:5">
      <c r="A11" s="40">
        <v>30108</v>
      </c>
      <c r="B11" s="41" t="s">
        <v>243</v>
      </c>
      <c r="C11" s="39">
        <f t="shared" si="0"/>
        <v>65.06</v>
      </c>
      <c r="D11" s="39">
        <v>65.06</v>
      </c>
      <c r="E11" s="39"/>
    </row>
    <row r="12" s="26" customFormat="1" spans="1:5">
      <c r="A12" s="40">
        <v>30109</v>
      </c>
      <c r="B12" s="41" t="s">
        <v>244</v>
      </c>
      <c r="C12" s="39">
        <f t="shared" si="0"/>
        <v>0</v>
      </c>
      <c r="D12" s="39"/>
      <c r="E12" s="39"/>
    </row>
    <row r="13" s="26" customFormat="1" spans="1:5">
      <c r="A13" s="40">
        <v>30110</v>
      </c>
      <c r="B13" s="41" t="s">
        <v>245</v>
      </c>
      <c r="C13" s="39">
        <f t="shared" si="0"/>
        <v>30.5</v>
      </c>
      <c r="D13" s="39">
        <v>30.5</v>
      </c>
      <c r="E13" s="39"/>
    </row>
    <row r="14" s="26" customFormat="1" spans="1:5">
      <c r="A14" s="40">
        <v>30111</v>
      </c>
      <c r="B14" s="41" t="s">
        <v>246</v>
      </c>
      <c r="C14" s="39">
        <f t="shared" si="0"/>
        <v>4.07</v>
      </c>
      <c r="D14" s="39">
        <v>4.07</v>
      </c>
      <c r="E14" s="39"/>
    </row>
    <row r="15" s="26" customFormat="1" spans="1:5">
      <c r="A15" s="40">
        <v>30112</v>
      </c>
      <c r="B15" s="41" t="s">
        <v>247</v>
      </c>
      <c r="C15" s="39">
        <f t="shared" si="0"/>
        <v>4.07</v>
      </c>
      <c r="D15" s="39">
        <v>4.07</v>
      </c>
      <c r="E15" s="39"/>
    </row>
    <row r="16" s="26" customFormat="1" spans="1:5">
      <c r="A16" s="40">
        <v>30113</v>
      </c>
      <c r="B16" s="41" t="s">
        <v>248</v>
      </c>
      <c r="C16" s="39">
        <f t="shared" si="0"/>
        <v>48.79</v>
      </c>
      <c r="D16" s="39">
        <v>48.79</v>
      </c>
      <c r="E16" s="39"/>
    </row>
    <row r="17" s="26" customFormat="1" spans="1:5">
      <c r="A17" s="40">
        <v>30114</v>
      </c>
      <c r="B17" s="41" t="s">
        <v>249</v>
      </c>
      <c r="C17" s="39">
        <f t="shared" si="0"/>
        <v>0</v>
      </c>
      <c r="D17" s="39"/>
      <c r="E17" s="39"/>
    </row>
    <row r="18" s="26" customFormat="1" spans="1:5">
      <c r="A18" s="40">
        <v>30199</v>
      </c>
      <c r="B18" s="41" t="s">
        <v>250</v>
      </c>
      <c r="C18" s="39">
        <f t="shared" si="0"/>
        <v>0</v>
      </c>
      <c r="D18" s="39"/>
      <c r="E18" s="39"/>
    </row>
    <row r="19" s="26" customFormat="1" spans="1:5">
      <c r="A19" s="37">
        <v>302</v>
      </c>
      <c r="B19" s="38" t="s">
        <v>251</v>
      </c>
      <c r="C19" s="39">
        <f t="shared" si="0"/>
        <v>0</v>
      </c>
      <c r="D19" s="39"/>
      <c r="E19" s="39"/>
    </row>
    <row r="20" s="26" customFormat="1" spans="1:5">
      <c r="A20" s="40">
        <v>30213</v>
      </c>
      <c r="B20" s="41" t="s">
        <v>252</v>
      </c>
      <c r="C20" s="39">
        <f t="shared" si="0"/>
        <v>0</v>
      </c>
      <c r="D20" s="39"/>
      <c r="E20" s="39"/>
    </row>
    <row r="21" s="26" customFormat="1" spans="1:5">
      <c r="A21" s="40">
        <v>30214</v>
      </c>
      <c r="B21" s="41" t="s">
        <v>253</v>
      </c>
      <c r="C21" s="39">
        <f t="shared" si="0"/>
        <v>0</v>
      </c>
      <c r="D21" s="39"/>
      <c r="E21" s="39"/>
    </row>
    <row r="22" s="26" customFormat="1" spans="1:5">
      <c r="A22" s="40">
        <v>30215</v>
      </c>
      <c r="B22" s="41" t="s">
        <v>254</v>
      </c>
      <c r="C22" s="39">
        <f t="shared" si="0"/>
        <v>5</v>
      </c>
      <c r="D22" s="39"/>
      <c r="E22" s="39">
        <v>5</v>
      </c>
    </row>
    <row r="23" s="26" customFormat="1" spans="1:5">
      <c r="A23" s="40">
        <v>30216</v>
      </c>
      <c r="B23" s="41" t="s">
        <v>255</v>
      </c>
      <c r="C23" s="39">
        <f t="shared" si="0"/>
        <v>15</v>
      </c>
      <c r="D23" s="39"/>
      <c r="E23" s="39">
        <v>15</v>
      </c>
    </row>
    <row r="24" s="26" customFormat="1" spans="1:5">
      <c r="A24" s="40">
        <v>30299</v>
      </c>
      <c r="B24" s="41" t="s">
        <v>256</v>
      </c>
      <c r="C24" s="39">
        <f t="shared" si="0"/>
        <v>0</v>
      </c>
      <c r="D24" s="39"/>
      <c r="E24" s="39"/>
    </row>
    <row r="25" s="26" customFormat="1" spans="1:5">
      <c r="A25" s="37">
        <v>303</v>
      </c>
      <c r="B25" s="38" t="s">
        <v>199</v>
      </c>
      <c r="C25" s="39">
        <f t="shared" si="0"/>
        <v>0</v>
      </c>
      <c r="D25" s="39"/>
      <c r="E25" s="39"/>
    </row>
    <row r="26" s="26" customFormat="1" spans="1:5">
      <c r="A26" s="40">
        <v>30301</v>
      </c>
      <c r="B26" s="41" t="s">
        <v>257</v>
      </c>
      <c r="C26" s="39">
        <f t="shared" si="0"/>
        <v>0</v>
      </c>
      <c r="D26" s="39"/>
      <c r="E26" s="39"/>
    </row>
    <row r="27" s="26" customFormat="1" spans="1:5">
      <c r="A27" s="40">
        <v>30399</v>
      </c>
      <c r="B27" s="41" t="s">
        <v>258</v>
      </c>
      <c r="C27" s="39">
        <f t="shared" ref="C27:C37" si="1">D27+E27</f>
        <v>0</v>
      </c>
      <c r="D27" s="39"/>
      <c r="E27" s="39"/>
    </row>
    <row r="28" s="26" customFormat="1" spans="1:5">
      <c r="A28" s="37">
        <v>307</v>
      </c>
      <c r="B28" s="38" t="s">
        <v>201</v>
      </c>
      <c r="C28" s="39">
        <f t="shared" si="1"/>
        <v>0</v>
      </c>
      <c r="D28" s="39">
        <f>SUM(D29:D30)</f>
        <v>0</v>
      </c>
      <c r="E28" s="39">
        <f>SUM(E29:E30)</f>
        <v>0</v>
      </c>
    </row>
    <row r="29" s="26" customFormat="1" spans="1:5">
      <c r="A29" s="40">
        <v>30701</v>
      </c>
      <c r="B29" s="41" t="s">
        <v>259</v>
      </c>
      <c r="C29" s="39">
        <f t="shared" si="1"/>
        <v>0</v>
      </c>
      <c r="D29" s="39"/>
      <c r="E29" s="39"/>
    </row>
    <row r="30" s="26" customFormat="1" spans="1:5">
      <c r="A30" s="40">
        <v>30702</v>
      </c>
      <c r="B30" s="41" t="s">
        <v>260</v>
      </c>
      <c r="C30" s="39">
        <f t="shared" si="1"/>
        <v>0</v>
      </c>
      <c r="D30" s="39"/>
      <c r="E30" s="39"/>
    </row>
    <row r="31" s="26" customFormat="1" spans="1:5">
      <c r="A31" s="37">
        <v>310</v>
      </c>
      <c r="B31" s="38" t="s">
        <v>215</v>
      </c>
      <c r="C31" s="39">
        <f t="shared" si="1"/>
        <v>0</v>
      </c>
      <c r="D31" s="39">
        <f>SUM(D32:D32)</f>
        <v>0</v>
      </c>
      <c r="E31" s="39">
        <f>SUM(E32:E32)</f>
        <v>0</v>
      </c>
    </row>
    <row r="32" s="26" customFormat="1" spans="1:5">
      <c r="A32" s="40">
        <v>31001</v>
      </c>
      <c r="B32" s="41" t="s">
        <v>261</v>
      </c>
      <c r="C32" s="39">
        <f t="shared" si="1"/>
        <v>0</v>
      </c>
      <c r="D32" s="39"/>
      <c r="E32" s="39"/>
    </row>
    <row r="33" s="26" customFormat="1" spans="1:5">
      <c r="A33" s="37">
        <v>399</v>
      </c>
      <c r="B33" s="38" t="s">
        <v>204</v>
      </c>
      <c r="C33" s="39">
        <f t="shared" si="1"/>
        <v>0</v>
      </c>
      <c r="D33" s="39">
        <f>SUM(D34:D37)</f>
        <v>0</v>
      </c>
      <c r="E33" s="39">
        <f>SUM(E34:E37)</f>
        <v>0</v>
      </c>
    </row>
    <row r="34" s="26" customFormat="1" spans="1:5">
      <c r="A34" s="40">
        <v>39906</v>
      </c>
      <c r="B34" s="41" t="s">
        <v>262</v>
      </c>
      <c r="C34" s="39">
        <f t="shared" si="1"/>
        <v>0</v>
      </c>
      <c r="D34" s="39"/>
      <c r="E34" s="39"/>
    </row>
    <row r="35" s="26" customFormat="1" spans="1:5">
      <c r="A35" s="40">
        <v>39907</v>
      </c>
      <c r="B35" s="41" t="s">
        <v>263</v>
      </c>
      <c r="C35" s="39">
        <f t="shared" si="1"/>
        <v>0</v>
      </c>
      <c r="D35" s="39"/>
      <c r="E35" s="39"/>
    </row>
    <row r="36" s="26" customFormat="1" spans="1:5">
      <c r="A36" s="40">
        <v>39908</v>
      </c>
      <c r="B36" s="41" t="s">
        <v>264</v>
      </c>
      <c r="C36" s="39">
        <f t="shared" si="1"/>
        <v>0</v>
      </c>
      <c r="D36" s="39"/>
      <c r="E36" s="39"/>
    </row>
    <row r="37" s="26" customFormat="1" spans="1:5">
      <c r="A37" s="40">
        <v>39999</v>
      </c>
      <c r="B37" s="41" t="s">
        <v>265</v>
      </c>
      <c r="C37" s="39">
        <f t="shared" si="1"/>
        <v>0</v>
      </c>
      <c r="D37" s="39"/>
      <c r="E37" s="39"/>
    </row>
    <row r="38" s="28" customFormat="1" spans="1:5">
      <c r="A38" s="36" t="s">
        <v>134</v>
      </c>
      <c r="B38" s="36"/>
      <c r="C38" s="42">
        <f>C33+C31+C28+C25+C19+C5</f>
        <v>675.52</v>
      </c>
      <c r="D38" s="43">
        <f>D33+D31+D28+D25+D19+D5</f>
        <v>675.52</v>
      </c>
      <c r="E38" s="43">
        <f>E33+E31+E28+E25+E19+E5</f>
        <v>0</v>
      </c>
    </row>
  </sheetData>
  <mergeCells count="5">
    <mergeCell ref="A1:E1"/>
    <mergeCell ref="K2:L2"/>
    <mergeCell ref="A3:B3"/>
    <mergeCell ref="C3:E3"/>
    <mergeCell ref="A38:B3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50" zoomScaleNormal="150" workbookViewId="0">
      <selection activeCell="F8" sqref="F8"/>
    </sheetView>
  </sheetViews>
  <sheetFormatPr defaultColWidth="10" defaultRowHeight="16.8"/>
  <cols>
    <col min="1" max="1" width="4.375" customWidth="1"/>
    <col min="2" max="2" width="4.75961538461539" customWidth="1"/>
    <col min="3" max="3" width="5.375" customWidth="1"/>
    <col min="4" max="4" width="9.625" customWidth="1"/>
    <col min="5" max="5" width="21.2596153846154" customWidth="1"/>
    <col min="6" max="6" width="13.375" customWidth="1"/>
    <col min="7" max="7" width="12.5" customWidth="1"/>
    <col min="8" max="9" width="10.2596153846154" customWidth="1"/>
    <col min="10" max="10" width="9.125" customWidth="1"/>
    <col min="11" max="11" width="10.2596153846154" customWidth="1"/>
    <col min="12" max="12" width="12.5" customWidth="1"/>
    <col min="13" max="13" width="9.625" customWidth="1"/>
    <col min="14" max="14" width="9.875" customWidth="1"/>
    <col min="15" max="16" width="9.75961538461538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188</v>
      </c>
      <c r="E4" s="3" t="s">
        <v>189</v>
      </c>
      <c r="F4" s="3" t="s">
        <v>208</v>
      </c>
      <c r="G4" s="3" t="s">
        <v>191</v>
      </c>
      <c r="H4" s="3"/>
      <c r="I4" s="3"/>
      <c r="J4" s="3"/>
      <c r="K4" s="3"/>
      <c r="L4" s="3" t="s">
        <v>195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266</v>
      </c>
      <c r="I5" s="3" t="s">
        <v>267</v>
      </c>
      <c r="J5" s="3" t="s">
        <v>268</v>
      </c>
      <c r="K5" s="3" t="s">
        <v>269</v>
      </c>
      <c r="L5" s="3" t="s">
        <v>134</v>
      </c>
      <c r="M5" s="3" t="s">
        <v>209</v>
      </c>
      <c r="N5" s="3" t="s">
        <v>270</v>
      </c>
    </row>
    <row r="6" ht="22.9" customHeight="1" spans="1:14">
      <c r="A6" s="12"/>
      <c r="B6" s="12"/>
      <c r="C6" s="12"/>
      <c r="D6" s="12"/>
      <c r="E6" s="12" t="s">
        <v>134</v>
      </c>
      <c r="F6" s="25">
        <v>675.5206</v>
      </c>
      <c r="G6" s="25"/>
      <c r="H6" s="25"/>
      <c r="I6" s="25"/>
      <c r="J6" s="25"/>
      <c r="K6" s="25"/>
      <c r="L6" s="25">
        <v>675.5206</v>
      </c>
      <c r="M6" s="25">
        <v>675.5206</v>
      </c>
      <c r="N6" s="25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5">
        <v>675.5206</v>
      </c>
      <c r="G7" s="25"/>
      <c r="H7" s="25"/>
      <c r="I7" s="25"/>
      <c r="J7" s="25"/>
      <c r="K7" s="25"/>
      <c r="L7" s="25">
        <v>675.5206</v>
      </c>
      <c r="M7" s="25">
        <v>675.5206</v>
      </c>
      <c r="N7" s="25"/>
    </row>
    <row r="8" ht="22.9" customHeight="1" spans="1:14">
      <c r="A8" s="12"/>
      <c r="B8" s="12"/>
      <c r="C8" s="12"/>
      <c r="D8" s="18" t="s">
        <v>154</v>
      </c>
      <c r="E8" s="18" t="s">
        <v>155</v>
      </c>
      <c r="F8" s="25">
        <v>675.5206</v>
      </c>
      <c r="G8" s="25"/>
      <c r="H8" s="25"/>
      <c r="I8" s="25"/>
      <c r="J8" s="25"/>
      <c r="K8" s="25"/>
      <c r="L8" s="25">
        <v>675.5206</v>
      </c>
      <c r="M8" s="25">
        <v>675.5206</v>
      </c>
      <c r="N8" s="25"/>
    </row>
    <row r="9" ht="22.9" customHeight="1" spans="1:14">
      <c r="A9" s="21" t="s">
        <v>167</v>
      </c>
      <c r="B9" s="21" t="s">
        <v>168</v>
      </c>
      <c r="C9" s="21" t="s">
        <v>168</v>
      </c>
      <c r="D9" s="17" t="s">
        <v>206</v>
      </c>
      <c r="E9" s="4" t="s">
        <v>170</v>
      </c>
      <c r="F9" s="5">
        <v>65.059968</v>
      </c>
      <c r="G9" s="5"/>
      <c r="H9" s="19"/>
      <c r="I9" s="19"/>
      <c r="J9" s="19"/>
      <c r="K9" s="19"/>
      <c r="L9" s="5">
        <v>65.059968</v>
      </c>
      <c r="M9" s="19">
        <v>65.059968</v>
      </c>
      <c r="N9" s="19"/>
    </row>
    <row r="10" ht="22.9" customHeight="1" spans="1:14">
      <c r="A10" s="21" t="s">
        <v>167</v>
      </c>
      <c r="B10" s="21" t="s">
        <v>171</v>
      </c>
      <c r="C10" s="21" t="s">
        <v>171</v>
      </c>
      <c r="D10" s="17" t="s">
        <v>206</v>
      </c>
      <c r="E10" s="4" t="s">
        <v>173</v>
      </c>
      <c r="F10" s="5">
        <v>4.066248</v>
      </c>
      <c r="G10" s="5"/>
      <c r="H10" s="19"/>
      <c r="I10" s="19"/>
      <c r="J10" s="19"/>
      <c r="K10" s="19"/>
      <c r="L10" s="5">
        <v>4.066248</v>
      </c>
      <c r="M10" s="19">
        <v>4.066248</v>
      </c>
      <c r="N10" s="19"/>
    </row>
    <row r="11" ht="22.9" customHeight="1" spans="1:14">
      <c r="A11" s="21" t="s">
        <v>174</v>
      </c>
      <c r="B11" s="21" t="s">
        <v>175</v>
      </c>
      <c r="C11" s="21" t="s">
        <v>205</v>
      </c>
      <c r="D11" s="17" t="s">
        <v>206</v>
      </c>
      <c r="E11" s="4" t="s">
        <v>207</v>
      </c>
      <c r="F11" s="5">
        <v>523.0363</v>
      </c>
      <c r="G11" s="5"/>
      <c r="H11" s="19"/>
      <c r="I11" s="19"/>
      <c r="J11" s="19"/>
      <c r="K11" s="19"/>
      <c r="L11" s="5">
        <v>523.0363</v>
      </c>
      <c r="M11" s="19">
        <v>523.0363</v>
      </c>
      <c r="N11" s="19"/>
    </row>
    <row r="12" ht="22.9" customHeight="1" spans="1:14">
      <c r="A12" s="21" t="s">
        <v>174</v>
      </c>
      <c r="B12" s="21" t="s">
        <v>181</v>
      </c>
      <c r="C12" s="21" t="s">
        <v>175</v>
      </c>
      <c r="D12" s="17" t="s">
        <v>206</v>
      </c>
      <c r="E12" s="4" t="s">
        <v>183</v>
      </c>
      <c r="F12" s="5">
        <v>34.563108</v>
      </c>
      <c r="G12" s="5"/>
      <c r="H12" s="19"/>
      <c r="I12" s="19"/>
      <c r="J12" s="19"/>
      <c r="K12" s="19"/>
      <c r="L12" s="5">
        <v>34.563108</v>
      </c>
      <c r="M12" s="19">
        <v>34.563108</v>
      </c>
      <c r="N12" s="19"/>
    </row>
    <row r="13" ht="22.9" customHeight="1" spans="1:14">
      <c r="A13" s="21" t="s">
        <v>184</v>
      </c>
      <c r="B13" s="21" t="s">
        <v>175</v>
      </c>
      <c r="C13" s="21" t="s">
        <v>185</v>
      </c>
      <c r="D13" s="17" t="s">
        <v>206</v>
      </c>
      <c r="E13" s="4" t="s">
        <v>187</v>
      </c>
      <c r="F13" s="5">
        <v>48.794976</v>
      </c>
      <c r="G13" s="5"/>
      <c r="H13" s="19"/>
      <c r="I13" s="19"/>
      <c r="J13" s="19"/>
      <c r="K13" s="19"/>
      <c r="L13" s="5">
        <v>48.794976</v>
      </c>
      <c r="M13" s="19">
        <v>48.794976</v>
      </c>
      <c r="N13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20" zoomScaleNormal="120" topLeftCell="M1" workbookViewId="0">
      <selection activeCell="G7" sqref="G7"/>
    </sheetView>
  </sheetViews>
  <sheetFormatPr defaultColWidth="10" defaultRowHeight="16.8"/>
  <cols>
    <col min="1" max="1" width="5" customWidth="1"/>
    <col min="2" max="2" width="5.125" customWidth="1"/>
    <col min="3" max="3" width="5.75961538461539" customWidth="1"/>
    <col min="4" max="4" width="8" customWidth="1"/>
    <col min="5" max="5" width="20.125" customWidth="1"/>
    <col min="6" max="6" width="14" customWidth="1"/>
    <col min="7" max="22" width="7.75961538461539" customWidth="1"/>
    <col min="23" max="24" width="9.75961538461538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188</v>
      </c>
      <c r="E4" s="3" t="s">
        <v>189</v>
      </c>
      <c r="F4" s="3" t="s">
        <v>208</v>
      </c>
      <c r="G4" s="3" t="s">
        <v>271</v>
      </c>
      <c r="H4" s="3"/>
      <c r="I4" s="3"/>
      <c r="J4" s="3"/>
      <c r="K4" s="3"/>
      <c r="L4" s="3" t="s">
        <v>272</v>
      </c>
      <c r="M4" s="3"/>
      <c r="N4" s="3"/>
      <c r="O4" s="3"/>
      <c r="P4" s="3"/>
      <c r="Q4" s="3"/>
      <c r="R4" s="3" t="s">
        <v>268</v>
      </c>
      <c r="S4" s="3" t="s">
        <v>273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274</v>
      </c>
      <c r="I5" s="3" t="s">
        <v>275</v>
      </c>
      <c r="J5" s="3" t="s">
        <v>276</v>
      </c>
      <c r="K5" s="3" t="s">
        <v>277</v>
      </c>
      <c r="L5" s="3" t="s">
        <v>134</v>
      </c>
      <c r="M5" s="3" t="s">
        <v>278</v>
      </c>
      <c r="N5" s="3" t="s">
        <v>279</v>
      </c>
      <c r="O5" s="3" t="s">
        <v>280</v>
      </c>
      <c r="P5" s="3" t="s">
        <v>281</v>
      </c>
      <c r="Q5" s="3" t="s">
        <v>282</v>
      </c>
      <c r="R5" s="3"/>
      <c r="S5" s="3" t="s">
        <v>134</v>
      </c>
      <c r="T5" s="3" t="s">
        <v>283</v>
      </c>
      <c r="U5" s="3" t="s">
        <v>284</v>
      </c>
      <c r="V5" s="3" t="s">
        <v>269</v>
      </c>
    </row>
    <row r="6" ht="22.9" customHeight="1" spans="1:22">
      <c r="A6" s="12"/>
      <c r="B6" s="12"/>
      <c r="C6" s="12"/>
      <c r="D6" s="12"/>
      <c r="E6" s="12" t="s">
        <v>134</v>
      </c>
      <c r="F6" s="11">
        <v>675.5206</v>
      </c>
      <c r="G6" s="11">
        <v>523.0363</v>
      </c>
      <c r="H6" s="11">
        <v>268.5048</v>
      </c>
      <c r="I6" s="11">
        <v>116.4115</v>
      </c>
      <c r="J6" s="11"/>
      <c r="K6" s="11">
        <v>138.12</v>
      </c>
      <c r="L6" s="11">
        <v>103.689324</v>
      </c>
      <c r="M6" s="11">
        <v>65.059968</v>
      </c>
      <c r="N6" s="11"/>
      <c r="O6" s="11">
        <v>30.49686</v>
      </c>
      <c r="P6" s="11">
        <v>4.066248</v>
      </c>
      <c r="Q6" s="11">
        <v>4.066248</v>
      </c>
      <c r="R6" s="11">
        <v>48.794976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675.5206</v>
      </c>
      <c r="G7" s="11">
        <v>523.0363</v>
      </c>
      <c r="H7" s="11">
        <v>268.5048</v>
      </c>
      <c r="I7" s="11">
        <v>116.4115</v>
      </c>
      <c r="J7" s="11"/>
      <c r="K7" s="11">
        <v>138.12</v>
      </c>
      <c r="L7" s="11">
        <v>103.689324</v>
      </c>
      <c r="M7" s="11">
        <v>65.059968</v>
      </c>
      <c r="N7" s="11"/>
      <c r="O7" s="11">
        <v>30.49686</v>
      </c>
      <c r="P7" s="11">
        <v>4.066248</v>
      </c>
      <c r="Q7" s="11">
        <v>4.066248</v>
      </c>
      <c r="R7" s="11">
        <v>48.794976</v>
      </c>
      <c r="S7" s="11"/>
      <c r="T7" s="11"/>
      <c r="U7" s="11"/>
      <c r="V7" s="11"/>
    </row>
    <row r="8" ht="22.9" customHeight="1" spans="1:22">
      <c r="A8" s="12"/>
      <c r="B8" s="12"/>
      <c r="C8" s="12"/>
      <c r="D8" s="18" t="s">
        <v>154</v>
      </c>
      <c r="E8" s="18" t="s">
        <v>155</v>
      </c>
      <c r="F8" s="11">
        <v>675.5206</v>
      </c>
      <c r="G8" s="11">
        <v>523.0363</v>
      </c>
      <c r="H8" s="11">
        <v>268.5048</v>
      </c>
      <c r="I8" s="11">
        <v>116.4115</v>
      </c>
      <c r="J8" s="11"/>
      <c r="K8" s="11">
        <v>138.12</v>
      </c>
      <c r="L8" s="11">
        <v>103.689324</v>
      </c>
      <c r="M8" s="11">
        <v>65.059968</v>
      </c>
      <c r="N8" s="11"/>
      <c r="O8" s="11">
        <v>30.49686</v>
      </c>
      <c r="P8" s="11">
        <v>4.066248</v>
      </c>
      <c r="Q8" s="11">
        <v>4.066248</v>
      </c>
      <c r="R8" s="11">
        <v>48.794976</v>
      </c>
      <c r="S8" s="11"/>
      <c r="T8" s="11"/>
      <c r="U8" s="11"/>
      <c r="V8" s="11"/>
    </row>
    <row r="9" ht="22.9" customHeight="1" spans="1:22">
      <c r="A9" s="21" t="s">
        <v>167</v>
      </c>
      <c r="B9" s="21" t="s">
        <v>168</v>
      </c>
      <c r="C9" s="21" t="s">
        <v>168</v>
      </c>
      <c r="D9" s="17" t="s">
        <v>206</v>
      </c>
      <c r="E9" s="4" t="s">
        <v>170</v>
      </c>
      <c r="F9" s="5">
        <v>65.059968</v>
      </c>
      <c r="G9" s="19"/>
      <c r="H9" s="19"/>
      <c r="I9" s="19"/>
      <c r="J9" s="19"/>
      <c r="K9" s="19"/>
      <c r="L9" s="5">
        <v>65.059968</v>
      </c>
      <c r="M9" s="19">
        <v>65.059968</v>
      </c>
      <c r="N9" s="19"/>
      <c r="O9" s="19"/>
      <c r="P9" s="19"/>
      <c r="Q9" s="19"/>
      <c r="R9" s="19"/>
      <c r="S9" s="5"/>
      <c r="T9" s="19"/>
      <c r="U9" s="19"/>
      <c r="V9" s="19"/>
    </row>
    <row r="10" ht="22.9" customHeight="1" spans="1:22">
      <c r="A10" s="21" t="s">
        <v>167</v>
      </c>
      <c r="B10" s="21" t="s">
        <v>171</v>
      </c>
      <c r="C10" s="21" t="s">
        <v>171</v>
      </c>
      <c r="D10" s="17" t="s">
        <v>206</v>
      </c>
      <c r="E10" s="4" t="s">
        <v>173</v>
      </c>
      <c r="F10" s="5">
        <v>4.066248</v>
      </c>
      <c r="G10" s="19"/>
      <c r="H10" s="19"/>
      <c r="I10" s="19"/>
      <c r="J10" s="19"/>
      <c r="K10" s="19"/>
      <c r="L10" s="5">
        <v>4.066248</v>
      </c>
      <c r="M10" s="19"/>
      <c r="N10" s="19"/>
      <c r="O10" s="19"/>
      <c r="P10" s="19"/>
      <c r="Q10" s="19">
        <v>4.066248</v>
      </c>
      <c r="R10" s="19"/>
      <c r="S10" s="5"/>
      <c r="T10" s="19"/>
      <c r="U10" s="19"/>
      <c r="V10" s="19"/>
    </row>
    <row r="11" ht="22.9" customHeight="1" spans="1:22">
      <c r="A11" s="21" t="s">
        <v>174</v>
      </c>
      <c r="B11" s="21" t="s">
        <v>175</v>
      </c>
      <c r="C11" s="21" t="s">
        <v>205</v>
      </c>
      <c r="D11" s="17" t="s">
        <v>206</v>
      </c>
      <c r="E11" s="4" t="s">
        <v>207</v>
      </c>
      <c r="F11" s="5">
        <v>523.0363</v>
      </c>
      <c r="G11" s="19">
        <v>523.0363</v>
      </c>
      <c r="H11" s="19">
        <v>268.5048</v>
      </c>
      <c r="I11" s="19">
        <v>116.4115</v>
      </c>
      <c r="J11" s="19"/>
      <c r="K11" s="19">
        <v>138.12</v>
      </c>
      <c r="L11" s="5"/>
      <c r="M11" s="19"/>
      <c r="N11" s="19"/>
      <c r="O11" s="19"/>
      <c r="P11" s="19"/>
      <c r="Q11" s="19"/>
      <c r="R11" s="19"/>
      <c r="S11" s="5"/>
      <c r="T11" s="19"/>
      <c r="U11" s="19"/>
      <c r="V11" s="19"/>
    </row>
    <row r="12" ht="22.9" customHeight="1" spans="1:22">
      <c r="A12" s="21" t="s">
        <v>174</v>
      </c>
      <c r="B12" s="21" t="s">
        <v>181</v>
      </c>
      <c r="C12" s="21" t="s">
        <v>175</v>
      </c>
      <c r="D12" s="17" t="s">
        <v>206</v>
      </c>
      <c r="E12" s="4" t="s">
        <v>183</v>
      </c>
      <c r="F12" s="5">
        <v>34.563108</v>
      </c>
      <c r="G12" s="19"/>
      <c r="H12" s="19"/>
      <c r="I12" s="19"/>
      <c r="J12" s="19"/>
      <c r="K12" s="19"/>
      <c r="L12" s="5">
        <v>34.563108</v>
      </c>
      <c r="M12" s="19"/>
      <c r="N12" s="19"/>
      <c r="O12" s="19">
        <v>30.49686</v>
      </c>
      <c r="P12" s="19">
        <v>4.066248</v>
      </c>
      <c r="Q12" s="19"/>
      <c r="R12" s="19"/>
      <c r="S12" s="5"/>
      <c r="T12" s="19"/>
      <c r="U12" s="19"/>
      <c r="V12" s="19"/>
    </row>
    <row r="13" ht="22.9" customHeight="1" spans="1:22">
      <c r="A13" s="21" t="s">
        <v>184</v>
      </c>
      <c r="B13" s="21" t="s">
        <v>175</v>
      </c>
      <c r="C13" s="21" t="s">
        <v>185</v>
      </c>
      <c r="D13" s="17" t="s">
        <v>206</v>
      </c>
      <c r="E13" s="4" t="s">
        <v>187</v>
      </c>
      <c r="F13" s="5">
        <v>48.794976</v>
      </c>
      <c r="G13" s="19"/>
      <c r="H13" s="19"/>
      <c r="I13" s="19"/>
      <c r="J13" s="19"/>
      <c r="K13" s="19"/>
      <c r="L13" s="5"/>
      <c r="M13" s="19"/>
      <c r="N13" s="19"/>
      <c r="O13" s="19"/>
      <c r="P13" s="19"/>
      <c r="Q13" s="19"/>
      <c r="R13" s="19">
        <v>48.794976</v>
      </c>
      <c r="S13" s="5"/>
      <c r="T13" s="19"/>
      <c r="U13" s="19"/>
      <c r="V13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6.8"/>
  <cols>
    <col min="1" max="1" width="4.75961538461539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961538461538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188</v>
      </c>
      <c r="E4" s="3" t="s">
        <v>189</v>
      </c>
      <c r="F4" s="3" t="s">
        <v>285</v>
      </c>
      <c r="G4" s="3" t="s">
        <v>286</v>
      </c>
      <c r="H4" s="3" t="s">
        <v>287</v>
      </c>
      <c r="I4" s="3" t="s">
        <v>288</v>
      </c>
      <c r="J4" s="3" t="s">
        <v>289</v>
      </c>
      <c r="K4" s="3" t="s">
        <v>290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t="s">
        <v>291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6.8"/>
  <cols>
    <col min="1" max="1" width="4.75961538461539" customWidth="1"/>
    <col min="2" max="2" width="5.375" customWidth="1"/>
    <col min="3" max="3" width="6" customWidth="1"/>
    <col min="4" max="4" width="9.75961538461538" customWidth="1"/>
    <col min="5" max="5" width="20.125" customWidth="1"/>
    <col min="6" max="18" width="7.75961538461539" customWidth="1"/>
    <col min="19" max="20" width="9.75961538461538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188</v>
      </c>
      <c r="E4" s="3" t="s">
        <v>189</v>
      </c>
      <c r="F4" s="3" t="s">
        <v>285</v>
      </c>
      <c r="G4" s="3" t="s">
        <v>292</v>
      </c>
      <c r="H4" s="3" t="s">
        <v>293</v>
      </c>
      <c r="I4" s="3" t="s">
        <v>294</v>
      </c>
      <c r="J4" s="3" t="s">
        <v>295</v>
      </c>
      <c r="K4" s="3" t="s">
        <v>296</v>
      </c>
      <c r="L4" s="3" t="s">
        <v>297</v>
      </c>
      <c r="M4" s="3" t="s">
        <v>298</v>
      </c>
      <c r="N4" s="3" t="s">
        <v>287</v>
      </c>
      <c r="O4" s="3" t="s">
        <v>299</v>
      </c>
      <c r="P4" s="3" t="s">
        <v>300</v>
      </c>
      <c r="Q4" s="3" t="s">
        <v>288</v>
      </c>
      <c r="R4" s="3" t="s">
        <v>290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291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9" sqref="L19"/>
    </sheetView>
  </sheetViews>
  <sheetFormatPr defaultColWidth="10" defaultRowHeight="16.8"/>
  <cols>
    <col min="1" max="1" width="3.625" customWidth="1"/>
    <col min="2" max="2" width="4.625" customWidth="1"/>
    <col min="3" max="3" width="5.25961538461539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961538461538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285</v>
      </c>
      <c r="G4" s="3" t="s">
        <v>192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195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301</v>
      </c>
      <c r="I5" s="3" t="s">
        <v>302</v>
      </c>
      <c r="J5" s="3" t="s">
        <v>303</v>
      </c>
      <c r="K5" s="3" t="s">
        <v>304</v>
      </c>
      <c r="L5" s="3" t="s">
        <v>305</v>
      </c>
      <c r="M5" s="3" t="s">
        <v>306</v>
      </c>
      <c r="N5" s="3" t="s">
        <v>307</v>
      </c>
      <c r="O5" s="3" t="s">
        <v>308</v>
      </c>
      <c r="P5" s="3" t="s">
        <v>309</v>
      </c>
      <c r="Q5" s="3" t="s">
        <v>310</v>
      </c>
      <c r="R5" s="3" t="s">
        <v>134</v>
      </c>
      <c r="S5" s="3" t="s">
        <v>251</v>
      </c>
      <c r="T5" s="3" t="s">
        <v>270</v>
      </c>
    </row>
    <row r="6" ht="22.9" customHeight="1" spans="1:20">
      <c r="A6" s="12"/>
      <c r="B6" s="12"/>
      <c r="C6" s="12"/>
      <c r="D6" s="12"/>
      <c r="E6" s="12" t="s">
        <v>134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9" customHeight="1" spans="1:20">
      <c r="A7" s="12"/>
      <c r="B7" s="12"/>
      <c r="C7" s="12"/>
      <c r="D7" s="10"/>
      <c r="E7" s="10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12"/>
      <c r="B8" s="12"/>
      <c r="C8" s="12"/>
      <c r="D8" s="18"/>
      <c r="E8" s="18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1">
      <c r="A10" t="s">
        <v>291</v>
      </c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50" zoomScaleNormal="150" topLeftCell="Q1" workbookViewId="0">
      <selection activeCell="E10" sqref="E10"/>
    </sheetView>
  </sheetViews>
  <sheetFormatPr defaultColWidth="10" defaultRowHeight="16.8"/>
  <cols>
    <col min="1" max="1" width="5.25961538461539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96153846154" customWidth="1"/>
    <col min="7" max="33" width="7.125" customWidth="1"/>
    <col min="34" max="35" width="9.75961538461538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188</v>
      </c>
      <c r="E4" s="3" t="s">
        <v>189</v>
      </c>
      <c r="F4" s="3" t="s">
        <v>311</v>
      </c>
      <c r="G4" s="3" t="s">
        <v>312</v>
      </c>
      <c r="H4" s="3" t="s">
        <v>313</v>
      </c>
      <c r="I4" s="3" t="s">
        <v>314</v>
      </c>
      <c r="J4" s="3" t="s">
        <v>315</v>
      </c>
      <c r="K4" s="3" t="s">
        <v>316</v>
      </c>
      <c r="L4" s="3" t="s">
        <v>317</v>
      </c>
      <c r="M4" s="3" t="s">
        <v>318</v>
      </c>
      <c r="N4" s="3" t="s">
        <v>319</v>
      </c>
      <c r="O4" s="3" t="s">
        <v>320</v>
      </c>
      <c r="P4" s="3" t="s">
        <v>321</v>
      </c>
      <c r="Q4" s="3" t="s">
        <v>307</v>
      </c>
      <c r="R4" s="3" t="s">
        <v>309</v>
      </c>
      <c r="S4" s="3" t="s">
        <v>322</v>
      </c>
      <c r="T4" s="3" t="s">
        <v>302</v>
      </c>
      <c r="U4" s="3" t="s">
        <v>303</v>
      </c>
      <c r="V4" s="3" t="s">
        <v>306</v>
      </c>
      <c r="W4" s="3" t="s">
        <v>323</v>
      </c>
      <c r="X4" s="3" t="s">
        <v>324</v>
      </c>
      <c r="Y4" s="3" t="s">
        <v>325</v>
      </c>
      <c r="Z4" s="3" t="s">
        <v>326</v>
      </c>
      <c r="AA4" s="3" t="s">
        <v>305</v>
      </c>
      <c r="AB4" s="3" t="s">
        <v>327</v>
      </c>
      <c r="AC4" s="3" t="s">
        <v>328</v>
      </c>
      <c r="AD4" s="3" t="s">
        <v>308</v>
      </c>
      <c r="AE4" s="3" t="s">
        <v>329</v>
      </c>
      <c r="AF4" s="3" t="s">
        <v>330</v>
      </c>
      <c r="AG4" s="3" t="s">
        <v>310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21" t="s">
        <v>174</v>
      </c>
      <c r="B6" s="24" t="s">
        <v>176</v>
      </c>
      <c r="C6" s="24" t="s">
        <v>177</v>
      </c>
      <c r="D6" s="4">
        <v>438008</v>
      </c>
      <c r="E6" s="4" t="s">
        <v>134</v>
      </c>
      <c r="F6" s="25">
        <f>T6+U6</f>
        <v>20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>
        <v>5</v>
      </c>
      <c r="U6" s="25">
        <v>15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ht="22.9" customHeight="1" spans="1:33">
      <c r="A7" s="21" t="s">
        <v>174</v>
      </c>
      <c r="B7" s="24" t="s">
        <v>176</v>
      </c>
      <c r="C7" s="24" t="s">
        <v>177</v>
      </c>
      <c r="D7" s="10">
        <v>438008</v>
      </c>
      <c r="E7" s="10" t="s">
        <v>331</v>
      </c>
      <c r="F7" s="25">
        <f>T7+U7</f>
        <v>20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>
        <v>5</v>
      </c>
      <c r="U7" s="25">
        <v>15</v>
      </c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ht="22.9" customHeight="1" spans="1:33">
      <c r="A8" s="12"/>
      <c r="B8" s="12"/>
      <c r="C8" s="12"/>
      <c r="D8" s="18"/>
      <c r="E8" s="18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ht="22.9" customHeight="1" spans="1:33">
      <c r="A9" s="21"/>
      <c r="B9" s="21"/>
      <c r="C9" s="21"/>
      <c r="D9" s="17"/>
      <c r="E9" s="4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A3" sqref="A3:F3"/>
    </sheetView>
  </sheetViews>
  <sheetFormatPr defaultColWidth="10" defaultRowHeight="16.8" outlineLevelCol="7"/>
  <cols>
    <col min="1" max="1" width="12.875" customWidth="1"/>
    <col min="2" max="2" width="29.7596153846154" customWidth="1"/>
    <col min="3" max="3" width="20.7596153846154" customWidth="1"/>
    <col min="4" max="4" width="12.375" customWidth="1"/>
    <col min="5" max="5" width="10.375" customWidth="1"/>
    <col min="6" max="6" width="14.125" customWidth="1"/>
    <col min="7" max="7" width="13.7596153846154" customWidth="1"/>
    <col min="8" max="8" width="12.375" customWidth="1"/>
    <col min="9" max="9" width="9.75961538461538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332</v>
      </c>
      <c r="B4" s="3" t="s">
        <v>333</v>
      </c>
      <c r="C4" s="3" t="s">
        <v>334</v>
      </c>
      <c r="D4" s="3" t="s">
        <v>335</v>
      </c>
      <c r="E4" s="3" t="s">
        <v>336</v>
      </c>
      <c r="F4" s="3"/>
      <c r="G4" s="3"/>
      <c r="H4" s="3" t="s">
        <v>337</v>
      </c>
    </row>
    <row r="5" ht="25.9" customHeight="1" spans="1:8">
      <c r="A5" s="3"/>
      <c r="B5" s="3"/>
      <c r="C5" s="3"/>
      <c r="D5" s="3"/>
      <c r="E5" s="3" t="s">
        <v>136</v>
      </c>
      <c r="F5" s="3" t="s">
        <v>338</v>
      </c>
      <c r="G5" s="3" t="s">
        <v>339</v>
      </c>
      <c r="H5" s="3"/>
    </row>
    <row r="6" ht="22.9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9" customHeight="1" spans="1:8">
      <c r="A8" s="17" t="s">
        <v>154</v>
      </c>
      <c r="B8" s="17" t="s">
        <v>155</v>
      </c>
      <c r="C8" s="19"/>
      <c r="D8" s="19"/>
      <c r="E8" s="5"/>
      <c r="F8" s="19"/>
      <c r="G8" s="19"/>
      <c r="H8" s="19"/>
    </row>
    <row r="9" spans="1:1">
      <c r="A9" t="s">
        <v>340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3" sqref="E1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96153846154" customWidth="1"/>
    <col min="6" max="6" width="13.875" customWidth="1"/>
    <col min="7" max="7" width="14.125" customWidth="1"/>
    <col min="8" max="8" width="16.7596153846154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341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27.6" customHeight="1" spans="1:8">
      <c r="A6" s="3"/>
      <c r="B6" s="3"/>
      <c r="C6" s="3"/>
      <c r="D6" s="3"/>
      <c r="E6" s="3" t="s">
        <v>209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342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6" sqref="J16"/>
    </sheetView>
  </sheetViews>
  <sheetFormatPr defaultColWidth="10" defaultRowHeight="16.8"/>
  <cols>
    <col min="1" max="1" width="4.5" customWidth="1"/>
    <col min="2" max="2" width="4.75961538461539" customWidth="1"/>
    <col min="3" max="3" width="5" customWidth="1"/>
    <col min="4" max="4" width="6.625" customWidth="1"/>
    <col min="5" max="5" width="16.375" customWidth="1"/>
    <col min="6" max="6" width="11.7596153846154" customWidth="1"/>
    <col min="7" max="20" width="7.125" customWidth="1"/>
    <col min="21" max="22" width="9.75961538461538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190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196</v>
      </c>
      <c r="M4" s="3" t="s">
        <v>197</v>
      </c>
      <c r="N4" s="3" t="s">
        <v>198</v>
      </c>
      <c r="O4" s="3" t="s">
        <v>199</v>
      </c>
      <c r="P4" s="3" t="s">
        <v>200</v>
      </c>
      <c r="Q4" s="3" t="s">
        <v>201</v>
      </c>
      <c r="R4" s="3" t="s">
        <v>202</v>
      </c>
      <c r="S4" s="3" t="s">
        <v>203</v>
      </c>
      <c r="T4" s="3" t="s">
        <v>204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342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8" sqref="F8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961538461538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64" t="s">
        <v>6</v>
      </c>
      <c r="C3" s="64"/>
    </row>
    <row r="4" ht="32.65" customHeight="1" spans="2:3">
      <c r="B4" s="65">
        <v>1</v>
      </c>
      <c r="C4" s="66" t="s">
        <v>7</v>
      </c>
    </row>
    <row r="5" ht="32.65" customHeight="1" spans="2:3">
      <c r="B5" s="65">
        <v>2</v>
      </c>
      <c r="C5" s="67" t="s">
        <v>8</v>
      </c>
    </row>
    <row r="6" ht="32.65" customHeight="1" spans="2:3">
      <c r="B6" s="65">
        <v>3</v>
      </c>
      <c r="C6" s="66" t="s">
        <v>9</v>
      </c>
    </row>
    <row r="7" ht="32.65" customHeight="1" spans="2:3">
      <c r="B7" s="65">
        <v>4</v>
      </c>
      <c r="C7" s="66" t="s">
        <v>10</v>
      </c>
    </row>
    <row r="8" ht="32.65" customHeight="1" spans="2:3">
      <c r="B8" s="65">
        <v>5</v>
      </c>
      <c r="C8" s="66" t="s">
        <v>11</v>
      </c>
    </row>
    <row r="9" ht="32.65" customHeight="1" spans="2:3">
      <c r="B9" s="65">
        <v>6</v>
      </c>
      <c r="C9" s="66" t="s">
        <v>12</v>
      </c>
    </row>
    <row r="10" ht="32.65" customHeight="1" spans="2:3">
      <c r="B10" s="65">
        <v>7</v>
      </c>
      <c r="C10" s="66" t="s">
        <v>13</v>
      </c>
    </row>
    <row r="11" ht="32.65" customHeight="1" spans="2:3">
      <c r="B11" s="65">
        <v>8</v>
      </c>
      <c r="C11" s="66" t="s">
        <v>14</v>
      </c>
    </row>
    <row r="12" ht="32.65" customHeight="1" spans="2:3">
      <c r="B12" s="65">
        <v>9</v>
      </c>
      <c r="C12" s="66" t="s">
        <v>15</v>
      </c>
    </row>
    <row r="13" ht="32.65" customHeight="1" spans="2:3">
      <c r="B13" s="65">
        <v>10</v>
      </c>
      <c r="C13" s="66" t="s">
        <v>16</v>
      </c>
    </row>
    <row r="14" ht="32.65" customHeight="1" spans="2:3">
      <c r="B14" s="65">
        <v>11</v>
      </c>
      <c r="C14" s="66" t="s">
        <v>17</v>
      </c>
    </row>
    <row r="15" ht="32.65" customHeight="1" spans="2:3">
      <c r="B15" s="65">
        <v>12</v>
      </c>
      <c r="C15" s="66" t="s">
        <v>18</v>
      </c>
    </row>
    <row r="16" ht="32.65" customHeight="1" spans="2:3">
      <c r="B16" s="65">
        <v>13</v>
      </c>
      <c r="C16" s="66" t="s">
        <v>19</v>
      </c>
    </row>
    <row r="17" ht="32.65" customHeight="1" spans="2:3">
      <c r="B17" s="65">
        <v>14</v>
      </c>
      <c r="C17" s="66" t="s">
        <v>20</v>
      </c>
    </row>
    <row r="18" ht="32.65" customHeight="1" spans="2:3">
      <c r="B18" s="65">
        <v>15</v>
      </c>
      <c r="C18" s="66" t="s">
        <v>21</v>
      </c>
    </row>
    <row r="19" ht="32.65" customHeight="1" spans="2:3">
      <c r="B19" s="65">
        <v>16</v>
      </c>
      <c r="C19" s="66" t="s">
        <v>22</v>
      </c>
    </row>
    <row r="20" ht="32.65" customHeight="1" spans="2:3">
      <c r="B20" s="65">
        <v>17</v>
      </c>
      <c r="C20" s="66" t="s">
        <v>23</v>
      </c>
    </row>
    <row r="21" ht="32.65" customHeight="1" spans="2:3">
      <c r="B21" s="65">
        <v>18</v>
      </c>
      <c r="C21" s="66" t="s">
        <v>24</v>
      </c>
    </row>
    <row r="22" ht="32.65" customHeight="1" spans="2:3">
      <c r="B22" s="65">
        <v>19</v>
      </c>
      <c r="C22" s="66" t="s">
        <v>25</v>
      </c>
    </row>
    <row r="23" ht="32.65" customHeight="1" spans="2:3">
      <c r="B23" s="65">
        <v>20</v>
      </c>
      <c r="C23" s="66" t="s">
        <v>26</v>
      </c>
    </row>
    <row r="24" ht="32.65" customHeight="1" spans="2:3">
      <c r="B24" s="65">
        <v>21</v>
      </c>
      <c r="C24" s="66" t="s">
        <v>27</v>
      </c>
    </row>
    <row r="25" ht="32.65" customHeight="1" spans="2:3">
      <c r="B25" s="65">
        <v>22</v>
      </c>
      <c r="C25" s="66" t="s">
        <v>28</v>
      </c>
    </row>
    <row r="26" ht="32.65" customHeight="1" spans="2:3">
      <c r="B26" s="65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18" sqref="L18"/>
    </sheetView>
  </sheetViews>
  <sheetFormatPr defaultColWidth="10" defaultRowHeight="16.8"/>
  <cols>
    <col min="1" max="1" width="3.75961538461538" customWidth="1"/>
    <col min="2" max="3" width="3.875" customWidth="1"/>
    <col min="4" max="4" width="6.75961538461539" customWidth="1"/>
    <col min="5" max="5" width="15.875" customWidth="1"/>
    <col min="6" max="6" width="9.25961538461539" customWidth="1"/>
    <col min="7" max="20" width="7.125" customWidth="1"/>
    <col min="21" max="22" width="9.75961538461538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188</v>
      </c>
      <c r="E4" s="3" t="s">
        <v>189</v>
      </c>
      <c r="F4" s="3" t="s">
        <v>208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209</v>
      </c>
      <c r="I5" s="3" t="s">
        <v>210</v>
      </c>
      <c r="J5" s="3" t="s">
        <v>199</v>
      </c>
      <c r="K5" s="3" t="s">
        <v>134</v>
      </c>
      <c r="L5" s="3" t="s">
        <v>212</v>
      </c>
      <c r="M5" s="3" t="s">
        <v>213</v>
      </c>
      <c r="N5" s="3" t="s">
        <v>201</v>
      </c>
      <c r="O5" s="3" t="s">
        <v>214</v>
      </c>
      <c r="P5" s="3" t="s">
        <v>215</v>
      </c>
      <c r="Q5" s="3" t="s">
        <v>216</v>
      </c>
      <c r="R5" s="3" t="s">
        <v>197</v>
      </c>
      <c r="S5" s="3" t="s">
        <v>200</v>
      </c>
      <c r="T5" s="3" t="s">
        <v>204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ht="25" customHeight="1" spans="1:1">
      <c r="A10" t="s">
        <v>342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96153846154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343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344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23.25" customHeight="1" spans="1:8">
      <c r="A6" s="3"/>
      <c r="B6" s="3"/>
      <c r="C6" s="3"/>
      <c r="D6" s="3"/>
      <c r="E6" s="3" t="s">
        <v>209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345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0.7596153846154" customWidth="1"/>
    <col min="2" max="2" width="22.7596153846154" customWidth="1"/>
    <col min="3" max="3" width="19.2596153846154" customWidth="1"/>
    <col min="4" max="4" width="16.7596153846154" customWidth="1"/>
    <col min="5" max="6" width="16.375" customWidth="1"/>
    <col min="7" max="8" width="17.625" customWidth="1"/>
    <col min="9" max="9" width="9.75961538461538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346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35.45" customHeight="1" spans="1:8">
      <c r="A6" s="3"/>
      <c r="B6" s="3"/>
      <c r="C6" s="3"/>
      <c r="D6" s="3"/>
      <c r="E6" s="3" t="s">
        <v>209</v>
      </c>
      <c r="F6" s="3" t="s">
        <v>199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347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96153846154" customWidth="1"/>
    <col min="5" max="15" width="7.75961538461539" customWidth="1"/>
    <col min="16" max="18" width="9.75961538461538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188</v>
      </c>
      <c r="B4" s="14"/>
      <c r="C4" s="3" t="s">
        <v>348</v>
      </c>
      <c r="D4" s="3" t="s">
        <v>349</v>
      </c>
      <c r="E4" s="3"/>
      <c r="F4" s="3"/>
      <c r="G4" s="3"/>
      <c r="H4" s="3"/>
      <c r="I4" s="3"/>
      <c r="J4" s="3"/>
      <c r="K4" s="3"/>
      <c r="L4" s="3"/>
      <c r="M4" s="3"/>
      <c r="N4" s="3" t="s">
        <v>350</v>
      </c>
      <c r="O4" s="3"/>
    </row>
    <row r="5" ht="31.9" customHeight="1" spans="1:15">
      <c r="A5" s="3"/>
      <c r="B5" s="14"/>
      <c r="C5" s="3"/>
      <c r="D5" s="3" t="s">
        <v>351</v>
      </c>
      <c r="E5" s="3" t="s">
        <v>137</v>
      </c>
      <c r="F5" s="3"/>
      <c r="G5" s="3"/>
      <c r="H5" s="3"/>
      <c r="I5" s="3"/>
      <c r="J5" s="3"/>
      <c r="K5" s="3" t="s">
        <v>352</v>
      </c>
      <c r="L5" s="3" t="s">
        <v>139</v>
      </c>
      <c r="M5" s="3" t="s">
        <v>140</v>
      </c>
      <c r="N5" s="3" t="s">
        <v>353</v>
      </c>
      <c r="O5" s="3" t="s">
        <v>354</v>
      </c>
    </row>
    <row r="6" ht="44.85" customHeight="1" spans="1:15">
      <c r="A6" s="3"/>
      <c r="B6" s="14"/>
      <c r="C6" s="3"/>
      <c r="D6" s="3"/>
      <c r="E6" s="3" t="s">
        <v>355</v>
      </c>
      <c r="F6" s="3" t="s">
        <v>356</v>
      </c>
      <c r="G6" s="3" t="s">
        <v>357</v>
      </c>
      <c r="H6" s="3" t="s">
        <v>358</v>
      </c>
      <c r="I6" s="3" t="s">
        <v>359</v>
      </c>
      <c r="J6" s="3" t="s">
        <v>360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20</v>
      </c>
      <c r="E7" s="11">
        <v>20</v>
      </c>
      <c r="F7" s="11">
        <v>20</v>
      </c>
      <c r="G7" s="11"/>
      <c r="H7" s="11"/>
      <c r="I7" s="11"/>
      <c r="J7" s="11"/>
      <c r="K7" s="11"/>
      <c r="L7" s="11"/>
      <c r="M7" s="11"/>
      <c r="N7" s="11">
        <v>20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20</v>
      </c>
      <c r="E8" s="11">
        <v>20</v>
      </c>
      <c r="F8" s="11">
        <v>20</v>
      </c>
      <c r="G8" s="11"/>
      <c r="H8" s="11"/>
      <c r="I8" s="11"/>
      <c r="J8" s="11"/>
      <c r="K8" s="11"/>
      <c r="L8" s="11"/>
      <c r="M8" s="11"/>
      <c r="N8" s="11">
        <v>20</v>
      </c>
      <c r="O8" s="12"/>
    </row>
    <row r="9" ht="22.9" customHeight="1" spans="1:15">
      <c r="A9" s="17" t="s">
        <v>361</v>
      </c>
      <c r="B9" s="15" t="s">
        <v>362</v>
      </c>
      <c r="C9" s="17" t="s">
        <v>363</v>
      </c>
      <c r="D9" s="5">
        <v>20</v>
      </c>
      <c r="E9" s="5">
        <v>20</v>
      </c>
      <c r="F9" s="5">
        <v>20</v>
      </c>
      <c r="G9" s="5"/>
      <c r="H9" s="5"/>
      <c r="I9" s="5"/>
      <c r="J9" s="5"/>
      <c r="K9" s="5"/>
      <c r="L9" s="5"/>
      <c r="M9" s="5"/>
      <c r="N9" s="5">
        <v>20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7" workbookViewId="0">
      <selection activeCell="A1" sqref="A1"/>
    </sheetView>
  </sheetViews>
  <sheetFormatPr defaultColWidth="10" defaultRowHeight="16.8"/>
  <cols>
    <col min="1" max="1" width="6.75961538461539" customWidth="1"/>
    <col min="2" max="2" width="15.125" customWidth="1"/>
    <col min="3" max="3" width="8.5" customWidth="1"/>
    <col min="4" max="4" width="12.2596153846154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961538461539" customWidth="1"/>
    <col min="12" max="12" width="9.75961538461538" customWidth="1"/>
    <col min="13" max="13" width="19.125" customWidth="1"/>
    <col min="14" max="18" width="9.75961538461538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364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188</v>
      </c>
      <c r="B4" s="3" t="s">
        <v>365</v>
      </c>
      <c r="C4" s="3" t="s">
        <v>366</v>
      </c>
      <c r="D4" s="3" t="s">
        <v>367</v>
      </c>
      <c r="E4" s="3" t="s">
        <v>368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369</v>
      </c>
      <c r="F5" s="3" t="s">
        <v>370</v>
      </c>
      <c r="G5" s="3" t="s">
        <v>371</v>
      </c>
      <c r="H5" s="3" t="s">
        <v>372</v>
      </c>
      <c r="I5" s="3" t="s">
        <v>373</v>
      </c>
      <c r="J5" s="3" t="s">
        <v>374</v>
      </c>
      <c r="K5" s="3" t="s">
        <v>375</v>
      </c>
      <c r="L5" s="3" t="s">
        <v>376</v>
      </c>
      <c r="M5" s="3" t="s">
        <v>377</v>
      </c>
    </row>
    <row r="6" ht="28.5" customHeight="1" spans="1:13">
      <c r="A6" s="10" t="s">
        <v>2</v>
      </c>
      <c r="B6" s="10" t="s">
        <v>4</v>
      </c>
      <c r="C6" s="11">
        <v>20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378</v>
      </c>
      <c r="C7" s="5">
        <v>20</v>
      </c>
      <c r="D7" s="4" t="s">
        <v>379</v>
      </c>
      <c r="E7" s="12" t="s">
        <v>380</v>
      </c>
      <c r="F7" s="4" t="s">
        <v>381</v>
      </c>
      <c r="G7" s="4" t="s">
        <v>382</v>
      </c>
      <c r="H7" s="4" t="s">
        <v>383</v>
      </c>
      <c r="I7" s="4" t="s">
        <v>382</v>
      </c>
      <c r="J7" s="4" t="s">
        <v>384</v>
      </c>
      <c r="K7" s="4" t="s">
        <v>385</v>
      </c>
      <c r="L7" s="4" t="s">
        <v>386</v>
      </c>
      <c r="M7" s="4"/>
    </row>
    <row r="8" ht="43.15" customHeight="1" spans="1:13">
      <c r="A8" s="4"/>
      <c r="B8" s="4"/>
      <c r="C8" s="5"/>
      <c r="D8" s="4"/>
      <c r="E8" s="12"/>
      <c r="F8" s="4" t="s">
        <v>387</v>
      </c>
      <c r="G8" s="4" t="s">
        <v>382</v>
      </c>
      <c r="H8" s="4" t="s">
        <v>383</v>
      </c>
      <c r="I8" s="4" t="s">
        <v>382</v>
      </c>
      <c r="J8" s="4" t="s">
        <v>384</v>
      </c>
      <c r="K8" s="4" t="s">
        <v>385</v>
      </c>
      <c r="L8" s="4" t="s">
        <v>386</v>
      </c>
      <c r="M8" s="4"/>
    </row>
    <row r="9" ht="43.15" customHeight="1" spans="1:13">
      <c r="A9" s="4"/>
      <c r="B9" s="4"/>
      <c r="C9" s="5"/>
      <c r="D9" s="4"/>
      <c r="E9" s="12"/>
      <c r="F9" s="4" t="s">
        <v>388</v>
      </c>
      <c r="G9" s="4" t="s">
        <v>389</v>
      </c>
      <c r="H9" s="4" t="s">
        <v>390</v>
      </c>
      <c r="I9" s="4" t="s">
        <v>391</v>
      </c>
      <c r="J9" s="4" t="s">
        <v>384</v>
      </c>
      <c r="K9" s="4" t="s">
        <v>392</v>
      </c>
      <c r="L9" s="4" t="s">
        <v>386</v>
      </c>
      <c r="M9" s="4"/>
    </row>
    <row r="10" ht="43.15" customHeight="1" spans="1:13">
      <c r="A10" s="4"/>
      <c r="B10" s="4"/>
      <c r="C10" s="5"/>
      <c r="D10" s="4"/>
      <c r="E10" s="12"/>
      <c r="F10" s="4" t="s">
        <v>393</v>
      </c>
      <c r="G10" s="4" t="s">
        <v>394</v>
      </c>
      <c r="H10" s="4" t="s">
        <v>395</v>
      </c>
      <c r="I10" s="4" t="s">
        <v>396</v>
      </c>
      <c r="J10" s="4" t="s">
        <v>384</v>
      </c>
      <c r="K10" s="4" t="s">
        <v>385</v>
      </c>
      <c r="L10" s="4" t="s">
        <v>397</v>
      </c>
      <c r="M10" s="4"/>
    </row>
    <row r="11" ht="43.15" customHeight="1" spans="1:13">
      <c r="A11" s="4"/>
      <c r="B11" s="4"/>
      <c r="C11" s="5"/>
      <c r="D11" s="4"/>
      <c r="E11" s="12"/>
      <c r="F11" s="4" t="s">
        <v>398</v>
      </c>
      <c r="G11" s="4" t="s">
        <v>399</v>
      </c>
      <c r="H11" s="4" t="s">
        <v>400</v>
      </c>
      <c r="I11" s="4" t="s">
        <v>401</v>
      </c>
      <c r="J11" s="4" t="s">
        <v>384</v>
      </c>
      <c r="K11" s="4" t="s">
        <v>400</v>
      </c>
      <c r="L11" s="4" t="s">
        <v>386</v>
      </c>
      <c r="M11" s="4"/>
    </row>
    <row r="12" ht="43.15" customHeight="1" spans="1:13">
      <c r="A12" s="4"/>
      <c r="B12" s="4"/>
      <c r="C12" s="5"/>
      <c r="D12" s="4"/>
      <c r="E12" s="12"/>
      <c r="F12" s="4" t="s">
        <v>402</v>
      </c>
      <c r="G12" s="4" t="s">
        <v>403</v>
      </c>
      <c r="H12" s="4" t="s">
        <v>404</v>
      </c>
      <c r="I12" s="4" t="s">
        <v>405</v>
      </c>
      <c r="J12" s="4" t="s">
        <v>384</v>
      </c>
      <c r="K12" s="4" t="s">
        <v>406</v>
      </c>
      <c r="L12" s="4" t="s">
        <v>386</v>
      </c>
      <c r="M12" s="4"/>
    </row>
    <row r="13" ht="43.15" customHeight="1" spans="1:13">
      <c r="A13" s="4"/>
      <c r="B13" s="4"/>
      <c r="C13" s="5"/>
      <c r="D13" s="4"/>
      <c r="E13" s="12" t="s">
        <v>407</v>
      </c>
      <c r="F13" s="4" t="s">
        <v>408</v>
      </c>
      <c r="G13" s="4" t="s">
        <v>409</v>
      </c>
      <c r="H13" s="4" t="s">
        <v>410</v>
      </c>
      <c r="I13" s="4" t="s">
        <v>411</v>
      </c>
      <c r="J13" s="4" t="s">
        <v>384</v>
      </c>
      <c r="K13" s="4" t="s">
        <v>412</v>
      </c>
      <c r="L13" s="4" t="s">
        <v>413</v>
      </c>
      <c r="M13" s="4"/>
    </row>
    <row r="14" ht="43.15" customHeight="1" spans="1:13">
      <c r="A14" s="4"/>
      <c r="B14" s="4"/>
      <c r="C14" s="5"/>
      <c r="D14" s="4"/>
      <c r="E14" s="12" t="s">
        <v>414</v>
      </c>
      <c r="F14" s="4" t="s">
        <v>415</v>
      </c>
      <c r="G14" s="4" t="s">
        <v>382</v>
      </c>
      <c r="H14" s="4" t="s">
        <v>382</v>
      </c>
      <c r="I14" s="4" t="s">
        <v>382</v>
      </c>
      <c r="J14" s="4" t="s">
        <v>384</v>
      </c>
      <c r="K14" s="4" t="s">
        <v>382</v>
      </c>
      <c r="L14" s="4" t="s">
        <v>416</v>
      </c>
      <c r="M14" s="4"/>
    </row>
    <row r="15" ht="43.15" customHeight="1" spans="1:13">
      <c r="A15" s="4"/>
      <c r="B15" s="4"/>
      <c r="C15" s="5"/>
      <c r="D15" s="4"/>
      <c r="E15" s="12"/>
      <c r="F15" s="4" t="s">
        <v>417</v>
      </c>
      <c r="G15" s="4" t="s">
        <v>418</v>
      </c>
      <c r="H15" s="4" t="s">
        <v>419</v>
      </c>
      <c r="I15" s="4" t="s">
        <v>420</v>
      </c>
      <c r="J15" s="4" t="s">
        <v>384</v>
      </c>
      <c r="K15" s="4" t="s">
        <v>382</v>
      </c>
      <c r="L15" s="4" t="s">
        <v>416</v>
      </c>
      <c r="M15" s="4"/>
    </row>
    <row r="16" ht="43.15" customHeight="1" spans="1:13">
      <c r="A16" s="4"/>
      <c r="B16" s="4"/>
      <c r="C16" s="5"/>
      <c r="D16" s="4"/>
      <c r="E16" s="12"/>
      <c r="F16" s="4" t="s">
        <v>421</v>
      </c>
      <c r="G16" s="4" t="s">
        <v>382</v>
      </c>
      <c r="H16" s="4" t="s">
        <v>382</v>
      </c>
      <c r="I16" s="4" t="s">
        <v>382</v>
      </c>
      <c r="J16" s="4" t="s">
        <v>384</v>
      </c>
      <c r="K16" s="4" t="s">
        <v>382</v>
      </c>
      <c r="L16" s="4" t="s">
        <v>416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zoomScale="170" zoomScaleNormal="170" topLeftCell="A4" workbookViewId="0">
      <selection activeCell="C6" sqref="C6:C16"/>
    </sheetView>
  </sheetViews>
  <sheetFormatPr defaultColWidth="10" defaultRowHeight="16.8"/>
  <cols>
    <col min="1" max="1" width="6.25961538461539" customWidth="1"/>
    <col min="2" max="2" width="13.375" customWidth="1"/>
    <col min="3" max="3" width="8.375" customWidth="1"/>
    <col min="4" max="4" width="10.5" customWidth="1"/>
    <col min="5" max="6" width="9.75961538461538" customWidth="1"/>
    <col min="7" max="7" width="9.875" customWidth="1"/>
    <col min="8" max="9" width="8.25961538461539" customWidth="1"/>
    <col min="10" max="10" width="33.625" customWidth="1"/>
    <col min="11" max="11" width="7" customWidth="1"/>
    <col min="12" max="12" width="11.125" customWidth="1"/>
    <col min="13" max="16" width="9.75961538461538" customWidth="1"/>
    <col min="17" max="17" width="24.375" customWidth="1"/>
    <col min="18" max="18" width="15.7596153846154" customWidth="1"/>
    <col min="19" max="19" width="9.75961538461538" customWidth="1"/>
  </cols>
  <sheetData>
    <row r="1" ht="42.2" customHeight="1" spans="1:18">
      <c r="A1" s="1" t="s">
        <v>422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332</v>
      </c>
      <c r="B3" s="3" t="s">
        <v>333</v>
      </c>
      <c r="C3" s="3" t="s">
        <v>424</v>
      </c>
      <c r="D3" s="3"/>
      <c r="E3" s="3"/>
      <c r="F3" s="3"/>
      <c r="G3" s="3"/>
      <c r="H3" s="3"/>
      <c r="I3" s="3"/>
      <c r="J3" s="3" t="s">
        <v>425</v>
      </c>
      <c r="K3" s="3" t="s">
        <v>426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366</v>
      </c>
      <c r="D4" s="3" t="s">
        <v>427</v>
      </c>
      <c r="E4" s="3"/>
      <c r="F4" s="3"/>
      <c r="G4" s="3"/>
      <c r="H4" s="3" t="s">
        <v>428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429</v>
      </c>
      <c r="F5" s="3" t="s">
        <v>141</v>
      </c>
      <c r="G5" s="3" t="s">
        <v>430</v>
      </c>
      <c r="H5" s="3" t="s">
        <v>159</v>
      </c>
      <c r="I5" s="3" t="s">
        <v>160</v>
      </c>
      <c r="J5" s="3"/>
      <c r="K5" s="3" t="s">
        <v>369</v>
      </c>
      <c r="L5" s="3" t="s">
        <v>370</v>
      </c>
      <c r="M5" s="3" t="s">
        <v>371</v>
      </c>
      <c r="N5" s="3" t="s">
        <v>376</v>
      </c>
      <c r="O5" s="3" t="s">
        <v>372</v>
      </c>
      <c r="P5" s="3" t="s">
        <v>431</v>
      </c>
      <c r="Q5" s="3" t="s">
        <v>432</v>
      </c>
      <c r="R5" s="3" t="s">
        <v>377</v>
      </c>
    </row>
    <row r="6" ht="19.9" customHeight="1" spans="1:18">
      <c r="A6" s="4" t="s">
        <v>2</v>
      </c>
      <c r="B6" s="4" t="s">
        <v>4</v>
      </c>
      <c r="C6" s="5">
        <v>695.5206</v>
      </c>
      <c r="D6" s="5">
        <v>695.5206</v>
      </c>
      <c r="E6" s="5"/>
      <c r="F6" s="5"/>
      <c r="G6" s="5"/>
      <c r="H6" s="5">
        <v>675.5206</v>
      </c>
      <c r="I6" s="5">
        <v>20</v>
      </c>
      <c r="J6" s="4" t="s">
        <v>433</v>
      </c>
      <c r="K6" s="6" t="s">
        <v>380</v>
      </c>
      <c r="L6" s="6" t="s">
        <v>434</v>
      </c>
      <c r="M6" s="6" t="s">
        <v>435</v>
      </c>
      <c r="N6" s="6" t="s">
        <v>413</v>
      </c>
      <c r="O6" s="6" t="s">
        <v>436</v>
      </c>
      <c r="P6" s="6" t="s">
        <v>412</v>
      </c>
      <c r="Q6" s="6" t="s">
        <v>437</v>
      </c>
      <c r="R6" s="6"/>
    </row>
    <row r="7" ht="19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438</v>
      </c>
      <c r="N7" s="6" t="s">
        <v>413</v>
      </c>
      <c r="O7" s="6" t="s">
        <v>439</v>
      </c>
      <c r="P7" s="6" t="s">
        <v>440</v>
      </c>
      <c r="Q7" s="6" t="s">
        <v>441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442</v>
      </c>
      <c r="N8" s="6" t="s">
        <v>413</v>
      </c>
      <c r="O8" s="6" t="s">
        <v>443</v>
      </c>
      <c r="P8" s="6" t="s">
        <v>440</v>
      </c>
      <c r="Q8" s="6" t="s">
        <v>444</v>
      </c>
      <c r="R8" s="6"/>
    </row>
    <row r="9" ht="19.9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 t="s">
        <v>445</v>
      </c>
      <c r="N9" s="6" t="s">
        <v>413</v>
      </c>
      <c r="O9" s="6" t="s">
        <v>439</v>
      </c>
      <c r="P9" s="6" t="s">
        <v>440</v>
      </c>
      <c r="Q9" s="6" t="s">
        <v>441</v>
      </c>
      <c r="R9" s="6"/>
    </row>
    <row r="10" ht="19.9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446</v>
      </c>
      <c r="N10" s="6" t="s">
        <v>413</v>
      </c>
      <c r="O10" s="6" t="s">
        <v>447</v>
      </c>
      <c r="P10" s="6" t="s">
        <v>392</v>
      </c>
      <c r="Q10" s="6" t="s">
        <v>448</v>
      </c>
      <c r="R10" s="6"/>
    </row>
    <row r="11" ht="22.35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449</v>
      </c>
      <c r="M11" s="6" t="s">
        <v>450</v>
      </c>
      <c r="N11" s="6" t="s">
        <v>413</v>
      </c>
      <c r="O11" s="6" t="s">
        <v>451</v>
      </c>
      <c r="P11" s="6" t="s">
        <v>412</v>
      </c>
      <c r="Q11" s="6" t="s">
        <v>452</v>
      </c>
      <c r="R11" s="6"/>
    </row>
    <row r="12" ht="22.35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/>
      <c r="M12" s="6" t="s">
        <v>453</v>
      </c>
      <c r="N12" s="6" t="s">
        <v>454</v>
      </c>
      <c r="O12" s="6" t="s">
        <v>451</v>
      </c>
      <c r="P12" s="6" t="s">
        <v>412</v>
      </c>
      <c r="Q12" s="6" t="s">
        <v>455</v>
      </c>
      <c r="R12" s="6"/>
    </row>
    <row r="13" ht="18.95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 t="s">
        <v>414</v>
      </c>
      <c r="L13" s="6" t="s">
        <v>456</v>
      </c>
      <c r="M13" s="6" t="s">
        <v>457</v>
      </c>
      <c r="N13" s="6" t="s">
        <v>413</v>
      </c>
      <c r="O13" s="6" t="s">
        <v>458</v>
      </c>
      <c r="P13" s="6" t="s">
        <v>412</v>
      </c>
      <c r="Q13" s="6" t="s">
        <v>459</v>
      </c>
      <c r="R13" s="6"/>
    </row>
    <row r="14" ht="19.9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/>
      <c r="M14" s="6" t="s">
        <v>460</v>
      </c>
      <c r="N14" s="6" t="s">
        <v>413</v>
      </c>
      <c r="O14" s="6" t="s">
        <v>458</v>
      </c>
      <c r="P14" s="6" t="s">
        <v>412</v>
      </c>
      <c r="Q14" s="6" t="s">
        <v>417</v>
      </c>
      <c r="R14" s="6"/>
    </row>
    <row r="15" ht="39.6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/>
      <c r="M15" s="6" t="s">
        <v>461</v>
      </c>
      <c r="N15" s="6" t="s">
        <v>413</v>
      </c>
      <c r="O15" s="6" t="s">
        <v>462</v>
      </c>
      <c r="P15" s="6" t="s">
        <v>412</v>
      </c>
      <c r="Q15" s="6" t="s">
        <v>417</v>
      </c>
      <c r="R15" s="6"/>
    </row>
    <row r="16" ht="21.6" customHeight="1" spans="1:18">
      <c r="A16" s="4"/>
      <c r="B16" s="4"/>
      <c r="C16" s="5"/>
      <c r="D16" s="5"/>
      <c r="E16" s="5"/>
      <c r="F16" s="5"/>
      <c r="G16" s="5"/>
      <c r="H16" s="5"/>
      <c r="I16" s="5"/>
      <c r="J16" s="4"/>
      <c r="K16" s="6"/>
      <c r="L16" s="6" t="s">
        <v>463</v>
      </c>
      <c r="M16" s="6" t="s">
        <v>464</v>
      </c>
      <c r="N16" s="6" t="s">
        <v>413</v>
      </c>
      <c r="O16" s="6" t="s">
        <v>451</v>
      </c>
      <c r="P16" s="6" t="s">
        <v>412</v>
      </c>
      <c r="Q16" s="6" t="s">
        <v>465</v>
      </c>
      <c r="R16" s="6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6:A16"/>
    <mergeCell ref="B3:B5"/>
    <mergeCell ref="B6:B16"/>
    <mergeCell ref="C4:C5"/>
    <mergeCell ref="C6:C16"/>
    <mergeCell ref="D6:D16"/>
    <mergeCell ref="E6:E16"/>
    <mergeCell ref="F6:F16"/>
    <mergeCell ref="G6:G16"/>
    <mergeCell ref="H6:H16"/>
    <mergeCell ref="I6:I16"/>
    <mergeCell ref="J3:J5"/>
    <mergeCell ref="J6:J16"/>
    <mergeCell ref="K6:K12"/>
    <mergeCell ref="K13:K16"/>
    <mergeCell ref="L6:L10"/>
    <mergeCell ref="L11:L12"/>
    <mergeCell ref="L13:L15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60" zoomScaleNormal="160" topLeftCell="A15" workbookViewId="0">
      <selection activeCell="F30" sqref="F30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96153846154" customWidth="1"/>
    <col min="8" max="8" width="11" customWidth="1"/>
    <col min="9" max="9" width="9.75961538461538" customWidth="1"/>
  </cols>
  <sheetData>
    <row r="1" ht="6.95" customHeight="1" spans="1:8">
      <c r="A1" s="8"/>
      <c r="H1" s="63"/>
    </row>
    <row r="2" ht="24.2" customHeight="1" spans="1:8">
      <c r="A2" s="62" t="s">
        <v>7</v>
      </c>
      <c r="B2" s="62"/>
      <c r="C2" s="62"/>
      <c r="D2" s="62"/>
      <c r="E2" s="62"/>
      <c r="F2" s="62"/>
      <c r="G2" s="62"/>
      <c r="H2" s="62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695.5206</v>
      </c>
      <c r="C6" s="4" t="s">
        <v>40</v>
      </c>
      <c r="D6" s="19"/>
      <c r="E6" s="12" t="s">
        <v>41</v>
      </c>
      <c r="F6" s="11">
        <v>675.5206</v>
      </c>
      <c r="G6" s="4" t="s">
        <v>42</v>
      </c>
      <c r="H6" s="5"/>
    </row>
    <row r="7" ht="16.35" customHeight="1" spans="1:8">
      <c r="A7" s="4" t="s">
        <v>43</v>
      </c>
      <c r="B7" s="5">
        <v>695.5206</v>
      </c>
      <c r="C7" s="4" t="s">
        <v>44</v>
      </c>
      <c r="D7" s="19"/>
      <c r="E7" s="4" t="s">
        <v>45</v>
      </c>
      <c r="F7" s="5">
        <v>675.5206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/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20</v>
      </c>
      <c r="G10" s="4" t="s">
        <v>58</v>
      </c>
      <c r="H10" s="5">
        <v>675.5206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69.126216</v>
      </c>
      <c r="E13" s="4" t="s">
        <v>69</v>
      </c>
      <c r="F13" s="5">
        <v>20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>
        <v>20</v>
      </c>
    </row>
    <row r="15" ht="16.35" customHeight="1" spans="1:8">
      <c r="A15" s="4" t="s">
        <v>75</v>
      </c>
      <c r="B15" s="5"/>
      <c r="C15" s="4" t="s">
        <v>76</v>
      </c>
      <c r="D15" s="19">
        <v>577.599408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48.794976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695.5206</v>
      </c>
      <c r="C37" s="12" t="s">
        <v>127</v>
      </c>
      <c r="D37" s="11">
        <v>695.5206</v>
      </c>
      <c r="E37" s="12" t="s">
        <v>127</v>
      </c>
      <c r="F37" s="11">
        <v>695.5206</v>
      </c>
      <c r="G37" s="12" t="s">
        <v>127</v>
      </c>
      <c r="H37" s="11">
        <v>695.5206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695.5206</v>
      </c>
      <c r="C40" s="12" t="s">
        <v>131</v>
      </c>
      <c r="D40" s="11">
        <v>695.5206</v>
      </c>
      <c r="E40" s="12" t="s">
        <v>131</v>
      </c>
      <c r="F40" s="11">
        <v>695.5206</v>
      </c>
      <c r="G40" s="12" t="s">
        <v>131</v>
      </c>
      <c r="H40" s="11">
        <v>695.5206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E7" sqref="E7"/>
    </sheetView>
  </sheetViews>
  <sheetFormatPr defaultColWidth="10" defaultRowHeight="16.8"/>
  <cols>
    <col min="1" max="1" width="5.875" customWidth="1"/>
    <col min="2" max="2" width="16.125" customWidth="1"/>
    <col min="3" max="3" width="8.25961538461539" customWidth="1"/>
    <col min="4" max="25" width="7.75961538461539" customWidth="1"/>
    <col min="26" max="26" width="9.75961538461538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25">
        <v>695.5206</v>
      </c>
      <c r="D7" s="25">
        <v>695.5206</v>
      </c>
      <c r="E7" s="25">
        <v>695.5206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" customHeight="1" spans="1:25">
      <c r="A8" s="10" t="s">
        <v>152</v>
      </c>
      <c r="B8" s="10" t="s">
        <v>153</v>
      </c>
      <c r="C8" s="25">
        <v>695.5206</v>
      </c>
      <c r="D8" s="25">
        <v>695.5206</v>
      </c>
      <c r="E8" s="25">
        <v>695.5206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" customHeight="1" spans="1:25">
      <c r="A9" s="61" t="s">
        <v>154</v>
      </c>
      <c r="B9" s="61" t="s">
        <v>155</v>
      </c>
      <c r="C9" s="19">
        <v>695.5206</v>
      </c>
      <c r="D9" s="19">
        <v>695.5206</v>
      </c>
      <c r="E9" s="5">
        <v>695.5206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20" zoomScaleNormal="120" workbookViewId="0">
      <selection activeCell="I10" sqref="I10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8.8461538461538" customWidth="1"/>
    <col min="6" max="6" width="12.375" customWidth="1"/>
    <col min="7" max="7" width="11.375" customWidth="1"/>
    <col min="8" max="8" width="14" customWidth="1"/>
    <col min="9" max="9" width="14.7596153846154" customWidth="1"/>
    <col min="10" max="11" width="17.5" customWidth="1"/>
    <col min="12" max="12" width="9.75961538461538" customWidth="1"/>
  </cols>
  <sheetData>
    <row r="1" ht="16.35" customHeight="1" spans="1:4">
      <c r="A1" s="8"/>
      <c r="D1" s="48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49" t="s">
        <v>30</v>
      </c>
      <c r="B3" s="49"/>
      <c r="C3" s="49"/>
      <c r="D3" s="49"/>
      <c r="E3" s="49"/>
      <c r="F3" s="49"/>
      <c r="G3" s="49"/>
      <c r="H3" s="49"/>
      <c r="I3" s="49"/>
      <c r="J3" s="49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50"/>
      <c r="B6" s="50"/>
      <c r="C6" s="50"/>
      <c r="D6" s="51" t="s">
        <v>134</v>
      </c>
      <c r="E6" s="51"/>
      <c r="F6" s="56">
        <v>695.5206</v>
      </c>
      <c r="G6" s="56">
        <v>675.5206</v>
      </c>
      <c r="H6" s="56">
        <v>20</v>
      </c>
      <c r="I6" s="56"/>
      <c r="J6" s="51"/>
      <c r="K6" s="51"/>
    </row>
    <row r="7" ht="22.9" customHeight="1" spans="1:11">
      <c r="A7" s="52"/>
      <c r="B7" s="52"/>
      <c r="C7" s="52"/>
      <c r="D7" s="53" t="s">
        <v>152</v>
      </c>
      <c r="E7" s="53" t="s">
        <v>153</v>
      </c>
      <c r="F7" s="57">
        <v>695.5206</v>
      </c>
      <c r="G7" s="57">
        <v>675.5206</v>
      </c>
      <c r="H7" s="57">
        <v>20</v>
      </c>
      <c r="I7" s="57"/>
      <c r="J7" s="60"/>
      <c r="K7" s="60"/>
    </row>
    <row r="8" ht="22.9" customHeight="1" spans="1:11">
      <c r="A8" s="52"/>
      <c r="B8" s="52"/>
      <c r="C8" s="52"/>
      <c r="D8" s="53" t="s">
        <v>154</v>
      </c>
      <c r="E8" s="53" t="s">
        <v>155</v>
      </c>
      <c r="F8" s="57">
        <v>695.5206</v>
      </c>
      <c r="G8" s="57">
        <v>675.5206</v>
      </c>
      <c r="H8" s="57">
        <v>20</v>
      </c>
      <c r="I8" s="57"/>
      <c r="J8" s="60"/>
      <c r="K8" s="60"/>
    </row>
    <row r="9" ht="22.9" customHeight="1" spans="1:11">
      <c r="A9" s="54" t="s">
        <v>167</v>
      </c>
      <c r="B9" s="54"/>
      <c r="C9" s="52"/>
      <c r="D9" s="53"/>
      <c r="E9" s="53"/>
      <c r="F9" s="57">
        <f>F10+F12</f>
        <v>69.126216</v>
      </c>
      <c r="G9" s="57">
        <f>G10+G12</f>
        <v>69.126216</v>
      </c>
      <c r="H9" s="57"/>
      <c r="I9" s="57"/>
      <c r="J9" s="60"/>
      <c r="K9" s="60"/>
    </row>
    <row r="10" ht="22.9" customHeight="1" spans="1:11">
      <c r="A10" s="54" t="s">
        <v>167</v>
      </c>
      <c r="B10" s="54" t="s">
        <v>168</v>
      </c>
      <c r="C10" s="52"/>
      <c r="D10" s="53"/>
      <c r="E10" s="53"/>
      <c r="F10" s="58">
        <v>65.059968</v>
      </c>
      <c r="G10" s="58">
        <v>65.059968</v>
      </c>
      <c r="H10" s="57"/>
      <c r="I10" s="57"/>
      <c r="J10" s="60"/>
      <c r="K10" s="60"/>
    </row>
    <row r="11" ht="22.9" customHeight="1" spans="1:11">
      <c r="A11" s="54" t="s">
        <v>167</v>
      </c>
      <c r="B11" s="54" t="s">
        <v>168</v>
      </c>
      <c r="C11" s="54" t="s">
        <v>168</v>
      </c>
      <c r="D11" s="55" t="s">
        <v>169</v>
      </c>
      <c r="E11" s="59" t="s">
        <v>170</v>
      </c>
      <c r="F11" s="58">
        <v>65.059968</v>
      </c>
      <c r="G11" s="58">
        <v>65.059968</v>
      </c>
      <c r="H11" s="58"/>
      <c r="I11" s="58"/>
      <c r="J11" s="59"/>
      <c r="K11" s="59"/>
    </row>
    <row r="12" ht="22.9" customHeight="1" spans="1:11">
      <c r="A12" s="54" t="s">
        <v>167</v>
      </c>
      <c r="B12" s="54" t="s">
        <v>171</v>
      </c>
      <c r="C12" s="54"/>
      <c r="D12" s="55"/>
      <c r="E12" s="59"/>
      <c r="F12" s="58">
        <v>4.066248</v>
      </c>
      <c r="G12" s="58">
        <v>4.066248</v>
      </c>
      <c r="H12" s="58"/>
      <c r="I12" s="58"/>
      <c r="J12" s="59"/>
      <c r="K12" s="59"/>
    </row>
    <row r="13" ht="22.9" customHeight="1" spans="1:11">
      <c r="A13" s="54" t="s">
        <v>167</v>
      </c>
      <c r="B13" s="54" t="s">
        <v>171</v>
      </c>
      <c r="C13" s="54" t="s">
        <v>171</v>
      </c>
      <c r="D13" s="55" t="s">
        <v>172</v>
      </c>
      <c r="E13" s="59" t="s">
        <v>173</v>
      </c>
      <c r="F13" s="58">
        <v>4.066248</v>
      </c>
      <c r="G13" s="58">
        <v>4.066248</v>
      </c>
      <c r="H13" s="58"/>
      <c r="I13" s="58"/>
      <c r="J13" s="59"/>
      <c r="K13" s="59"/>
    </row>
    <row r="14" ht="22.9" customHeight="1" spans="1:11">
      <c r="A14" s="54" t="s">
        <v>174</v>
      </c>
      <c r="B14" s="54"/>
      <c r="C14" s="54"/>
      <c r="D14" s="55"/>
      <c r="E14" s="59"/>
      <c r="F14" s="57">
        <f>F15+F17+F19</f>
        <v>577.599408</v>
      </c>
      <c r="G14" s="57">
        <f>G15+G17+G19</f>
        <v>557.599408</v>
      </c>
      <c r="H14" s="57">
        <v>20</v>
      </c>
      <c r="I14" s="58"/>
      <c r="J14" s="59"/>
      <c r="K14" s="59"/>
    </row>
    <row r="15" ht="22.9" customHeight="1" spans="1:11">
      <c r="A15" s="54" t="s">
        <v>174</v>
      </c>
      <c r="B15" s="54" t="s">
        <v>175</v>
      </c>
      <c r="C15" s="54"/>
      <c r="D15" s="55"/>
      <c r="E15" s="59"/>
      <c r="F15" s="58">
        <v>523.0363</v>
      </c>
      <c r="G15" s="58">
        <v>523.0363</v>
      </c>
      <c r="H15" s="58"/>
      <c r="I15" s="58"/>
      <c r="J15" s="59"/>
      <c r="K15" s="59"/>
    </row>
    <row r="16" ht="22.9" customHeight="1" spans="1:11">
      <c r="A16" s="54" t="s">
        <v>174</v>
      </c>
      <c r="B16" s="54" t="s">
        <v>176</v>
      </c>
      <c r="C16" s="54" t="s">
        <v>177</v>
      </c>
      <c r="D16" s="55" t="s">
        <v>178</v>
      </c>
      <c r="E16" s="59" t="s">
        <v>179</v>
      </c>
      <c r="F16" s="58">
        <v>523.0363</v>
      </c>
      <c r="G16" s="58">
        <v>523.0363</v>
      </c>
      <c r="H16" s="58"/>
      <c r="I16" s="58"/>
      <c r="J16" s="59"/>
      <c r="K16" s="59"/>
    </row>
    <row r="17" ht="22.9" customHeight="1" spans="1:11">
      <c r="A17" s="54" t="s">
        <v>174</v>
      </c>
      <c r="B17" s="54" t="s">
        <v>176</v>
      </c>
      <c r="C17" s="54"/>
      <c r="D17" s="55"/>
      <c r="E17" s="59"/>
      <c r="F17" s="58">
        <v>20</v>
      </c>
      <c r="G17" s="58"/>
      <c r="H17" s="58">
        <v>20</v>
      </c>
      <c r="I17" s="58"/>
      <c r="J17" s="59"/>
      <c r="K17" s="59"/>
    </row>
    <row r="18" ht="22.9" customHeight="1" spans="1:11">
      <c r="A18" s="54" t="s">
        <v>174</v>
      </c>
      <c r="B18" s="54" t="s">
        <v>176</v>
      </c>
      <c r="C18" s="54" t="s">
        <v>177</v>
      </c>
      <c r="D18" s="55" t="s">
        <v>180</v>
      </c>
      <c r="E18" s="59" t="s">
        <v>179</v>
      </c>
      <c r="F18" s="58">
        <v>20</v>
      </c>
      <c r="G18" s="58"/>
      <c r="H18" s="58">
        <v>20</v>
      </c>
      <c r="I18" s="58"/>
      <c r="J18" s="59"/>
      <c r="K18" s="59"/>
    </row>
    <row r="19" ht="22.9" customHeight="1" spans="1:11">
      <c r="A19" s="54" t="s">
        <v>174</v>
      </c>
      <c r="B19" s="54">
        <v>11</v>
      </c>
      <c r="C19" s="54"/>
      <c r="D19" s="55"/>
      <c r="E19" s="59"/>
      <c r="F19" s="58">
        <v>34.563108</v>
      </c>
      <c r="G19" s="58">
        <v>34.563108</v>
      </c>
      <c r="H19" s="58"/>
      <c r="I19" s="58"/>
      <c r="J19" s="59"/>
      <c r="K19" s="59"/>
    </row>
    <row r="20" ht="22.9" customHeight="1" spans="1:11">
      <c r="A20" s="54" t="s">
        <v>174</v>
      </c>
      <c r="B20" s="54" t="s">
        <v>181</v>
      </c>
      <c r="C20" s="54" t="s">
        <v>175</v>
      </c>
      <c r="D20" s="55" t="s">
        <v>182</v>
      </c>
      <c r="E20" s="59" t="s">
        <v>183</v>
      </c>
      <c r="F20" s="58">
        <v>34.563108</v>
      </c>
      <c r="G20" s="58">
        <v>34.563108</v>
      </c>
      <c r="H20" s="58"/>
      <c r="I20" s="58"/>
      <c r="J20" s="59"/>
      <c r="K20" s="59"/>
    </row>
    <row r="21" ht="22.9" customHeight="1" spans="1:11">
      <c r="A21" s="54" t="s">
        <v>184</v>
      </c>
      <c r="B21" s="54"/>
      <c r="C21" s="54"/>
      <c r="D21" s="55"/>
      <c r="E21" s="59"/>
      <c r="F21" s="57">
        <v>48.794976</v>
      </c>
      <c r="G21" s="57">
        <v>48.794976</v>
      </c>
      <c r="H21" s="58"/>
      <c r="I21" s="58"/>
      <c r="J21" s="59"/>
      <c r="K21" s="59"/>
    </row>
    <row r="22" ht="22.9" customHeight="1" spans="1:11">
      <c r="A22" s="54" t="s">
        <v>184</v>
      </c>
      <c r="B22" s="54" t="s">
        <v>175</v>
      </c>
      <c r="C22" s="54"/>
      <c r="D22" s="55"/>
      <c r="E22" s="59"/>
      <c r="F22" s="58">
        <v>48.794976</v>
      </c>
      <c r="G22" s="58">
        <v>48.794976</v>
      </c>
      <c r="H22" s="58"/>
      <c r="I22" s="58"/>
      <c r="J22" s="59"/>
      <c r="K22" s="59"/>
    </row>
    <row r="23" ht="22.9" customHeight="1" spans="1:11">
      <c r="A23" s="54" t="s">
        <v>184</v>
      </c>
      <c r="B23" s="54" t="s">
        <v>175</v>
      </c>
      <c r="C23" s="54" t="s">
        <v>185</v>
      </c>
      <c r="D23" s="55" t="s">
        <v>186</v>
      </c>
      <c r="E23" s="59" t="s">
        <v>187</v>
      </c>
      <c r="F23" s="58">
        <v>48.794976</v>
      </c>
      <c r="G23" s="58">
        <v>48.794976</v>
      </c>
      <c r="H23" s="58"/>
      <c r="I23" s="58"/>
      <c r="J23" s="59"/>
      <c r="K23" s="59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I22" sqref="I22"/>
    </sheetView>
  </sheetViews>
  <sheetFormatPr defaultColWidth="10" defaultRowHeight="16.8"/>
  <cols>
    <col min="1" max="1" width="3.625" customWidth="1"/>
    <col min="2" max="2" width="4.75961538461539" customWidth="1"/>
    <col min="3" max="3" width="4.625" customWidth="1"/>
    <col min="4" max="4" width="7.375" customWidth="1"/>
    <col min="5" max="5" width="20.125" customWidth="1"/>
    <col min="6" max="6" width="9.25961538461539" customWidth="1"/>
    <col min="7" max="12" width="7.125" customWidth="1"/>
    <col min="13" max="13" width="6.75961538461539" customWidth="1"/>
    <col min="14" max="17" width="7.125" customWidth="1"/>
    <col min="18" max="18" width="7" customWidth="1"/>
    <col min="19" max="20" width="7.125" customWidth="1"/>
    <col min="21" max="22" width="9.75961538461538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188</v>
      </c>
      <c r="E4" s="16" t="s">
        <v>189</v>
      </c>
      <c r="F4" s="16" t="s">
        <v>190</v>
      </c>
      <c r="G4" s="16" t="s">
        <v>191</v>
      </c>
      <c r="H4" s="16" t="s">
        <v>192</v>
      </c>
      <c r="I4" s="16" t="s">
        <v>193</v>
      </c>
      <c r="J4" s="16" t="s">
        <v>194</v>
      </c>
      <c r="K4" s="16" t="s">
        <v>195</v>
      </c>
      <c r="L4" s="16" t="s">
        <v>196</v>
      </c>
      <c r="M4" s="16" t="s">
        <v>197</v>
      </c>
      <c r="N4" s="16" t="s">
        <v>198</v>
      </c>
      <c r="O4" s="16" t="s">
        <v>199</v>
      </c>
      <c r="P4" s="16" t="s">
        <v>200</v>
      </c>
      <c r="Q4" s="16" t="s">
        <v>201</v>
      </c>
      <c r="R4" s="16" t="s">
        <v>202</v>
      </c>
      <c r="S4" s="16" t="s">
        <v>203</v>
      </c>
      <c r="T4" s="16" t="s">
        <v>204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695.5206</v>
      </c>
      <c r="G6" s="11"/>
      <c r="H6" s="11"/>
      <c r="I6" s="11"/>
      <c r="J6" s="11"/>
      <c r="K6" s="11">
        <v>675.5206</v>
      </c>
      <c r="L6" s="11"/>
      <c r="M6" s="11"/>
      <c r="N6" s="11"/>
      <c r="O6" s="11">
        <v>20</v>
      </c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695.5206</v>
      </c>
      <c r="G7" s="11"/>
      <c r="H7" s="11"/>
      <c r="I7" s="11"/>
      <c r="J7" s="11"/>
      <c r="K7" s="11">
        <v>675.5206</v>
      </c>
      <c r="L7" s="11"/>
      <c r="M7" s="11"/>
      <c r="N7" s="11"/>
      <c r="O7" s="11">
        <v>20</v>
      </c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47">
        <v>695.5206</v>
      </c>
      <c r="G8" s="47"/>
      <c r="H8" s="47"/>
      <c r="I8" s="47"/>
      <c r="J8" s="47"/>
      <c r="K8" s="47">
        <v>675.5206</v>
      </c>
      <c r="L8" s="47"/>
      <c r="M8" s="47"/>
      <c r="N8" s="47"/>
      <c r="O8" s="47">
        <v>20</v>
      </c>
      <c r="P8" s="47"/>
      <c r="Q8" s="47"/>
      <c r="R8" s="47"/>
      <c r="S8" s="47"/>
      <c r="T8" s="47"/>
    </row>
    <row r="9" ht="22.9" customHeight="1" spans="1:20">
      <c r="A9" s="21" t="s">
        <v>174</v>
      </c>
      <c r="B9" s="21" t="s">
        <v>175</v>
      </c>
      <c r="C9" s="21" t="s">
        <v>205</v>
      </c>
      <c r="D9" s="17" t="s">
        <v>206</v>
      </c>
      <c r="E9" s="22" t="s">
        <v>207</v>
      </c>
      <c r="F9" s="23">
        <v>523.0363</v>
      </c>
      <c r="G9" s="23"/>
      <c r="H9" s="23"/>
      <c r="I9" s="23"/>
      <c r="J9" s="23"/>
      <c r="K9" s="23">
        <v>523.0363</v>
      </c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167</v>
      </c>
      <c r="B10" s="21" t="s">
        <v>168</v>
      </c>
      <c r="C10" s="21" t="s">
        <v>168</v>
      </c>
      <c r="D10" s="17" t="s">
        <v>206</v>
      </c>
      <c r="E10" s="22" t="s">
        <v>170</v>
      </c>
      <c r="F10" s="23">
        <v>65.059968</v>
      </c>
      <c r="G10" s="23"/>
      <c r="H10" s="23"/>
      <c r="I10" s="23"/>
      <c r="J10" s="23"/>
      <c r="K10" s="23">
        <v>65.059968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167</v>
      </c>
      <c r="B11" s="21" t="s">
        <v>171</v>
      </c>
      <c r="C11" s="21" t="s">
        <v>171</v>
      </c>
      <c r="D11" s="17" t="s">
        <v>206</v>
      </c>
      <c r="E11" s="22" t="s">
        <v>173</v>
      </c>
      <c r="F11" s="23">
        <v>4.066248</v>
      </c>
      <c r="G11" s="23"/>
      <c r="H11" s="23"/>
      <c r="I11" s="23"/>
      <c r="J11" s="23"/>
      <c r="K11" s="23">
        <v>4.066248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174</v>
      </c>
      <c r="B12" s="21" t="s">
        <v>181</v>
      </c>
      <c r="C12" s="21" t="s">
        <v>175</v>
      </c>
      <c r="D12" s="17" t="s">
        <v>206</v>
      </c>
      <c r="E12" s="22" t="s">
        <v>183</v>
      </c>
      <c r="F12" s="23">
        <v>34.563108</v>
      </c>
      <c r="G12" s="23"/>
      <c r="H12" s="23"/>
      <c r="I12" s="23"/>
      <c r="J12" s="23"/>
      <c r="K12" s="23">
        <v>34.563108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184</v>
      </c>
      <c r="B13" s="21" t="s">
        <v>175</v>
      </c>
      <c r="C13" s="21" t="s">
        <v>185</v>
      </c>
      <c r="D13" s="17" t="s">
        <v>206</v>
      </c>
      <c r="E13" s="22" t="s">
        <v>187</v>
      </c>
      <c r="F13" s="23">
        <v>48.794976</v>
      </c>
      <c r="G13" s="23"/>
      <c r="H13" s="23"/>
      <c r="I13" s="23"/>
      <c r="J13" s="23"/>
      <c r="K13" s="23">
        <v>48.794976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174</v>
      </c>
      <c r="B14" s="21" t="s">
        <v>176</v>
      </c>
      <c r="C14" s="21" t="s">
        <v>177</v>
      </c>
      <c r="D14" s="17" t="s">
        <v>206</v>
      </c>
      <c r="E14" s="22" t="s">
        <v>179</v>
      </c>
      <c r="F14" s="23">
        <v>20</v>
      </c>
      <c r="G14" s="23"/>
      <c r="H14" s="23"/>
      <c r="I14" s="23"/>
      <c r="J14" s="23"/>
      <c r="K14" s="23"/>
      <c r="L14" s="23"/>
      <c r="M14" s="23"/>
      <c r="N14" s="23"/>
      <c r="O14" s="23">
        <v>20</v>
      </c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961538461539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961538461539" customWidth="1"/>
    <col min="9" max="16" width="7.125" customWidth="1"/>
    <col min="17" max="17" width="5.875" customWidth="1"/>
    <col min="18" max="21" width="7.125" customWidth="1"/>
    <col min="22" max="23" width="9.75961538461538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188</v>
      </c>
      <c r="E4" s="16" t="s">
        <v>189</v>
      </c>
      <c r="F4" s="16" t="s">
        <v>208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209</v>
      </c>
      <c r="I5" s="16" t="s">
        <v>210</v>
      </c>
      <c r="J5" s="16" t="s">
        <v>199</v>
      </c>
      <c r="K5" s="16" t="s">
        <v>134</v>
      </c>
      <c r="L5" s="16" t="s">
        <v>211</v>
      </c>
      <c r="M5" s="16" t="s">
        <v>212</v>
      </c>
      <c r="N5" s="16" t="s">
        <v>213</v>
      </c>
      <c r="O5" s="16" t="s">
        <v>201</v>
      </c>
      <c r="P5" s="16" t="s">
        <v>214</v>
      </c>
      <c r="Q5" s="16" t="s">
        <v>215</v>
      </c>
      <c r="R5" s="16" t="s">
        <v>216</v>
      </c>
      <c r="S5" s="16" t="s">
        <v>197</v>
      </c>
      <c r="T5" s="16" t="s">
        <v>200</v>
      </c>
      <c r="U5" s="16" t="s">
        <v>204</v>
      </c>
    </row>
    <row r="6" ht="22.9" customHeight="1" spans="1:21">
      <c r="A6" s="12"/>
      <c r="B6" s="12"/>
      <c r="C6" s="12"/>
      <c r="D6" s="12"/>
      <c r="E6" s="12" t="s">
        <v>134</v>
      </c>
      <c r="F6" s="11">
        <v>695.5206</v>
      </c>
      <c r="G6" s="11">
        <v>675.5206</v>
      </c>
      <c r="H6" s="11">
        <v>675.5206</v>
      </c>
      <c r="I6" s="11">
        <v>0</v>
      </c>
      <c r="J6" s="11">
        <v>0</v>
      </c>
      <c r="K6" s="11">
        <v>20</v>
      </c>
      <c r="L6" s="11"/>
      <c r="M6" s="11"/>
      <c r="N6" s="11">
        <v>20</v>
      </c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5">
        <v>695.5206</v>
      </c>
      <c r="G7" s="11">
        <v>675.5206</v>
      </c>
      <c r="H7" s="11">
        <v>675.5206</v>
      </c>
      <c r="I7" s="11">
        <v>0</v>
      </c>
      <c r="J7" s="11">
        <v>0</v>
      </c>
      <c r="K7" s="11">
        <v>20</v>
      </c>
      <c r="L7" s="11">
        <v>0</v>
      </c>
      <c r="M7" s="11"/>
      <c r="N7" s="11">
        <v>20</v>
      </c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5">
        <v>695.5206</v>
      </c>
      <c r="G8" s="11">
        <v>675.5206</v>
      </c>
      <c r="H8" s="11">
        <v>675.5206</v>
      </c>
      <c r="I8" s="11">
        <v>0</v>
      </c>
      <c r="J8" s="11">
        <v>0</v>
      </c>
      <c r="K8" s="11">
        <v>20</v>
      </c>
      <c r="L8" s="11">
        <v>0</v>
      </c>
      <c r="M8" s="11"/>
      <c r="N8" s="11">
        <v>20</v>
      </c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174</v>
      </c>
      <c r="B9" s="21" t="s">
        <v>175</v>
      </c>
      <c r="C9" s="21" t="s">
        <v>205</v>
      </c>
      <c r="D9" s="17" t="s">
        <v>206</v>
      </c>
      <c r="E9" s="22" t="s">
        <v>207</v>
      </c>
      <c r="F9" s="19">
        <v>523.0363</v>
      </c>
      <c r="G9" s="5">
        <v>523.0363</v>
      </c>
      <c r="H9" s="5">
        <v>523.0363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167</v>
      </c>
      <c r="B10" s="21" t="s">
        <v>168</v>
      </c>
      <c r="C10" s="21" t="s">
        <v>168</v>
      </c>
      <c r="D10" s="17" t="s">
        <v>206</v>
      </c>
      <c r="E10" s="22" t="s">
        <v>170</v>
      </c>
      <c r="F10" s="19">
        <v>65.059968</v>
      </c>
      <c r="G10" s="5">
        <v>65.059968</v>
      </c>
      <c r="H10" s="5">
        <v>65.059968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167</v>
      </c>
      <c r="B11" s="21" t="s">
        <v>171</v>
      </c>
      <c r="C11" s="21" t="s">
        <v>171</v>
      </c>
      <c r="D11" s="17" t="s">
        <v>206</v>
      </c>
      <c r="E11" s="22" t="s">
        <v>173</v>
      </c>
      <c r="F11" s="19">
        <v>4.066248</v>
      </c>
      <c r="G11" s="5">
        <v>4.066248</v>
      </c>
      <c r="H11" s="5">
        <v>4.066248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174</v>
      </c>
      <c r="B12" s="21" t="s">
        <v>181</v>
      </c>
      <c r="C12" s="21" t="s">
        <v>175</v>
      </c>
      <c r="D12" s="17" t="s">
        <v>206</v>
      </c>
      <c r="E12" s="22" t="s">
        <v>183</v>
      </c>
      <c r="F12" s="19">
        <v>34.563108</v>
      </c>
      <c r="G12" s="5">
        <v>34.563108</v>
      </c>
      <c r="H12" s="5">
        <v>34.563108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184</v>
      </c>
      <c r="B13" s="21" t="s">
        <v>175</v>
      </c>
      <c r="C13" s="21" t="s">
        <v>185</v>
      </c>
      <c r="D13" s="17" t="s">
        <v>206</v>
      </c>
      <c r="E13" s="22" t="s">
        <v>187</v>
      </c>
      <c r="F13" s="19">
        <v>48.794976</v>
      </c>
      <c r="G13" s="5">
        <v>48.794976</v>
      </c>
      <c r="H13" s="5">
        <v>48.794976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" customHeight="1" spans="1:21">
      <c r="A14" s="21" t="s">
        <v>174</v>
      </c>
      <c r="B14" s="21" t="s">
        <v>176</v>
      </c>
      <c r="C14" s="21" t="s">
        <v>177</v>
      </c>
      <c r="D14" s="17" t="s">
        <v>206</v>
      </c>
      <c r="E14" s="22" t="s">
        <v>179</v>
      </c>
      <c r="F14" s="19">
        <v>20</v>
      </c>
      <c r="G14" s="5"/>
      <c r="H14" s="5"/>
      <c r="I14" s="5"/>
      <c r="J14" s="5"/>
      <c r="K14" s="5">
        <v>20</v>
      </c>
      <c r="L14" s="5"/>
      <c r="M14" s="5"/>
      <c r="N14" s="5">
        <v>20</v>
      </c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6" sqref="D26"/>
    </sheetView>
  </sheetViews>
  <sheetFormatPr defaultColWidth="10" defaultRowHeight="16.8" outlineLevelCol="4"/>
  <cols>
    <col min="1" max="1" width="24.625" customWidth="1"/>
    <col min="2" max="2" width="16" customWidth="1"/>
    <col min="3" max="3" width="22.2596153846154" customWidth="1"/>
    <col min="4" max="4" width="24.5" customWidth="1"/>
    <col min="5" max="5" width="0.125" customWidth="1"/>
    <col min="6" max="6" width="9.75961538461538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217</v>
      </c>
      <c r="B6" s="11">
        <v>695.5206</v>
      </c>
      <c r="C6" s="12" t="s">
        <v>218</v>
      </c>
      <c r="D6" s="25">
        <v>695.5206</v>
      </c>
      <c r="E6" s="15"/>
    </row>
    <row r="7" ht="20.25" customHeight="1" spans="1:5">
      <c r="A7" s="4" t="s">
        <v>219</v>
      </c>
      <c r="B7" s="5">
        <v>695.5206</v>
      </c>
      <c r="C7" s="4" t="s">
        <v>40</v>
      </c>
      <c r="D7" s="19"/>
      <c r="E7" s="15"/>
    </row>
    <row r="8" ht="20.25" customHeight="1" spans="1:5">
      <c r="A8" s="4" t="s">
        <v>220</v>
      </c>
      <c r="B8" s="5">
        <v>695.5206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221</v>
      </c>
      <c r="B10" s="5"/>
      <c r="C10" s="4" t="s">
        <v>52</v>
      </c>
      <c r="D10" s="19"/>
      <c r="E10" s="15"/>
    </row>
    <row r="11" ht="20.25" customHeight="1" spans="1:5">
      <c r="A11" s="4" t="s">
        <v>222</v>
      </c>
      <c r="B11" s="5"/>
      <c r="C11" s="4" t="s">
        <v>56</v>
      </c>
      <c r="D11" s="19"/>
      <c r="E11" s="15"/>
    </row>
    <row r="12" ht="20.25" customHeight="1" spans="1:5">
      <c r="A12" s="4" t="s">
        <v>223</v>
      </c>
      <c r="B12" s="5"/>
      <c r="C12" s="4" t="s">
        <v>60</v>
      </c>
      <c r="D12" s="19"/>
      <c r="E12" s="15"/>
    </row>
    <row r="13" ht="20.25" customHeight="1" spans="1:5">
      <c r="A13" s="12" t="s">
        <v>224</v>
      </c>
      <c r="B13" s="11"/>
      <c r="C13" s="4" t="s">
        <v>64</v>
      </c>
      <c r="D13" s="19"/>
      <c r="E13" s="15"/>
    </row>
    <row r="14" ht="20.25" customHeight="1" spans="1:5">
      <c r="A14" s="4" t="s">
        <v>219</v>
      </c>
      <c r="B14" s="5"/>
      <c r="C14" s="4" t="s">
        <v>68</v>
      </c>
      <c r="D14" s="19">
        <v>69.126216</v>
      </c>
      <c r="E14" s="15"/>
    </row>
    <row r="15" ht="20.25" customHeight="1" spans="1:5">
      <c r="A15" s="4" t="s">
        <v>221</v>
      </c>
      <c r="B15" s="5"/>
      <c r="C15" s="4" t="s">
        <v>72</v>
      </c>
      <c r="D15" s="19"/>
      <c r="E15" s="15"/>
    </row>
    <row r="16" ht="20.25" customHeight="1" spans="1:5">
      <c r="A16" s="4" t="s">
        <v>222</v>
      </c>
      <c r="B16" s="5"/>
      <c r="C16" s="4" t="s">
        <v>76</v>
      </c>
      <c r="D16" s="19">
        <v>577.599408</v>
      </c>
      <c r="E16" s="15"/>
    </row>
    <row r="17" ht="20.25" customHeight="1" spans="1:5">
      <c r="A17" s="4" t="s">
        <v>223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48.794976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225</v>
      </c>
      <c r="D38" s="11"/>
      <c r="E38" s="46"/>
    </row>
    <row r="39" ht="20.25" customHeight="1" spans="1:5">
      <c r="A39" s="12"/>
      <c r="B39" s="12"/>
      <c r="C39" s="12"/>
      <c r="D39" s="12"/>
      <c r="E39" s="46"/>
    </row>
    <row r="40" ht="20.25" customHeight="1" spans="1:5">
      <c r="A40" s="16" t="s">
        <v>226</v>
      </c>
      <c r="B40" s="11">
        <v>695.5206</v>
      </c>
      <c r="C40" s="16" t="s">
        <v>227</v>
      </c>
      <c r="D40" s="25">
        <v>695.5206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130" zoomScaleNormal="130" workbookViewId="0">
      <selection activeCell="I8" sqref="I8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961538461538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228</v>
      </c>
      <c r="I5" s="3"/>
      <c r="J5" s="3" t="s">
        <v>229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209</v>
      </c>
      <c r="I6" s="3" t="s">
        <v>199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695.5206</v>
      </c>
      <c r="G7" s="11">
        <v>675.5206</v>
      </c>
      <c r="H7" s="11">
        <v>675.5206</v>
      </c>
      <c r="I7" s="11"/>
      <c r="J7" s="11"/>
      <c r="K7" s="11">
        <v>20</v>
      </c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695.5206</v>
      </c>
      <c r="G8" s="11">
        <v>675.5206</v>
      </c>
      <c r="H8" s="11">
        <v>675.5206</v>
      </c>
      <c r="I8" s="11"/>
      <c r="J8" s="11"/>
      <c r="K8" s="11">
        <v>20</v>
      </c>
    </row>
    <row r="9" ht="22.9" customHeight="1" spans="1:11">
      <c r="A9" s="4"/>
      <c r="B9" s="4"/>
      <c r="C9" s="4"/>
      <c r="D9" s="18" t="s">
        <v>154</v>
      </c>
      <c r="E9" s="18" t="s">
        <v>155</v>
      </c>
      <c r="F9" s="11">
        <v>695.5206</v>
      </c>
      <c r="G9" s="11">
        <v>675.5206</v>
      </c>
      <c r="H9" s="11">
        <v>675.5206</v>
      </c>
      <c r="I9" s="11"/>
      <c r="J9" s="11"/>
      <c r="K9" s="11">
        <v>20</v>
      </c>
    </row>
    <row r="10" ht="22.9" customHeight="1" spans="1:11">
      <c r="A10" s="21" t="s">
        <v>167</v>
      </c>
      <c r="B10" s="21"/>
      <c r="C10" s="4"/>
      <c r="D10" s="18"/>
      <c r="E10" s="18"/>
      <c r="F10" s="11">
        <f>F11+F13</f>
        <v>69.126216</v>
      </c>
      <c r="G10" s="11">
        <f>G11+G13</f>
        <v>69.126216</v>
      </c>
      <c r="H10" s="11">
        <f>H11+H13</f>
        <v>69.126216</v>
      </c>
      <c r="I10" s="11"/>
      <c r="J10" s="11"/>
      <c r="K10" s="11"/>
    </row>
    <row r="11" ht="22.9" customHeight="1" spans="1:11">
      <c r="A11" s="21" t="s">
        <v>167</v>
      </c>
      <c r="B11" s="21" t="s">
        <v>168</v>
      </c>
      <c r="C11" s="4"/>
      <c r="D11" s="18"/>
      <c r="E11" s="18"/>
      <c r="F11" s="5">
        <v>65.059968</v>
      </c>
      <c r="G11" s="5">
        <v>65.059968</v>
      </c>
      <c r="H11" s="19">
        <v>65.059968</v>
      </c>
      <c r="I11" s="11"/>
      <c r="J11" s="11"/>
      <c r="K11" s="11"/>
    </row>
    <row r="12" ht="22.9" customHeight="1" spans="1:11">
      <c r="A12" s="21" t="s">
        <v>167</v>
      </c>
      <c r="B12" s="21" t="s">
        <v>168</v>
      </c>
      <c r="C12" s="21" t="s">
        <v>168</v>
      </c>
      <c r="D12" s="17" t="s">
        <v>230</v>
      </c>
      <c r="E12" s="4" t="s">
        <v>170</v>
      </c>
      <c r="F12" s="5">
        <v>65.059968</v>
      </c>
      <c r="G12" s="5">
        <v>65.059968</v>
      </c>
      <c r="H12" s="19">
        <v>65.059968</v>
      </c>
      <c r="I12" s="19"/>
      <c r="J12" s="19"/>
      <c r="K12" s="19"/>
    </row>
    <row r="13" ht="22.9" customHeight="1" spans="1:11">
      <c r="A13" s="21" t="s">
        <v>167</v>
      </c>
      <c r="B13" s="21" t="s">
        <v>171</v>
      </c>
      <c r="C13" s="21"/>
      <c r="D13" s="17"/>
      <c r="E13" s="4"/>
      <c r="F13" s="5">
        <v>4.066248</v>
      </c>
      <c r="G13" s="5">
        <v>4.066248</v>
      </c>
      <c r="H13" s="19">
        <v>4.066248</v>
      </c>
      <c r="I13" s="19"/>
      <c r="J13" s="19"/>
      <c r="K13" s="19"/>
    </row>
    <row r="14" ht="22.9" customHeight="1" spans="1:11">
      <c r="A14" s="21" t="s">
        <v>167</v>
      </c>
      <c r="B14" s="21" t="s">
        <v>171</v>
      </c>
      <c r="C14" s="21" t="s">
        <v>171</v>
      </c>
      <c r="D14" s="17" t="s">
        <v>231</v>
      </c>
      <c r="E14" s="4" t="s">
        <v>173</v>
      </c>
      <c r="F14" s="5">
        <v>4.066248</v>
      </c>
      <c r="G14" s="5">
        <v>4.066248</v>
      </c>
      <c r="H14" s="19">
        <v>4.066248</v>
      </c>
      <c r="I14" s="19"/>
      <c r="J14" s="19"/>
      <c r="K14" s="19"/>
    </row>
    <row r="15" ht="22.9" customHeight="1" spans="1:11">
      <c r="A15" s="21" t="s">
        <v>174</v>
      </c>
      <c r="B15" s="21"/>
      <c r="C15" s="21"/>
      <c r="D15" s="17"/>
      <c r="E15" s="4"/>
      <c r="F15" s="11">
        <f>F16+F18+F20</f>
        <v>577.599408</v>
      </c>
      <c r="G15" s="11">
        <f>G16+G20</f>
        <v>557.599408</v>
      </c>
      <c r="H15" s="11">
        <f>H16+H20</f>
        <v>557.599408</v>
      </c>
      <c r="I15" s="25"/>
      <c r="J15" s="25"/>
      <c r="K15" s="25">
        <v>20</v>
      </c>
    </row>
    <row r="16" ht="22.9" customHeight="1" spans="1:11">
      <c r="A16" s="21" t="s">
        <v>174</v>
      </c>
      <c r="B16" s="21">
        <v>4</v>
      </c>
      <c r="C16" s="21"/>
      <c r="D16" s="17"/>
      <c r="E16" s="4"/>
      <c r="F16" s="5">
        <v>523.0363</v>
      </c>
      <c r="G16" s="5">
        <v>523.0363</v>
      </c>
      <c r="H16" s="19">
        <v>523.0363</v>
      </c>
      <c r="I16" s="19"/>
      <c r="J16" s="19"/>
      <c r="K16" s="19"/>
    </row>
    <row r="17" ht="22.9" customHeight="1" spans="1:11">
      <c r="A17" s="21" t="s">
        <v>174</v>
      </c>
      <c r="B17" s="21" t="s">
        <v>176</v>
      </c>
      <c r="C17" s="21" t="s">
        <v>177</v>
      </c>
      <c r="D17" s="17" t="s">
        <v>232</v>
      </c>
      <c r="E17" s="4" t="s">
        <v>179</v>
      </c>
      <c r="F17" s="5">
        <v>523.0363</v>
      </c>
      <c r="G17" s="5">
        <v>523.0363</v>
      </c>
      <c r="H17" s="19">
        <v>523.0363</v>
      </c>
      <c r="I17" s="19"/>
      <c r="J17" s="19"/>
      <c r="K17" s="19"/>
    </row>
    <row r="18" ht="22.9" customHeight="1" spans="1:11">
      <c r="A18" s="21" t="s">
        <v>174</v>
      </c>
      <c r="B18" s="21" t="s">
        <v>176</v>
      </c>
      <c r="C18" s="21"/>
      <c r="D18" s="17"/>
      <c r="E18" s="4"/>
      <c r="F18" s="5">
        <v>20</v>
      </c>
      <c r="G18" s="5"/>
      <c r="H18" s="19"/>
      <c r="I18" s="19"/>
      <c r="J18" s="19"/>
      <c r="K18" s="19">
        <v>20</v>
      </c>
    </row>
    <row r="19" ht="22.9" customHeight="1" spans="1:11">
      <c r="A19" s="21" t="s">
        <v>174</v>
      </c>
      <c r="B19" s="21" t="s">
        <v>176</v>
      </c>
      <c r="C19" s="21" t="s">
        <v>177</v>
      </c>
      <c r="D19" s="17" t="s">
        <v>233</v>
      </c>
      <c r="E19" s="4" t="s">
        <v>179</v>
      </c>
      <c r="F19" s="5">
        <v>20</v>
      </c>
      <c r="G19" s="5"/>
      <c r="H19" s="19"/>
      <c r="I19" s="19"/>
      <c r="J19" s="19"/>
      <c r="K19" s="19">
        <v>20</v>
      </c>
    </row>
    <row r="20" ht="22.9" customHeight="1" spans="1:11">
      <c r="A20" s="21" t="s">
        <v>174</v>
      </c>
      <c r="B20" s="21" t="s">
        <v>181</v>
      </c>
      <c r="C20" s="21"/>
      <c r="D20" s="17"/>
      <c r="E20" s="4"/>
      <c r="F20" s="5">
        <v>34.563108</v>
      </c>
      <c r="G20" s="5">
        <v>34.563108</v>
      </c>
      <c r="H20" s="19">
        <v>34.563108</v>
      </c>
      <c r="I20" s="19"/>
      <c r="J20" s="19"/>
      <c r="K20" s="19"/>
    </row>
    <row r="21" ht="22.9" customHeight="1" spans="1:11">
      <c r="A21" s="21" t="s">
        <v>174</v>
      </c>
      <c r="B21" s="21" t="s">
        <v>181</v>
      </c>
      <c r="C21" s="21" t="s">
        <v>175</v>
      </c>
      <c r="D21" s="17" t="s">
        <v>234</v>
      </c>
      <c r="E21" s="4" t="s">
        <v>183</v>
      </c>
      <c r="F21" s="5">
        <v>34.563108</v>
      </c>
      <c r="G21" s="5">
        <v>34.563108</v>
      </c>
      <c r="H21" s="19">
        <v>34.563108</v>
      </c>
      <c r="I21" s="19"/>
      <c r="J21" s="19"/>
      <c r="K21" s="19"/>
    </row>
    <row r="22" ht="22.9" customHeight="1" spans="1:11">
      <c r="A22" s="21" t="s">
        <v>184</v>
      </c>
      <c r="B22" s="21"/>
      <c r="C22" s="21"/>
      <c r="D22" s="17"/>
      <c r="E22" s="4"/>
      <c r="F22" s="11">
        <v>48.794976</v>
      </c>
      <c r="G22" s="11">
        <v>48.794976</v>
      </c>
      <c r="H22" s="25">
        <v>48.794976</v>
      </c>
      <c r="I22" s="19"/>
      <c r="J22" s="19"/>
      <c r="K22" s="19"/>
    </row>
    <row r="23" ht="22.9" customHeight="1" spans="1:11">
      <c r="A23" s="21" t="s">
        <v>184</v>
      </c>
      <c r="B23" s="21" t="s">
        <v>175</v>
      </c>
      <c r="C23" s="21"/>
      <c r="D23" s="17"/>
      <c r="E23" s="4"/>
      <c r="F23" s="5">
        <v>48.794976</v>
      </c>
      <c r="G23" s="5">
        <v>48.794976</v>
      </c>
      <c r="H23" s="19">
        <v>48.794976</v>
      </c>
      <c r="I23" s="19"/>
      <c r="J23" s="19"/>
      <c r="K23" s="19"/>
    </row>
    <row r="24" ht="22.9" customHeight="1" spans="1:11">
      <c r="A24" s="21" t="s">
        <v>184</v>
      </c>
      <c r="B24" s="21" t="s">
        <v>175</v>
      </c>
      <c r="C24" s="21" t="s">
        <v>185</v>
      </c>
      <c r="D24" s="17" t="s">
        <v>235</v>
      </c>
      <c r="E24" s="4" t="s">
        <v>187</v>
      </c>
      <c r="F24" s="5">
        <v>48.794976</v>
      </c>
      <c r="G24" s="5">
        <v>48.794976</v>
      </c>
      <c r="H24" s="19">
        <v>48.794976</v>
      </c>
      <c r="I24" s="19"/>
      <c r="J24" s="19"/>
      <c r="K24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2022-04-14T17:58:00Z</dcterms:created>
  <dcterms:modified xsi:type="dcterms:W3CDTF">2023-09-23T22:44:11Z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1303ED612D5BE5E92D900165EEFB2C02_43</vt:lpwstr>
  </property>
  <property fmtid="{D5CDD505-2E9C-101B-9397-08002B2CF9AE}" pid="3" name="KSOProductBuildVer">
    <vt:lpwstr>2052-5.2.1.7798</vt:lpwstr>
  </property>
  <property fmtid="{D5CDD505-2E9C-101B-9397-08002B2CF9AE}" pid="4" name="KSOReadingLayout">
    <vt:bool>false</vt:bool>
  </property>
</Properties>
</file>