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06" firstSheet="4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<sst xmlns="http://schemas.openxmlformats.org/spreadsheetml/2006/main" count="929" uniqueCount="461">
  <si>
    <t>2022年部门预算公开表</t>
  </si>
  <si>
    <t>单位编码：</t>
  </si>
  <si>
    <t>440002</t>
  </si>
  <si>
    <t>单位名称：</t>
  </si>
  <si>
    <t>岳阳县市场建设管理中心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</si>
  <si>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</si>
  <si>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</si>
  <si>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</si>
  <si>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</si>
  <si>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</si>
  <si>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</si>
  <si>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</si>
  <si>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</si>
  <si>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</si>
  <si>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</si>
  <si>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</si>
  <si>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</si>
  <si>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</si>
  <si>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</si>
  <si>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</si>
  <si>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</si>
  <si>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</si>
  <si>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</si>
  <si>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</si>
  <si>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</si>
  <si>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</si>
  <si>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</si>
  <si>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</si>
  <si>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</si>
  <si>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</si>
  <si>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单位：440002-岳阳县市场建设管理中心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</si>
  <si>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</si>
  <si>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</si>
  <si>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</si>
  <si>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</si>
  <si>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</si>
  <si>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</si>
  <si>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</si>
  <si>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</si>
  <si>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</si>
  <si>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</si>
  <si>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</si>
  <si>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</si>
  <si>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</si>
  <si>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</si>
  <si>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</si>
  <si>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</si>
  <si>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</si>
  <si>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</si>
  <si>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</si>
  <si>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</si>
  <si>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</si>
  <si>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</si>
  <si>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</si>
  <si>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</si>
  <si>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</si>
  <si>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</si>
  <si>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</si>
  <si>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</si>
  <si>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</si>
  <si>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</si>
  <si>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</si>
  <si>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</si>
  <si>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</si>
  <si>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</si>
  <si>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</si>
  <si>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</si>
  <si>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</si>
  <si>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</si>
  <si>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</si>
  <si>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</si>
  <si>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</si>
  <si>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</si>
  <si>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</si>
  <si>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</si>
  <si>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</si>
  <si>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</si>
  <si>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</si>
  <si>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</si>
  <si>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</si>
  <si>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</si>
  <si>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</si>
  <si>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</si>
  <si>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</si>
  <si>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</si>
  <si>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</si>
  <si>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</si>
  <si>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</si>
  <si>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</si>
  <si>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</si>
  <si>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</si>
  <si>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</si>
  <si>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</si>
  <si>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</si>
  <si>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</si>
  <si>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</si>
  <si>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</si>
  <si>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</si>
  <si>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</si>
  <si>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</si>
  <si>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</si>
  <si>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</si>
  <si>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</si>
  <si>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</si>
  <si>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</si>
  <si>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</si>
  <si>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</si>
  <si>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</si>
  <si>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</si>
  <si>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</si>
  <si>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</si>
  <si>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</si>
  <si>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</si>
  <si>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</si>
  <si>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</si>
  <si>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</si>
  <si>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</si>
  <si>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</si>
  <si>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</si>
  <si>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</si>
  <si>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</si>
  <si>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</si>
  <si>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</si>
  <si>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</si>
  <si>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</si>
  <si>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</si>
  <si>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</si>
  <si>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</si>
  <si>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</si>
  <si>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</si>
  <si>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</si>
  <si>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</si>
  <si>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</si>
  <si>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</si>
  <si>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</si>
  <si>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</si>
  <si>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</si>
  <si>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</si>
  <si>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</si>
  <si>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</si>
  <si>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</si>
  <si>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</si>
  <si>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</si>
  <si>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</si>
  <si>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</si>
  <si>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</si>
  <si>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</si>
  <si>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</si>
  <si>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</si>
  <si>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</si>
  <si>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</si>
  <si>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</si>
  <si>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</si>
  <si>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>岳阳县商务粮食局</t>
  </si>
  <si>
    <t xml:space="preserve">  440002</t>
  </si>
  <si>
    <t xml:space="preserve">  岳阳县市场建设管理中心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</si>
  <si>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</si>
  <si>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</si>
  <si>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</si>
  <si>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</si>
  <si>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</si>
  <si>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</si>
  <si>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</si>
  <si>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</si>
  <si>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</si>
  <si>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</si>
  <si>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</si>
  <si>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商品服务等支出</t>
  </si>
  <si>
    <t>02</t>
  </si>
  <si>
    <t>商业流通事物</t>
  </si>
  <si>
    <t>216</t>
  </si>
  <si>
    <t>17</t>
  </si>
  <si>
    <t xml:space="preserve">    2160217</t>
  </si>
  <si>
    <t xml:space="preserve">    市场监测及信息管理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</si>
  <si>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</si>
  <si>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</si>
  <si>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</si>
  <si>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</si>
  <si>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</si>
  <si>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</si>
  <si>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</si>
  <si>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</si>
  <si>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</si>
  <si>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</si>
  <si>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</si>
  <si>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</si>
  <si>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</si>
  <si>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</si>
  <si>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</si>
  <si>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</si>
  <si>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</si>
  <si>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</si>
  <si>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</si>
  <si>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</si>
  <si>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</si>
  <si>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</si>
  <si>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</si>
  <si>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</si>
  <si>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</si>
  <si>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</si>
  <si>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</si>
  <si>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</si>
  <si>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</si>
  <si>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</si>
  <si>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</si>
  <si>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</si>
  <si>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</si>
  <si>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</si>
  <si>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</si>
  <si>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</si>
  <si>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</si>
  <si>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</si>
  <si>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</si>
  <si>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</si>
  <si>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2160217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</si>
  <si>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</si>
  <si>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</si>
  <si>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</si>
  <si>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</si>
  <si>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</si>
  <si>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</si>
  <si>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</si>
  <si>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</si>
  <si>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</si>
  <si>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</si>
  <si>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</si>
  <si>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</si>
  <si>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</si>
  <si>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</si>
  <si>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</si>
  <si>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</si>
  <si>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</si>
  <si>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</si>
  <si>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</si>
  <si>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</si>
  <si>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</si>
  <si>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</si>
  <si>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</si>
  <si>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</si>
  <si>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</si>
  <si>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</si>
  <si>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</si>
  <si>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</si>
  <si>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</si>
  <si>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</si>
  <si>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</si>
  <si>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</si>
  <si>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</si>
  <si>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</si>
  <si>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</si>
  <si>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</si>
  <si>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</si>
  <si>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</si>
  <si>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</si>
  <si>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</si>
  <si>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</si>
  <si>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</si>
  <si>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</si>
  <si>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</si>
  <si>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</si>
  <si>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</si>
  <si>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</si>
  <si>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</si>
  <si>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</si>
  <si>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</si>
  <si>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</si>
  <si>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</si>
  <si>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</si>
  <si>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</si>
  <si>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</si>
  <si>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</si>
  <si>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</si>
  <si>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</si>
  <si>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</si>
  <si>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</si>
  <si>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</si>
  <si>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</si>
  <si>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</si>
  <si>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</si>
  <si>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</si>
  <si>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</si>
  <si>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</si>
  <si>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</si>
  <si>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</si>
  <si>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</si>
  <si>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</si>
  <si>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</si>
  <si>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</si>
  <si>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</si>
  <si>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</si>
  <si>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</si>
  <si>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</si>
  <si>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</si>
  <si>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</si>
  <si>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</si>
  <si>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</si>
  <si>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</si>
  <si>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</si>
  <si>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</si>
  <si>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</si>
  <si>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</si>
  <si>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</si>
  <si>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</si>
  <si>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</si>
  <si>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</si>
  <si>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</si>
  <si>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</si>
  <si>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</si>
  <si>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</si>
  <si>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</si>
  <si>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</si>
  <si>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</si>
  <si>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</si>
  <si>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</si>
  <si>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</si>
  <si>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</si>
  <si>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</si>
  <si>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 ：本单位2022年度无对个人和家庭的补助预算支出安排，故本表无数据。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</si>
  <si>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</si>
  <si>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</si>
  <si>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</si>
  <si>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</si>
  <si>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</si>
  <si>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</si>
  <si>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</si>
  <si>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</si>
  <si>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</si>
  <si>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</si>
  <si>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</si>
  <si>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</si>
  <si>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</si>
  <si>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</si>
  <si>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</si>
  <si>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</si>
  <si>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</si>
  <si>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</si>
  <si>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</si>
  <si>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</si>
  <si>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</si>
  <si>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</si>
  <si>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</si>
  <si>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</si>
  <si>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</si>
  <si>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</si>
  <si>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</si>
  <si>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</si>
  <si>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</si>
  <si>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</si>
  <si>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</si>
  <si>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</si>
  <si>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</si>
  <si>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</si>
  <si>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</si>
  <si>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</si>
  <si>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</si>
  <si>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</si>
  <si>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</si>
  <si>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</si>
  <si>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</si>
  <si>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</si>
  <si>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</si>
  <si>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</si>
  <si>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</si>
  <si>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</si>
  <si>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</si>
  <si>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 ：本单位2022年度无“三公”经费预算支出安排，故本表无数据。</t>
  </si>
  <si>
    <t>本年政府性基金预算支出</t>
  </si>
  <si>
    <t>说明 ：本单位2022年度无政府性基金预算支出安排，故本表无数据。</t>
  </si>
  <si>
    <t>国有资本经营预算支出表</t>
  </si>
  <si>
    <t>本年国有资本经营预算支出</t>
  </si>
  <si>
    <t>说明 ：本单位2022年度无国有资本经营预算支出安排，故本表无数据。</t>
  </si>
  <si>
    <t>本年财政专户管理资金预算支出</t>
  </si>
  <si>
    <t>说明 ：本单位2022年度无财政专户管理资金预算支出安排，故本表无数据。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</si>
  <si>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</si>
  <si>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</si>
  <si>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</si>
  <si>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</si>
  <si>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</si>
  <si>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</si>
  <si>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</si>
  <si>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</si>
  <si>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</si>
  <si>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</si>
  <si>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</si>
  <si>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</si>
  <si>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</si>
  <si>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440002</t>
  </si>
  <si>
    <t>运转其他类市场建设管理经费</t>
  </si>
  <si>
    <t xml:space="preserve">   市场建设管理经费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</si>
  <si>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</si>
  <si>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</si>
  <si>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</si>
  <si>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</si>
  <si>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</si>
  <si>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</si>
  <si>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</si>
  <si>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</si>
  <si>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</si>
  <si>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</si>
  <si>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</si>
  <si>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</si>
  <si>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</si>
  <si>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</si>
  <si>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市场建设管理经费</t>
  </si>
  <si>
    <t>市场建设管理经费32万</t>
  </si>
  <si>
    <t>产出指标</t>
  </si>
  <si>
    <t>经济成本指标</t>
  </si>
  <si>
    <t>市场建设管理经费</t>
  </si>
  <si>
    <t>≤32万元</t>
  </si>
  <si>
    <t>未达标准酌情扣分</t>
  </si>
  <si>
    <t>元</t>
  </si>
  <si>
    <t>≤</t>
  </si>
  <si>
    <t>社会成本指标</t>
  </si>
  <si>
    <t>无</t>
  </si>
  <si>
    <t>生态环境成本指标</t>
  </si>
  <si>
    <t>数量指标</t>
  </si>
  <si>
    <t>管理500个门面</t>
  </si>
  <si>
    <t>500个</t>
  </si>
  <si>
    <t>摊位和门面管理</t>
  </si>
  <si>
    <t>个</t>
  </si>
  <si>
    <t>≥</t>
  </si>
  <si>
    <t>时效指标</t>
  </si>
  <si>
    <t>全年</t>
  </si>
  <si>
    <t>1-12月</t>
  </si>
  <si>
    <t>年</t>
  </si>
  <si>
    <t>质量指标</t>
  </si>
  <si>
    <t>管理门面卫生和秩序</t>
  </si>
  <si>
    <t>1</t>
  </si>
  <si>
    <t>管理全覆盖</t>
  </si>
  <si>
    <t>满意度指标</t>
  </si>
  <si>
    <t>服务对象满意度指标</t>
  </si>
  <si>
    <t>服务群体满意</t>
  </si>
  <si>
    <t>≥95%</t>
  </si>
  <si>
    <t>市场管理经费</t>
  </si>
  <si>
    <t>%</t>
  </si>
  <si>
    <t>效益指标</t>
  </si>
  <si>
    <t>经济效益指标</t>
  </si>
  <si>
    <t>全额收缴门面租赁费</t>
  </si>
  <si>
    <t>良好</t>
  </si>
  <si>
    <t>经济效益</t>
  </si>
  <si>
    <t>定性</t>
  </si>
  <si>
    <t>社会效益指标</t>
  </si>
  <si>
    <t>提高个体户收入</t>
  </si>
  <si>
    <t>生态效益指标</t>
  </si>
  <si>
    <t>整体支出绩效目标表</t>
  </si>
  <si>
    <t>单位：岳阳县市场建设管理中心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</si>
  <si>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</si>
  <si>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</si>
  <si>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</si>
  <si>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</si>
  <si>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</si>
  <si>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</si>
  <si>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</si>
  <si>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</si>
  <si>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</si>
  <si>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目标1：经营管理有序，市场运转正常。                                                                           
目标2：物业中重要部分的维修予以保证。
目标3：提升服务质量。</t>
  </si>
  <si>
    <t>重点工作任务完成</t>
  </si>
  <si>
    <t xml:space="preserve"> 1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</si>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</sst>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color theme="1"/>
      <name val="宋体"/>
      <charset val="134"/>
    </font>
    <font>
      <sz val="8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27" borderId="19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10" fillId="3" borderId="3" xfId="1" applyNumberFormat="1" applyFont="1" applyFill="1" applyBorder="1" applyAlignment="1" applyProtection="1">
      <alignment horizontal="left" vertical="center"/>
    </xf>
    <xf numFmtId="0" fontId="10" fillId="3" borderId="4" xfId="1" applyNumberFormat="1" applyFont="1" applyFill="1" applyBorder="1" applyAlignment="1" applyProtection="1">
      <alignment horizontal="left" vertical="center"/>
    </xf>
    <xf numFmtId="0" fontId="10" fillId="3" borderId="5" xfId="1" applyNumberFormat="1" applyFont="1" applyFill="1" applyBorder="1" applyAlignment="1" applyProtection="1">
      <alignment horizontal="left" vertical="center"/>
    </xf>
    <xf numFmtId="0" fontId="10" fillId="3" borderId="6" xfId="1" applyNumberFormat="1" applyFont="1" applyFill="1" applyBorder="1" applyAlignment="1" applyProtection="1">
      <alignment horizontal="left" vertical="center"/>
    </xf>
    <xf numFmtId="4" fontId="4" fillId="0" borderId="2" xfId="0" applyNumberFormat="1" applyFont="1" applyBorder="1" applyAlignment="1">
      <alignment horizontal="right" vertical="center" wrapText="1"/>
    </xf>
    <xf numFmtId="0" fontId="10" fillId="3" borderId="7" xfId="1" applyNumberFormat="1" applyFont="1" applyFill="1" applyBorder="1" applyAlignment="1" applyProtection="1">
      <alignment horizontal="left" vertical="center"/>
    </xf>
    <xf numFmtId="0" fontId="10" fillId="3" borderId="8" xfId="1" applyNumberFormat="1" applyFont="1" applyFill="1" applyBorder="1" applyAlignment="1" applyProtection="1">
      <alignment horizontal="left" vertical="center"/>
    </xf>
    <xf numFmtId="0" fontId="10" fillId="3" borderId="0" xfId="1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 applyProtection="1">
      <alignment vertical="center"/>
    </xf>
    <xf numFmtId="0" fontId="10" fillId="3" borderId="4" xfId="1" applyNumberFormat="1" applyFont="1" applyFill="1" applyBorder="1" applyAlignment="1" applyProtection="1">
      <alignment vertical="center"/>
    </xf>
    <xf numFmtId="0" fontId="10" fillId="3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3" borderId="7" xfId="1" applyNumberFormat="1" applyFont="1" applyFill="1" applyBorder="1" applyAlignment="1" applyProtection="1">
      <alignment vertical="center"/>
    </xf>
    <xf numFmtId="0" fontId="10" fillId="3" borderId="8" xfId="1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0" fillId="3" borderId="9" xfId="1" applyNumberFormat="1" applyFont="1" applyFill="1" applyBorder="1" applyAlignment="1" applyProtection="1">
      <alignment horizontal="left" vertical="center"/>
    </xf>
    <xf numFmtId="4" fontId="7" fillId="0" borderId="2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/>
    </xf>
    <xf numFmtId="43" fontId="13" fillId="0" borderId="9" xfId="32" applyFont="1" applyBorder="1">
      <alignment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2" fillId="0" borderId="9" xfId="0" applyNumberFormat="1" applyFont="1" applyFill="1" applyBorder="1" applyAlignment="1">
      <alignment vertical="center"/>
    </xf>
    <xf numFmtId="43" fontId="12" fillId="0" borderId="9" xfId="32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常规_5E9FB8AE66E14E3CBF0A58F4E691094F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5" customWidth="1"/>
    <col min="5" max="10" width="9.75" customWidth="1"/>
  </cols>
  <sheetData>
    <row r="1" ht="73.3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21"/>
      <c r="B4" s="122"/>
      <c r="C4" s="8"/>
      <c r="D4" s="121" t="s">
        <v>1</v>
      </c>
      <c r="E4" s="122" t="s">
        <v>2</v>
      </c>
      <c r="F4" s="122"/>
      <c r="G4" s="122"/>
      <c r="H4" s="122"/>
      <c r="I4" s="8"/>
    </row>
    <row r="5" ht="54.3" customHeight="1" spans="1:9">
      <c r="A5" s="121"/>
      <c r="B5" s="122"/>
      <c r="C5" s="8"/>
      <c r="D5" s="121" t="s">
        <v>3</v>
      </c>
      <c r="E5" s="122" t="s">
        <v>4</v>
      </c>
      <c r="F5" s="122"/>
      <c r="G5" s="122"/>
      <c r="H5" s="122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2" sqref="A2"/>
    </sheetView>
  </sheetViews>
  <sheetFormatPr defaultColWidth="9" defaultRowHeight="16.8"/>
  <cols>
    <col min="1" max="1" width="9" style="65"/>
    <col min="2" max="2" width="37.4423076923077" style="65" customWidth="1"/>
    <col min="3" max="3" width="18.1057692307692" style="65" customWidth="1"/>
    <col min="4" max="4" width="17.5576923076923" style="65" customWidth="1"/>
    <col min="5" max="5" width="16.7788461538462" style="65" customWidth="1"/>
    <col min="6" max="16384" width="9" style="65"/>
  </cols>
  <sheetData>
    <row r="1" ht="36.6" customHeight="1" spans="1:12">
      <c r="A1" s="66" t="s">
        <v>14</v>
      </c>
      <c r="B1" s="66"/>
      <c r="C1" s="66"/>
      <c r="D1" s="66"/>
      <c r="E1" s="66"/>
      <c r="F1" s="79"/>
      <c r="G1" s="79"/>
      <c r="H1" s="79"/>
      <c r="I1" s="79"/>
      <c r="J1" s="79"/>
      <c r="K1" s="79"/>
      <c r="L1" s="79"/>
    </row>
    <row r="2" ht="22.2" customHeight="1" spans="1:12">
      <c r="A2" s="67" t="s">
        <v>30</v>
      </c>
      <c r="B2" s="68"/>
      <c r="C2" s="68"/>
      <c r="D2" s="68"/>
      <c r="E2" s="68" t="s">
        <v>31</v>
      </c>
      <c r="F2" s="68"/>
      <c r="G2" s="68"/>
      <c r="H2" s="68"/>
      <c r="I2" s="68"/>
      <c r="J2" s="68"/>
      <c r="K2" s="80"/>
      <c r="L2" s="80"/>
    </row>
    <row r="3" ht="24" customHeight="1" spans="1:12">
      <c r="A3" s="69" t="s">
        <v>215</v>
      </c>
      <c r="B3" s="70"/>
      <c r="C3" s="69" t="s">
        <v>216</v>
      </c>
      <c r="D3" s="71"/>
      <c r="E3" s="70"/>
      <c r="F3" s="68"/>
      <c r="G3" s="68"/>
      <c r="H3" s="68"/>
      <c r="I3" s="68"/>
      <c r="J3" s="68"/>
      <c r="K3" s="80"/>
      <c r="L3" s="80"/>
    </row>
    <row r="4" s="63" customFormat="1" ht="24" customHeight="1" spans="1:5">
      <c r="A4" s="72" t="s">
        <v>157</v>
      </c>
      <c r="B4" s="72" t="s">
        <v>158</v>
      </c>
      <c r="C4" s="73" t="s">
        <v>134</v>
      </c>
      <c r="D4" s="73" t="s">
        <v>212</v>
      </c>
      <c r="E4" s="73" t="s">
        <v>213</v>
      </c>
    </row>
    <row r="5" spans="1:5">
      <c r="A5" s="74">
        <v>301</v>
      </c>
      <c r="B5" s="75" t="s">
        <v>193</v>
      </c>
      <c r="C5" s="76">
        <f>D5+E5</f>
        <v>507.36</v>
      </c>
      <c r="D5" s="76">
        <f>SUM(D6:D18)</f>
        <v>507.36</v>
      </c>
      <c r="E5" s="76">
        <f>SUM(E6:E18)</f>
        <v>0</v>
      </c>
    </row>
    <row r="6" spans="1:5">
      <c r="A6" s="77">
        <v>30101</v>
      </c>
      <c r="B6" s="78" t="s">
        <v>217</v>
      </c>
      <c r="C6" s="76">
        <f>D6+E6</f>
        <v>191.85</v>
      </c>
      <c r="D6" s="76">
        <v>191.85</v>
      </c>
      <c r="E6" s="76"/>
    </row>
    <row r="7" spans="1:5">
      <c r="A7" s="77">
        <v>30102</v>
      </c>
      <c r="B7" s="78" t="s">
        <v>218</v>
      </c>
      <c r="C7" s="76">
        <f>D7+E7</f>
        <v>95.49</v>
      </c>
      <c r="D7" s="76">
        <v>95.49</v>
      </c>
      <c r="E7" s="76"/>
    </row>
    <row r="8" spans="1:5">
      <c r="A8" s="77">
        <v>30103</v>
      </c>
      <c r="B8" s="78" t="s">
        <v>219</v>
      </c>
      <c r="C8" s="76">
        <f t="shared" ref="C5:C68" si="0">D8+E8</f>
        <v>0</v>
      </c>
      <c r="D8" s="76"/>
      <c r="E8" s="76"/>
    </row>
    <row r="9" spans="1:5">
      <c r="A9" s="77">
        <v>30106</v>
      </c>
      <c r="B9" s="78" t="s">
        <v>220</v>
      </c>
      <c r="C9" s="76">
        <f t="shared" si="0"/>
        <v>0</v>
      </c>
      <c r="D9" s="76"/>
      <c r="E9" s="76"/>
    </row>
    <row r="10" spans="1:5">
      <c r="A10" s="77">
        <v>30107</v>
      </c>
      <c r="B10" s="78" t="s">
        <v>221</v>
      </c>
      <c r="C10" s="76">
        <f t="shared" si="0"/>
        <v>107.69</v>
      </c>
      <c r="D10" s="76">
        <v>107.69</v>
      </c>
      <c r="E10" s="76"/>
    </row>
    <row r="11" spans="1:5">
      <c r="A11" s="77">
        <v>30108</v>
      </c>
      <c r="B11" s="78" t="s">
        <v>222</v>
      </c>
      <c r="C11" s="76">
        <f t="shared" si="0"/>
        <v>47.93</v>
      </c>
      <c r="D11" s="76">
        <v>47.93</v>
      </c>
      <c r="E11" s="76"/>
    </row>
    <row r="12" spans="1:5">
      <c r="A12" s="77">
        <v>30109</v>
      </c>
      <c r="B12" s="78" t="s">
        <v>223</v>
      </c>
      <c r="C12" s="76">
        <f t="shared" si="0"/>
        <v>0</v>
      </c>
      <c r="D12" s="76"/>
      <c r="E12" s="76"/>
    </row>
    <row r="13" spans="1:5">
      <c r="A13" s="77">
        <v>30110</v>
      </c>
      <c r="B13" s="78" t="s">
        <v>224</v>
      </c>
      <c r="C13" s="76">
        <f t="shared" si="0"/>
        <v>22.47</v>
      </c>
      <c r="D13" s="76">
        <v>22.47</v>
      </c>
      <c r="E13" s="76"/>
    </row>
    <row r="14" spans="1:5">
      <c r="A14" s="77">
        <v>30111</v>
      </c>
      <c r="B14" s="78" t="s">
        <v>225</v>
      </c>
      <c r="C14" s="76">
        <f t="shared" si="0"/>
        <v>3</v>
      </c>
      <c r="D14" s="76">
        <v>3</v>
      </c>
      <c r="E14" s="76"/>
    </row>
    <row r="15" spans="1:5">
      <c r="A15" s="77">
        <v>30112</v>
      </c>
      <c r="B15" s="78" t="s">
        <v>226</v>
      </c>
      <c r="C15" s="76">
        <f t="shared" si="0"/>
        <v>3</v>
      </c>
      <c r="D15" s="76">
        <v>3</v>
      </c>
      <c r="E15" s="76"/>
    </row>
    <row r="16" spans="1:5">
      <c r="A16" s="77">
        <v>30113</v>
      </c>
      <c r="B16" s="78" t="s">
        <v>227</v>
      </c>
      <c r="C16" s="76">
        <f t="shared" si="0"/>
        <v>35.93</v>
      </c>
      <c r="D16" s="76">
        <v>35.93</v>
      </c>
      <c r="E16" s="76"/>
    </row>
    <row r="17" spans="1:5">
      <c r="A17" s="77">
        <v>30114</v>
      </c>
      <c r="B17" s="78" t="s">
        <v>228</v>
      </c>
      <c r="C17" s="76">
        <f t="shared" si="0"/>
        <v>0</v>
      </c>
      <c r="D17" s="76"/>
      <c r="E17" s="76"/>
    </row>
    <row r="18" spans="1:5">
      <c r="A18" s="77">
        <v>30199</v>
      </c>
      <c r="B18" s="78" t="s">
        <v>229</v>
      </c>
      <c r="C18" s="76">
        <f t="shared" si="0"/>
        <v>0</v>
      </c>
      <c r="D18" s="76"/>
      <c r="E18" s="76"/>
    </row>
    <row r="19" spans="1:5">
      <c r="A19" s="74">
        <v>302</v>
      </c>
      <c r="B19" s="75" t="s">
        <v>230</v>
      </c>
      <c r="C19" s="76">
        <f t="shared" si="0"/>
        <v>28.62</v>
      </c>
      <c r="D19" s="76">
        <f>SUM(D20:D46)</f>
        <v>0</v>
      </c>
      <c r="E19" s="76">
        <f>SUM(E20:E46)</f>
        <v>28.62</v>
      </c>
    </row>
    <row r="20" spans="1:5">
      <c r="A20" s="77">
        <v>30201</v>
      </c>
      <c r="B20" s="78" t="s">
        <v>231</v>
      </c>
      <c r="C20" s="76">
        <f t="shared" si="0"/>
        <v>13.1</v>
      </c>
      <c r="D20" s="76"/>
      <c r="E20" s="76">
        <v>13.1</v>
      </c>
    </row>
    <row r="21" spans="1:5">
      <c r="A21" s="77">
        <v>30202</v>
      </c>
      <c r="B21" s="78" t="s">
        <v>232</v>
      </c>
      <c r="C21" s="76">
        <f t="shared" si="0"/>
        <v>0.95</v>
      </c>
      <c r="D21" s="76"/>
      <c r="E21" s="76">
        <v>0.95</v>
      </c>
    </row>
    <row r="22" spans="1:5">
      <c r="A22" s="77">
        <v>30203</v>
      </c>
      <c r="B22" s="78" t="s">
        <v>233</v>
      </c>
      <c r="C22" s="76">
        <f t="shared" si="0"/>
        <v>0</v>
      </c>
      <c r="D22" s="76"/>
      <c r="E22" s="76"/>
    </row>
    <row r="23" spans="1:5">
      <c r="A23" s="77">
        <v>30204</v>
      </c>
      <c r="B23" s="78" t="s">
        <v>234</v>
      </c>
      <c r="C23" s="76">
        <f t="shared" si="0"/>
        <v>0</v>
      </c>
      <c r="D23" s="76"/>
      <c r="E23" s="76"/>
    </row>
    <row r="24" spans="1:5">
      <c r="A24" s="77">
        <v>30205</v>
      </c>
      <c r="B24" s="78" t="s">
        <v>235</v>
      </c>
      <c r="C24" s="76">
        <f t="shared" si="0"/>
        <v>0</v>
      </c>
      <c r="D24" s="76"/>
      <c r="E24" s="76"/>
    </row>
    <row r="25" spans="1:5">
      <c r="A25" s="77">
        <v>30206</v>
      </c>
      <c r="B25" s="78" t="s">
        <v>236</v>
      </c>
      <c r="C25" s="76">
        <f t="shared" si="0"/>
        <v>0</v>
      </c>
      <c r="D25" s="76"/>
      <c r="E25" s="76"/>
    </row>
    <row r="26" spans="1:5">
      <c r="A26" s="77">
        <v>30207</v>
      </c>
      <c r="B26" s="78" t="s">
        <v>237</v>
      </c>
      <c r="C26" s="76">
        <f t="shared" si="0"/>
        <v>0</v>
      </c>
      <c r="D26" s="76"/>
      <c r="E26" s="76"/>
    </row>
    <row r="27" spans="1:5">
      <c r="A27" s="77">
        <v>30208</v>
      </c>
      <c r="B27" s="78" t="s">
        <v>238</v>
      </c>
      <c r="C27" s="76">
        <f t="shared" si="0"/>
        <v>0</v>
      </c>
      <c r="D27" s="76"/>
      <c r="E27" s="76"/>
    </row>
    <row r="28" spans="1:5">
      <c r="A28" s="77">
        <v>30209</v>
      </c>
      <c r="B28" s="78" t="s">
        <v>239</v>
      </c>
      <c r="C28" s="76">
        <f t="shared" si="0"/>
        <v>3.34</v>
      </c>
      <c r="D28" s="76"/>
      <c r="E28" s="76">
        <v>3.34</v>
      </c>
    </row>
    <row r="29" spans="1:5">
      <c r="A29" s="77">
        <v>30211</v>
      </c>
      <c r="B29" s="78" t="s">
        <v>240</v>
      </c>
      <c r="C29" s="76">
        <f t="shared" si="0"/>
        <v>5.72</v>
      </c>
      <c r="D29" s="76"/>
      <c r="E29" s="76">
        <v>5.72</v>
      </c>
    </row>
    <row r="30" spans="1:5">
      <c r="A30" s="77">
        <v>30212</v>
      </c>
      <c r="B30" s="78" t="s">
        <v>241</v>
      </c>
      <c r="C30" s="76">
        <f t="shared" si="0"/>
        <v>0</v>
      </c>
      <c r="D30" s="76"/>
      <c r="E30" s="76"/>
    </row>
    <row r="31" spans="1:5">
      <c r="A31" s="77">
        <v>30213</v>
      </c>
      <c r="B31" s="78" t="s">
        <v>242</v>
      </c>
      <c r="C31" s="76">
        <f t="shared" si="0"/>
        <v>0.95</v>
      </c>
      <c r="D31" s="76"/>
      <c r="E31" s="76">
        <v>0.95</v>
      </c>
    </row>
    <row r="32" spans="1:5">
      <c r="A32" s="77">
        <v>30214</v>
      </c>
      <c r="B32" s="78" t="s">
        <v>243</v>
      </c>
      <c r="C32" s="76">
        <f t="shared" si="0"/>
        <v>0</v>
      </c>
      <c r="D32" s="76"/>
      <c r="E32" s="76"/>
    </row>
    <row r="33" spans="1:5">
      <c r="A33" s="77">
        <v>30215</v>
      </c>
      <c r="B33" s="78" t="s">
        <v>244</v>
      </c>
      <c r="C33" s="76">
        <f t="shared" si="0"/>
        <v>0</v>
      </c>
      <c r="D33" s="76"/>
      <c r="E33" s="76"/>
    </row>
    <row r="34" spans="1:5">
      <c r="A34" s="77">
        <v>30216</v>
      </c>
      <c r="B34" s="78" t="s">
        <v>245</v>
      </c>
      <c r="C34" s="76">
        <f t="shared" si="0"/>
        <v>0</v>
      </c>
      <c r="D34" s="76"/>
      <c r="E34" s="76"/>
    </row>
    <row r="35" spans="1:5">
      <c r="A35" s="77">
        <v>30217</v>
      </c>
      <c r="B35" s="78" t="s">
        <v>246</v>
      </c>
      <c r="C35" s="76">
        <f t="shared" si="0"/>
        <v>0</v>
      </c>
      <c r="D35" s="76"/>
      <c r="E35" s="76"/>
    </row>
    <row r="36" spans="1:5">
      <c r="A36" s="77">
        <v>30218</v>
      </c>
      <c r="B36" s="78" t="s">
        <v>247</v>
      </c>
      <c r="C36" s="76">
        <f t="shared" si="0"/>
        <v>0</v>
      </c>
      <c r="D36" s="76"/>
      <c r="E36" s="76"/>
    </row>
    <row r="37" spans="1:5">
      <c r="A37" s="77">
        <v>30224</v>
      </c>
      <c r="B37" s="78" t="s">
        <v>248</v>
      </c>
      <c r="C37" s="76">
        <f t="shared" si="0"/>
        <v>0</v>
      </c>
      <c r="D37" s="76"/>
      <c r="E37" s="76"/>
    </row>
    <row r="38" spans="1:5">
      <c r="A38" s="77">
        <v>30225</v>
      </c>
      <c r="B38" s="78" t="s">
        <v>249</v>
      </c>
      <c r="C38" s="76">
        <f t="shared" si="0"/>
        <v>0</v>
      </c>
      <c r="D38" s="76"/>
      <c r="E38" s="76"/>
    </row>
    <row r="39" spans="1:5">
      <c r="A39" s="77">
        <v>30226</v>
      </c>
      <c r="B39" s="78" t="s">
        <v>250</v>
      </c>
      <c r="C39" s="76">
        <f t="shared" si="0"/>
        <v>0</v>
      </c>
      <c r="D39" s="76"/>
      <c r="E39" s="76"/>
    </row>
    <row r="40" spans="1:5">
      <c r="A40" s="77">
        <v>30227</v>
      </c>
      <c r="B40" s="78" t="s">
        <v>251</v>
      </c>
      <c r="C40" s="76">
        <f t="shared" si="0"/>
        <v>0</v>
      </c>
      <c r="D40" s="76"/>
      <c r="E40" s="76"/>
    </row>
    <row r="41" spans="1:5">
      <c r="A41" s="77">
        <v>30228</v>
      </c>
      <c r="B41" s="78" t="s">
        <v>252</v>
      </c>
      <c r="C41" s="76">
        <f t="shared" si="0"/>
        <v>3.6</v>
      </c>
      <c r="D41" s="76"/>
      <c r="E41" s="76">
        <v>3.6</v>
      </c>
    </row>
    <row r="42" spans="1:5">
      <c r="A42" s="77">
        <v>30229</v>
      </c>
      <c r="B42" s="78" t="s">
        <v>253</v>
      </c>
      <c r="C42" s="76">
        <f t="shared" si="0"/>
        <v>0</v>
      </c>
      <c r="D42" s="76"/>
      <c r="E42" s="76"/>
    </row>
    <row r="43" spans="1:5">
      <c r="A43" s="77">
        <v>30231</v>
      </c>
      <c r="B43" s="78" t="s">
        <v>254</v>
      </c>
      <c r="C43" s="76">
        <f t="shared" si="0"/>
        <v>0</v>
      </c>
      <c r="D43" s="76"/>
      <c r="E43" s="76"/>
    </row>
    <row r="44" spans="1:5">
      <c r="A44" s="77">
        <v>30239</v>
      </c>
      <c r="B44" s="78" t="s">
        <v>255</v>
      </c>
      <c r="C44" s="76">
        <f t="shared" si="0"/>
        <v>0</v>
      </c>
      <c r="D44" s="76"/>
      <c r="E44" s="76"/>
    </row>
    <row r="45" spans="1:5">
      <c r="A45" s="77">
        <v>30240</v>
      </c>
      <c r="B45" s="78" t="s">
        <v>256</v>
      </c>
      <c r="C45" s="76">
        <f t="shared" si="0"/>
        <v>0</v>
      </c>
      <c r="D45" s="76"/>
      <c r="E45" s="76"/>
    </row>
    <row r="46" spans="1:5">
      <c r="A46" s="77">
        <v>30299</v>
      </c>
      <c r="B46" s="78" t="s">
        <v>257</v>
      </c>
      <c r="C46" s="76">
        <f t="shared" si="0"/>
        <v>0.96</v>
      </c>
      <c r="D46" s="76"/>
      <c r="E46" s="76">
        <v>0.96</v>
      </c>
    </row>
    <row r="47" spans="1:5">
      <c r="A47" s="74">
        <v>303</v>
      </c>
      <c r="B47" s="75" t="s">
        <v>185</v>
      </c>
      <c r="C47" s="76">
        <f t="shared" si="0"/>
        <v>0</v>
      </c>
      <c r="D47" s="76">
        <f>SUM(D48:D59)</f>
        <v>0</v>
      </c>
      <c r="E47" s="76">
        <f>SUM(E48:E59)</f>
        <v>0</v>
      </c>
    </row>
    <row r="48" spans="1:5">
      <c r="A48" s="77">
        <v>30301</v>
      </c>
      <c r="B48" s="78" t="s">
        <v>258</v>
      </c>
      <c r="C48" s="76">
        <f t="shared" si="0"/>
        <v>0</v>
      </c>
      <c r="D48" s="76"/>
      <c r="E48" s="76"/>
    </row>
    <row r="49" spans="1:5">
      <c r="A49" s="77">
        <v>30302</v>
      </c>
      <c r="B49" s="78" t="s">
        <v>259</v>
      </c>
      <c r="C49" s="76">
        <f t="shared" si="0"/>
        <v>0</v>
      </c>
      <c r="D49" s="76"/>
      <c r="E49" s="76"/>
    </row>
    <row r="50" spans="1:5">
      <c r="A50" s="77">
        <v>30303</v>
      </c>
      <c r="B50" s="78" t="s">
        <v>260</v>
      </c>
      <c r="C50" s="76">
        <f t="shared" si="0"/>
        <v>0</v>
      </c>
      <c r="D50" s="76"/>
      <c r="E50" s="76"/>
    </row>
    <row r="51" spans="1:5">
      <c r="A51" s="77">
        <v>30304</v>
      </c>
      <c r="B51" s="78" t="s">
        <v>261</v>
      </c>
      <c r="C51" s="76">
        <f t="shared" si="0"/>
        <v>0</v>
      </c>
      <c r="D51" s="76"/>
      <c r="E51" s="76"/>
    </row>
    <row r="52" spans="1:5">
      <c r="A52" s="77">
        <v>30305</v>
      </c>
      <c r="B52" s="78" t="s">
        <v>262</v>
      </c>
      <c r="C52" s="76">
        <f t="shared" si="0"/>
        <v>0</v>
      </c>
      <c r="D52" s="76"/>
      <c r="E52" s="76"/>
    </row>
    <row r="53" spans="1:5">
      <c r="A53" s="77">
        <v>30306</v>
      </c>
      <c r="B53" s="78" t="s">
        <v>263</v>
      </c>
      <c r="C53" s="76">
        <f t="shared" si="0"/>
        <v>0</v>
      </c>
      <c r="D53" s="76"/>
      <c r="E53" s="76"/>
    </row>
    <row r="54" spans="1:5">
      <c r="A54" s="77">
        <v>30307</v>
      </c>
      <c r="B54" s="78" t="s">
        <v>264</v>
      </c>
      <c r="C54" s="76">
        <f t="shared" si="0"/>
        <v>0</v>
      </c>
      <c r="D54" s="76"/>
      <c r="E54" s="76"/>
    </row>
    <row r="55" spans="1:5">
      <c r="A55" s="77">
        <v>30308</v>
      </c>
      <c r="B55" s="78" t="s">
        <v>265</v>
      </c>
      <c r="C55" s="76">
        <f t="shared" si="0"/>
        <v>0</v>
      </c>
      <c r="D55" s="76"/>
      <c r="E55" s="76"/>
    </row>
    <row r="56" spans="1:5">
      <c r="A56" s="77">
        <v>30309</v>
      </c>
      <c r="B56" s="78" t="s">
        <v>266</v>
      </c>
      <c r="C56" s="76">
        <f t="shared" si="0"/>
        <v>0</v>
      </c>
      <c r="D56" s="76"/>
      <c r="E56" s="76"/>
    </row>
    <row r="57" spans="1:5">
      <c r="A57" s="77">
        <v>30310</v>
      </c>
      <c r="B57" s="78" t="s">
        <v>267</v>
      </c>
      <c r="C57" s="76">
        <f t="shared" si="0"/>
        <v>0</v>
      </c>
      <c r="D57" s="76"/>
      <c r="E57" s="76"/>
    </row>
    <row r="58" spans="1:5">
      <c r="A58" s="77">
        <v>30311</v>
      </c>
      <c r="B58" s="78" t="s">
        <v>268</v>
      </c>
      <c r="C58" s="76">
        <f t="shared" si="0"/>
        <v>0</v>
      </c>
      <c r="D58" s="76"/>
      <c r="E58" s="76"/>
    </row>
    <row r="59" spans="1:5">
      <c r="A59" s="77">
        <v>30399</v>
      </c>
      <c r="B59" s="78" t="s">
        <v>269</v>
      </c>
      <c r="C59" s="76">
        <f t="shared" si="0"/>
        <v>0</v>
      </c>
      <c r="D59" s="76"/>
      <c r="E59" s="76"/>
    </row>
    <row r="60" spans="1:5">
      <c r="A60" s="74">
        <v>307</v>
      </c>
      <c r="B60" s="75" t="s">
        <v>187</v>
      </c>
      <c r="C60" s="76">
        <f t="shared" si="0"/>
        <v>0</v>
      </c>
      <c r="D60" s="76">
        <f>SUM(D61:D62)</f>
        <v>0</v>
      </c>
      <c r="E60" s="76">
        <f>SUM(E61:E62)</f>
        <v>0</v>
      </c>
    </row>
    <row r="61" spans="1:5">
      <c r="A61" s="77">
        <v>30701</v>
      </c>
      <c r="B61" s="78" t="s">
        <v>270</v>
      </c>
      <c r="C61" s="76">
        <f t="shared" si="0"/>
        <v>0</v>
      </c>
      <c r="D61" s="76"/>
      <c r="E61" s="76"/>
    </row>
    <row r="62" spans="1:5">
      <c r="A62" s="77">
        <v>30702</v>
      </c>
      <c r="B62" s="78" t="s">
        <v>271</v>
      </c>
      <c r="C62" s="76">
        <f t="shared" si="0"/>
        <v>0</v>
      </c>
      <c r="D62" s="76"/>
      <c r="E62" s="76"/>
    </row>
    <row r="63" spans="1:5">
      <c r="A63" s="74">
        <v>310</v>
      </c>
      <c r="B63" s="75" t="s">
        <v>199</v>
      </c>
      <c r="C63" s="76">
        <f t="shared" si="0"/>
        <v>0</v>
      </c>
      <c r="D63" s="76">
        <f>SUM(D64:D79)</f>
        <v>0</v>
      </c>
      <c r="E63" s="76">
        <f>SUM(E64:E79)</f>
        <v>0</v>
      </c>
    </row>
    <row r="64" spans="1:5">
      <c r="A64" s="77">
        <v>31001</v>
      </c>
      <c r="B64" s="78" t="s">
        <v>272</v>
      </c>
      <c r="C64" s="76">
        <f t="shared" si="0"/>
        <v>0</v>
      </c>
      <c r="D64" s="76"/>
      <c r="E64" s="76"/>
    </row>
    <row r="65" spans="1:5">
      <c r="A65" s="77">
        <v>31002</v>
      </c>
      <c r="B65" s="78" t="s">
        <v>273</v>
      </c>
      <c r="C65" s="76">
        <f t="shared" si="0"/>
        <v>0</v>
      </c>
      <c r="D65" s="76"/>
      <c r="E65" s="76"/>
    </row>
    <row r="66" spans="1:5">
      <c r="A66" s="77">
        <v>31003</v>
      </c>
      <c r="B66" s="78" t="s">
        <v>274</v>
      </c>
      <c r="C66" s="76">
        <f t="shared" si="0"/>
        <v>0</v>
      </c>
      <c r="D66" s="76"/>
      <c r="E66" s="76"/>
    </row>
    <row r="67" spans="1:5">
      <c r="A67" s="77">
        <v>31005</v>
      </c>
      <c r="B67" s="78" t="s">
        <v>275</v>
      </c>
      <c r="C67" s="76">
        <f t="shared" si="0"/>
        <v>0</v>
      </c>
      <c r="D67" s="76"/>
      <c r="E67" s="76"/>
    </row>
    <row r="68" spans="1:5">
      <c r="A68" s="77">
        <v>31006</v>
      </c>
      <c r="B68" s="78" t="s">
        <v>276</v>
      </c>
      <c r="C68" s="76">
        <f t="shared" si="0"/>
        <v>0</v>
      </c>
      <c r="D68" s="76"/>
      <c r="E68" s="76"/>
    </row>
    <row r="69" spans="1:5">
      <c r="A69" s="77">
        <v>31007</v>
      </c>
      <c r="B69" s="78" t="s">
        <v>277</v>
      </c>
      <c r="C69" s="76">
        <f t="shared" ref="C69:C84" si="1">D69+E69</f>
        <v>0</v>
      </c>
      <c r="D69" s="76"/>
      <c r="E69" s="76"/>
    </row>
    <row r="70" spans="1:5">
      <c r="A70" s="77">
        <v>31008</v>
      </c>
      <c r="B70" s="78" t="s">
        <v>278</v>
      </c>
      <c r="C70" s="76">
        <f t="shared" si="1"/>
        <v>0</v>
      </c>
      <c r="D70" s="76"/>
      <c r="E70" s="76"/>
    </row>
    <row r="71" spans="1:5">
      <c r="A71" s="77">
        <v>31009</v>
      </c>
      <c r="B71" s="78" t="s">
        <v>279</v>
      </c>
      <c r="C71" s="76">
        <f t="shared" si="1"/>
        <v>0</v>
      </c>
      <c r="D71" s="76"/>
      <c r="E71" s="76"/>
    </row>
    <row r="72" spans="1:5">
      <c r="A72" s="77">
        <v>31010</v>
      </c>
      <c r="B72" s="78" t="s">
        <v>280</v>
      </c>
      <c r="C72" s="76">
        <f t="shared" si="1"/>
        <v>0</v>
      </c>
      <c r="D72" s="76"/>
      <c r="E72" s="76"/>
    </row>
    <row r="73" spans="1:5">
      <c r="A73" s="77">
        <v>31011</v>
      </c>
      <c r="B73" s="78" t="s">
        <v>281</v>
      </c>
      <c r="C73" s="76">
        <f t="shared" si="1"/>
        <v>0</v>
      </c>
      <c r="D73" s="76"/>
      <c r="E73" s="76"/>
    </row>
    <row r="74" spans="1:5">
      <c r="A74" s="77">
        <v>31012</v>
      </c>
      <c r="B74" s="78" t="s">
        <v>282</v>
      </c>
      <c r="C74" s="76">
        <f t="shared" si="1"/>
        <v>0</v>
      </c>
      <c r="D74" s="76"/>
      <c r="E74" s="76"/>
    </row>
    <row r="75" spans="1:5">
      <c r="A75" s="77">
        <v>31013</v>
      </c>
      <c r="B75" s="78" t="s">
        <v>283</v>
      </c>
      <c r="C75" s="76">
        <f t="shared" si="1"/>
        <v>0</v>
      </c>
      <c r="D75" s="76"/>
      <c r="E75" s="76"/>
    </row>
    <row r="76" spans="1:5">
      <c r="A76" s="77">
        <v>31019</v>
      </c>
      <c r="B76" s="78" t="s">
        <v>284</v>
      </c>
      <c r="C76" s="76">
        <f t="shared" si="1"/>
        <v>0</v>
      </c>
      <c r="D76" s="76"/>
      <c r="E76" s="76"/>
    </row>
    <row r="77" spans="1:5">
      <c r="A77" s="77">
        <v>31021</v>
      </c>
      <c r="B77" s="78" t="s">
        <v>285</v>
      </c>
      <c r="C77" s="76">
        <f t="shared" si="1"/>
        <v>0</v>
      </c>
      <c r="D77" s="76"/>
      <c r="E77" s="76"/>
    </row>
    <row r="78" spans="1:5">
      <c r="A78" s="77">
        <v>31022</v>
      </c>
      <c r="B78" s="78" t="s">
        <v>286</v>
      </c>
      <c r="C78" s="76">
        <f t="shared" si="1"/>
        <v>0</v>
      </c>
      <c r="D78" s="76"/>
      <c r="E78" s="76"/>
    </row>
    <row r="79" spans="1:5">
      <c r="A79" s="77">
        <v>31099</v>
      </c>
      <c r="B79" s="78" t="s">
        <v>287</v>
      </c>
      <c r="C79" s="76">
        <f t="shared" si="1"/>
        <v>0</v>
      </c>
      <c r="D79" s="76"/>
      <c r="E79" s="76"/>
    </row>
    <row r="80" spans="1:5">
      <c r="A80" s="74">
        <v>399</v>
      </c>
      <c r="B80" s="75" t="s">
        <v>190</v>
      </c>
      <c r="C80" s="76">
        <f t="shared" si="1"/>
        <v>0</v>
      </c>
      <c r="D80" s="76">
        <f>SUM(D81:D84)</f>
        <v>0</v>
      </c>
      <c r="E80" s="76">
        <f>SUM(E81:E84)</f>
        <v>0</v>
      </c>
    </row>
    <row r="81" spans="1:5">
      <c r="A81" s="77">
        <v>39906</v>
      </c>
      <c r="B81" s="78" t="s">
        <v>288</v>
      </c>
      <c r="C81" s="76">
        <f t="shared" si="1"/>
        <v>0</v>
      </c>
      <c r="D81" s="76"/>
      <c r="E81" s="76"/>
    </row>
    <row r="82" spans="1:5">
      <c r="A82" s="77">
        <v>39907</v>
      </c>
      <c r="B82" s="78" t="s">
        <v>289</v>
      </c>
      <c r="C82" s="76">
        <f t="shared" si="1"/>
        <v>0</v>
      </c>
      <c r="D82" s="76"/>
      <c r="E82" s="76"/>
    </row>
    <row r="83" spans="1:5">
      <c r="A83" s="77">
        <v>39908</v>
      </c>
      <c r="B83" s="78" t="s">
        <v>290</v>
      </c>
      <c r="C83" s="76">
        <f t="shared" si="1"/>
        <v>0</v>
      </c>
      <c r="D83" s="76"/>
      <c r="E83" s="76"/>
    </row>
    <row r="84" spans="1:5">
      <c r="A84" s="77">
        <v>39999</v>
      </c>
      <c r="B84" s="78" t="s">
        <v>291</v>
      </c>
      <c r="C84" s="76">
        <f t="shared" si="1"/>
        <v>0</v>
      </c>
      <c r="D84" s="76"/>
      <c r="E84" s="76"/>
    </row>
    <row r="85" s="64" customFormat="1" spans="1:5">
      <c r="A85" s="73" t="s">
        <v>134</v>
      </c>
      <c r="B85" s="73"/>
      <c r="C85" s="81">
        <f>C80+C63+C60+C47+C19+C5</f>
        <v>535.98</v>
      </c>
      <c r="D85" s="82">
        <f>D80+D63+D60+D47+D19+D5</f>
        <v>507.36</v>
      </c>
      <c r="E85" s="82">
        <f>E80+E63+E60+E47+E19+E5</f>
        <v>28.62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4423076923077" customWidth="1"/>
    <col min="5" max="5" width="21.3076923076923" customWidth="1"/>
    <col min="6" max="6" width="13.4326923076923" customWidth="1"/>
    <col min="7" max="7" width="12.4807692307692" customWidth="1"/>
    <col min="8" max="9" width="10.25" customWidth="1"/>
    <col min="10" max="10" width="9.08653846153846" customWidth="1"/>
    <col min="11" max="11" width="10.25" customWidth="1"/>
    <col min="12" max="12" width="12.4807692307692" customWidth="1"/>
    <col min="13" max="13" width="9.64423076923077" customWidth="1"/>
    <col min="14" max="14" width="9.91346153846154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177</v>
      </c>
      <c r="H4" s="3"/>
      <c r="I4" s="3"/>
      <c r="J4" s="3"/>
      <c r="K4" s="3"/>
      <c r="L4" s="3" t="s">
        <v>181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134</v>
      </c>
      <c r="M5" s="3" t="s">
        <v>193</v>
      </c>
      <c r="N5" s="3" t="s">
        <v>296</v>
      </c>
    </row>
    <row r="6" ht="22.8" customHeight="1" spans="1:14">
      <c r="A6" s="12"/>
      <c r="B6" s="12"/>
      <c r="C6" s="12"/>
      <c r="D6" s="12"/>
      <c r="E6" s="12" t="s">
        <v>134</v>
      </c>
      <c r="F6" s="51">
        <v>507.35585</v>
      </c>
      <c r="G6" s="51">
        <v>507.35585</v>
      </c>
      <c r="H6" s="51">
        <v>395.0282</v>
      </c>
      <c r="I6" s="51">
        <v>76.382802</v>
      </c>
      <c r="J6" s="51">
        <v>35.944848</v>
      </c>
      <c r="K6" s="51"/>
      <c r="L6" s="51"/>
      <c r="M6" s="51"/>
      <c r="N6" s="51"/>
    </row>
    <row r="7" ht="22.8" customHeight="1" spans="1:14">
      <c r="A7" s="12"/>
      <c r="B7" s="12"/>
      <c r="C7" s="12"/>
      <c r="D7" s="10" t="s">
        <v>152</v>
      </c>
      <c r="E7" s="10" t="s">
        <v>153</v>
      </c>
      <c r="F7" s="51">
        <v>507.35585</v>
      </c>
      <c r="G7" s="51">
        <v>507.35585</v>
      </c>
      <c r="H7" s="51">
        <v>395.0282</v>
      </c>
      <c r="I7" s="51">
        <v>76.382802</v>
      </c>
      <c r="J7" s="51">
        <v>35.944848</v>
      </c>
      <c r="K7" s="51"/>
      <c r="L7" s="51"/>
      <c r="M7" s="51"/>
      <c r="N7" s="51"/>
    </row>
    <row r="8" ht="22.8" customHeight="1" spans="1:14">
      <c r="A8" s="12"/>
      <c r="B8" s="12"/>
      <c r="C8" s="12"/>
      <c r="D8" s="18" t="s">
        <v>154</v>
      </c>
      <c r="E8" s="18" t="s">
        <v>155</v>
      </c>
      <c r="F8" s="51">
        <v>507.35585</v>
      </c>
      <c r="G8" s="51">
        <v>507.35585</v>
      </c>
      <c r="H8" s="51">
        <v>395.0282</v>
      </c>
      <c r="I8" s="51">
        <v>76.382802</v>
      </c>
      <c r="J8" s="51">
        <v>35.944848</v>
      </c>
      <c r="K8" s="51"/>
      <c r="L8" s="51"/>
      <c r="M8" s="51"/>
      <c r="N8" s="51"/>
    </row>
    <row r="9" ht="22.8" customHeight="1" spans="1:14">
      <c r="A9" s="31" t="s">
        <v>170</v>
      </c>
      <c r="B9" s="31" t="s">
        <v>168</v>
      </c>
      <c r="C9" s="31" t="s">
        <v>171</v>
      </c>
      <c r="D9" s="17" t="s">
        <v>191</v>
      </c>
      <c r="E9" s="4" t="s">
        <v>173</v>
      </c>
      <c r="F9" s="5">
        <v>507.35585</v>
      </c>
      <c r="G9" s="5">
        <v>507.35585</v>
      </c>
      <c r="H9" s="37">
        <v>395.0282</v>
      </c>
      <c r="I9" s="37">
        <v>76.382802</v>
      </c>
      <c r="J9" s="37">
        <v>35.944848</v>
      </c>
      <c r="K9" s="37"/>
      <c r="L9" s="5"/>
      <c r="M9" s="37"/>
      <c r="N9" s="3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E1" workbookViewId="0">
      <selection activeCell="I9" sqref="I9"/>
    </sheetView>
  </sheetViews>
  <sheetFormatPr defaultColWidth="10" defaultRowHeight="16.8"/>
  <cols>
    <col min="1" max="1" width="5.01923076923077" customWidth="1"/>
    <col min="2" max="2" width="5.15384615384615" customWidth="1"/>
    <col min="3" max="3" width="5.70192307692308" customWidth="1"/>
    <col min="4" max="4" width="8" customWidth="1"/>
    <col min="5" max="5" width="20.0865384615385" customWidth="1"/>
    <col min="6" max="6" width="13.9711538461538" customWidth="1"/>
    <col min="7" max="22" width="7.69230769230769" customWidth="1"/>
    <col min="23" max="24" width="9.75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297</v>
      </c>
      <c r="H4" s="3"/>
      <c r="I4" s="3"/>
      <c r="J4" s="3"/>
      <c r="K4" s="3"/>
      <c r="L4" s="3" t="s">
        <v>298</v>
      </c>
      <c r="M4" s="3"/>
      <c r="N4" s="3"/>
      <c r="O4" s="3"/>
      <c r="P4" s="3"/>
      <c r="Q4" s="3"/>
      <c r="R4" s="3" t="s">
        <v>294</v>
      </c>
      <c r="S4" s="3" t="s">
        <v>299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300</v>
      </c>
      <c r="I5" s="3" t="s">
        <v>301</v>
      </c>
      <c r="J5" s="3" t="s">
        <v>302</v>
      </c>
      <c r="K5" s="3" t="s">
        <v>303</v>
      </c>
      <c r="L5" s="3" t="s">
        <v>134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308</v>
      </c>
      <c r="R5" s="3"/>
      <c r="S5" s="3" t="s">
        <v>134</v>
      </c>
      <c r="T5" s="3" t="s">
        <v>309</v>
      </c>
      <c r="U5" s="3" t="s">
        <v>310</v>
      </c>
      <c r="V5" s="3" t="s">
        <v>295</v>
      </c>
    </row>
    <row r="6" ht="22.8" customHeight="1" spans="1:22">
      <c r="A6" s="12"/>
      <c r="B6" s="12"/>
      <c r="C6" s="12"/>
      <c r="D6" s="12"/>
      <c r="E6" s="12" t="s">
        <v>134</v>
      </c>
      <c r="F6" s="11">
        <v>507.35585</v>
      </c>
      <c r="G6" s="11">
        <v>395.0282</v>
      </c>
      <c r="H6" s="11">
        <v>191.8536</v>
      </c>
      <c r="I6" s="11">
        <v>95.4878</v>
      </c>
      <c r="J6" s="11"/>
      <c r="K6" s="11">
        <v>107.6868</v>
      </c>
      <c r="L6" s="11">
        <v>76.382802</v>
      </c>
      <c r="M6" s="11">
        <v>47.926464</v>
      </c>
      <c r="N6" s="11"/>
      <c r="O6" s="11">
        <v>22.46553</v>
      </c>
      <c r="P6" s="11">
        <v>2.995404</v>
      </c>
      <c r="Q6" s="11">
        <v>2.995404</v>
      </c>
      <c r="R6" s="11">
        <v>35.944848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153</v>
      </c>
      <c r="F7" s="11">
        <v>507.35585</v>
      </c>
      <c r="G7" s="11">
        <v>395.0282</v>
      </c>
      <c r="H7" s="11">
        <v>191.8536</v>
      </c>
      <c r="I7" s="11">
        <v>95.4878</v>
      </c>
      <c r="J7" s="11"/>
      <c r="K7" s="11">
        <v>107.6868</v>
      </c>
      <c r="L7" s="11">
        <v>76.382802</v>
      </c>
      <c r="M7" s="11">
        <v>47.926464</v>
      </c>
      <c r="N7" s="11"/>
      <c r="O7" s="11">
        <v>22.46553</v>
      </c>
      <c r="P7" s="11">
        <v>2.995404</v>
      </c>
      <c r="Q7" s="11">
        <v>2.995404</v>
      </c>
      <c r="R7" s="11">
        <v>35.944848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154</v>
      </c>
      <c r="E8" s="18" t="s">
        <v>155</v>
      </c>
      <c r="F8" s="11">
        <v>507.35585</v>
      </c>
      <c r="G8" s="11">
        <v>395.0282</v>
      </c>
      <c r="H8" s="11">
        <v>191.8536</v>
      </c>
      <c r="I8" s="11">
        <v>95.4878</v>
      </c>
      <c r="J8" s="11"/>
      <c r="K8" s="11">
        <v>107.6868</v>
      </c>
      <c r="L8" s="11">
        <v>76.382802</v>
      </c>
      <c r="M8" s="11">
        <v>47.926464</v>
      </c>
      <c r="N8" s="11"/>
      <c r="O8" s="11">
        <v>22.46553</v>
      </c>
      <c r="P8" s="11">
        <v>2.995404</v>
      </c>
      <c r="Q8" s="11">
        <v>2.995404</v>
      </c>
      <c r="R8" s="11">
        <v>35.944848</v>
      </c>
      <c r="S8" s="11"/>
      <c r="T8" s="11"/>
      <c r="U8" s="11"/>
      <c r="V8" s="11"/>
    </row>
    <row r="9" ht="22.8" customHeight="1" spans="1:22">
      <c r="A9" s="31" t="s">
        <v>170</v>
      </c>
      <c r="B9" s="31" t="s">
        <v>168</v>
      </c>
      <c r="C9" s="31" t="s">
        <v>171</v>
      </c>
      <c r="D9" s="17" t="s">
        <v>191</v>
      </c>
      <c r="E9" s="4" t="s">
        <v>173</v>
      </c>
      <c r="F9" s="5">
        <v>507.35585</v>
      </c>
      <c r="G9" s="37">
        <v>395.0282</v>
      </c>
      <c r="H9" s="37">
        <v>191.8536</v>
      </c>
      <c r="I9" s="37">
        <v>95.4878</v>
      </c>
      <c r="J9" s="37"/>
      <c r="K9" s="37">
        <v>107.6868</v>
      </c>
      <c r="L9" s="5">
        <v>76.382802</v>
      </c>
      <c r="M9" s="37">
        <v>47.926464</v>
      </c>
      <c r="N9" s="37"/>
      <c r="O9" s="37">
        <v>22.46553</v>
      </c>
      <c r="P9" s="37">
        <v>2.995404</v>
      </c>
      <c r="Q9" s="37">
        <v>2.995404</v>
      </c>
      <c r="R9" s="37">
        <v>35.944848</v>
      </c>
      <c r="S9" s="5"/>
      <c r="T9" s="37"/>
      <c r="U9" s="37"/>
      <c r="V9" s="3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8" sqref="E8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346153846154" customWidth="1"/>
    <col min="9" max="9" width="12.0769230769231" customWidth="1"/>
    <col min="10" max="10" width="11.9423076923077" customWidth="1"/>
    <col min="11" max="11" width="11.5384615384615" customWidth="1"/>
    <col min="12" max="13" width="9.75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174</v>
      </c>
      <c r="E4" s="3" t="s">
        <v>175</v>
      </c>
      <c r="F4" s="3" t="s">
        <v>311</v>
      </c>
      <c r="G4" s="3" t="s">
        <v>312</v>
      </c>
      <c r="H4" s="3" t="s">
        <v>313</v>
      </c>
      <c r="I4" s="3" t="s">
        <v>314</v>
      </c>
      <c r="J4" s="3" t="s">
        <v>315</v>
      </c>
      <c r="K4" s="3" t="s">
        <v>316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40"/>
      <c r="B9" s="40"/>
      <c r="C9" s="40"/>
      <c r="D9" s="19"/>
      <c r="E9" s="62"/>
      <c r="F9" s="20"/>
      <c r="G9" s="25"/>
      <c r="H9" s="25"/>
      <c r="I9" s="25"/>
      <c r="J9" s="25"/>
      <c r="K9" s="25"/>
    </row>
    <row r="10" spans="1:20">
      <c r="A10" s="32" t="s">
        <v>317</v>
      </c>
      <c r="B10" s="33"/>
      <c r="C10" s="33"/>
      <c r="D10" s="33"/>
      <c r="E10" s="33"/>
      <c r="F10" s="33"/>
      <c r="G10" s="33"/>
      <c r="H10" s="33"/>
      <c r="I10" s="33"/>
      <c r="J10" s="33"/>
      <c r="K10" s="3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9"/>
      <c r="L11" s="28"/>
      <c r="M11" s="28"/>
      <c r="N11" s="28"/>
      <c r="O11" s="28"/>
      <c r="P11" s="28"/>
      <c r="Q11" s="28"/>
      <c r="R11" s="28"/>
      <c r="S11" s="28"/>
      <c r="T11" s="28"/>
    </row>
  </sheetData>
  <mergeCells count="13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K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7" sqref="K17"/>
    </sheetView>
  </sheetViews>
  <sheetFormatPr defaultColWidth="10" defaultRowHeight="16.8"/>
  <cols>
    <col min="1" max="1" width="4.75" customWidth="1"/>
    <col min="2" max="2" width="5.42307692307692" customWidth="1"/>
    <col min="3" max="3" width="5.96153846153846" customWidth="1"/>
    <col min="4" max="4" width="9.75" customWidth="1"/>
    <col min="5" max="5" width="20.0865384615385" customWidth="1"/>
    <col min="6" max="18" width="7.69230769230769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174</v>
      </c>
      <c r="E4" s="3" t="s">
        <v>175</v>
      </c>
      <c r="F4" s="3" t="s">
        <v>311</v>
      </c>
      <c r="G4" s="3" t="s">
        <v>318</v>
      </c>
      <c r="H4" s="3" t="s">
        <v>319</v>
      </c>
      <c r="I4" s="3" t="s">
        <v>320</v>
      </c>
      <c r="J4" s="3" t="s">
        <v>321</v>
      </c>
      <c r="K4" s="3" t="s">
        <v>322</v>
      </c>
      <c r="L4" s="3" t="s">
        <v>323</v>
      </c>
      <c r="M4" s="3" t="s">
        <v>324</v>
      </c>
      <c r="N4" s="3" t="s">
        <v>313</v>
      </c>
      <c r="O4" s="3" t="s">
        <v>325</v>
      </c>
      <c r="P4" s="3" t="s">
        <v>326</v>
      </c>
      <c r="Q4" s="3" t="s">
        <v>314</v>
      </c>
      <c r="R4" s="3" t="s">
        <v>316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52"/>
      <c r="B8" s="52"/>
      <c r="C8" s="52"/>
      <c r="D8" s="53"/>
      <c r="E8" s="5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ht="22.8" customHeight="1" spans="1:20">
      <c r="A9" s="54"/>
      <c r="B9" s="54"/>
      <c r="C9" s="54"/>
      <c r="D9" s="55"/>
      <c r="E9" s="58"/>
      <c r="F9" s="59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1"/>
      <c r="T9" s="61"/>
    </row>
    <row r="10" spans="1:20">
      <c r="A10" s="56" t="s">
        <v>317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28"/>
      <c r="T10" s="28"/>
    </row>
    <row r="11" spans="1:20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28"/>
      <c r="T11" s="28"/>
    </row>
  </sheetData>
  <mergeCells count="20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R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8" sqref="S8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7884615384615" customWidth="1"/>
    <col min="4" max="4" width="7.05769230769231" customWidth="1"/>
    <col min="5" max="5" width="15.8653846153846" customWidth="1"/>
    <col min="6" max="6" width="9.64423076923077" customWidth="1"/>
    <col min="7" max="7" width="8.41346153846154" customWidth="1"/>
    <col min="8" max="17" width="7.18269230769231" customWidth="1"/>
    <col min="18" max="18" width="8.55769230769231" customWidth="1"/>
    <col min="19" max="20" width="7.18269230769231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311</v>
      </c>
      <c r="G4" s="3" t="s">
        <v>178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181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327</v>
      </c>
      <c r="I5" s="3" t="s">
        <v>328</v>
      </c>
      <c r="J5" s="3" t="s">
        <v>329</v>
      </c>
      <c r="K5" s="3" t="s">
        <v>330</v>
      </c>
      <c r="L5" s="3" t="s">
        <v>331</v>
      </c>
      <c r="M5" s="3" t="s">
        <v>332</v>
      </c>
      <c r="N5" s="3" t="s">
        <v>333</v>
      </c>
      <c r="O5" s="3" t="s">
        <v>334</v>
      </c>
      <c r="P5" s="3" t="s">
        <v>335</v>
      </c>
      <c r="Q5" s="3" t="s">
        <v>336</v>
      </c>
      <c r="R5" s="3" t="s">
        <v>134</v>
      </c>
      <c r="S5" s="3" t="s">
        <v>230</v>
      </c>
      <c r="T5" s="3" t="s">
        <v>296</v>
      </c>
    </row>
    <row r="6" ht="22.8" customHeight="1" spans="1:20">
      <c r="A6" s="12"/>
      <c r="B6" s="12"/>
      <c r="C6" s="12"/>
      <c r="D6" s="12"/>
      <c r="E6" s="12" t="s">
        <v>134</v>
      </c>
      <c r="F6" s="51">
        <v>28.62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28.62</v>
      </c>
      <c r="S6" s="51">
        <v>28.62</v>
      </c>
      <c r="T6" s="51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51">
        <v>28.62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>
        <v>28.62</v>
      </c>
      <c r="S7" s="51">
        <v>28.62</v>
      </c>
      <c r="T7" s="51"/>
    </row>
    <row r="8" ht="22.8" customHeight="1" spans="1:20">
      <c r="A8" s="12"/>
      <c r="B8" s="12"/>
      <c r="C8" s="12"/>
      <c r="D8" s="18" t="s">
        <v>154</v>
      </c>
      <c r="E8" s="18" t="s">
        <v>155</v>
      </c>
      <c r="F8" s="51">
        <v>28.62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28.62</v>
      </c>
      <c r="S8" s="51">
        <v>28.62</v>
      </c>
      <c r="T8" s="51"/>
    </row>
    <row r="9" ht="22.8" customHeight="1" spans="1:20">
      <c r="A9" s="31" t="s">
        <v>170</v>
      </c>
      <c r="B9" s="31" t="s">
        <v>168</v>
      </c>
      <c r="C9" s="31" t="s">
        <v>171</v>
      </c>
      <c r="D9" s="17" t="s">
        <v>191</v>
      </c>
      <c r="E9" s="4" t="s">
        <v>173</v>
      </c>
      <c r="F9" s="5">
        <v>28.62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28.62</v>
      </c>
      <c r="S9" s="37">
        <v>28.62</v>
      </c>
      <c r="T9" s="3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N1" workbookViewId="0">
      <selection activeCell="S13" sqref="S13"/>
    </sheetView>
  </sheetViews>
  <sheetFormatPr defaultColWidth="10" defaultRowHeight="16.8"/>
  <cols>
    <col min="1" max="1" width="5.27884615384615" customWidth="1"/>
    <col min="2" max="2" width="5.56730769230769" customWidth="1"/>
    <col min="3" max="3" width="5.83653846153846" customWidth="1"/>
    <col min="4" max="4" width="10.1730769230769" customWidth="1"/>
    <col min="5" max="5" width="18.1826923076923" customWidth="1"/>
    <col min="6" max="6" width="10.7307692307692" customWidth="1"/>
    <col min="7" max="33" width="7.18269230769231" customWidth="1"/>
    <col min="34" max="35" width="9.7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174</v>
      </c>
      <c r="E4" s="3" t="s">
        <v>175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345</v>
      </c>
      <c r="O4" s="3" t="s">
        <v>346</v>
      </c>
      <c r="P4" s="3" t="s">
        <v>347</v>
      </c>
      <c r="Q4" s="3" t="s">
        <v>333</v>
      </c>
      <c r="R4" s="3" t="s">
        <v>335</v>
      </c>
      <c r="S4" s="3" t="s">
        <v>348</v>
      </c>
      <c r="T4" s="3" t="s">
        <v>328</v>
      </c>
      <c r="U4" s="3" t="s">
        <v>329</v>
      </c>
      <c r="V4" s="3" t="s">
        <v>332</v>
      </c>
      <c r="W4" s="3" t="s">
        <v>349</v>
      </c>
      <c r="X4" s="3" t="s">
        <v>350</v>
      </c>
      <c r="Y4" s="3" t="s">
        <v>351</v>
      </c>
      <c r="Z4" s="3" t="s">
        <v>352</v>
      </c>
      <c r="AA4" s="3" t="s">
        <v>331</v>
      </c>
      <c r="AB4" s="3" t="s">
        <v>353</v>
      </c>
      <c r="AC4" s="3" t="s">
        <v>354</v>
      </c>
      <c r="AD4" s="3" t="s">
        <v>334</v>
      </c>
      <c r="AE4" s="3" t="s">
        <v>355</v>
      </c>
      <c r="AF4" s="3" t="s">
        <v>356</v>
      </c>
      <c r="AG4" s="3" t="s">
        <v>336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50"/>
      <c r="C6" s="50"/>
      <c r="D6" s="4"/>
      <c r="E6" s="4" t="s">
        <v>134</v>
      </c>
      <c r="F6" s="51">
        <v>28.62</v>
      </c>
      <c r="G6" s="51">
        <v>13.095</v>
      </c>
      <c r="H6" s="51">
        <v>0.954</v>
      </c>
      <c r="I6" s="51"/>
      <c r="J6" s="51"/>
      <c r="K6" s="51"/>
      <c r="L6" s="51"/>
      <c r="M6" s="51"/>
      <c r="N6" s="51"/>
      <c r="O6" s="51">
        <v>3.339</v>
      </c>
      <c r="P6" s="51">
        <v>5.724</v>
      </c>
      <c r="Q6" s="51"/>
      <c r="R6" s="51">
        <v>0.954</v>
      </c>
      <c r="S6" s="51"/>
      <c r="T6" s="51"/>
      <c r="U6" s="51"/>
      <c r="V6" s="51"/>
      <c r="W6" s="51"/>
      <c r="X6" s="51"/>
      <c r="Y6" s="51"/>
      <c r="Z6" s="51"/>
      <c r="AA6" s="51"/>
      <c r="AB6" s="51">
        <v>3.6</v>
      </c>
      <c r="AC6" s="51"/>
      <c r="AD6" s="51"/>
      <c r="AE6" s="51"/>
      <c r="AF6" s="51"/>
      <c r="AG6" s="51">
        <v>0.96</v>
      </c>
    </row>
    <row r="7" ht="22.8" customHeight="1" spans="1:33">
      <c r="A7" s="12"/>
      <c r="B7" s="12"/>
      <c r="C7" s="12"/>
      <c r="D7" s="10" t="s">
        <v>152</v>
      </c>
      <c r="E7" s="10" t="s">
        <v>153</v>
      </c>
      <c r="F7" s="51">
        <v>28.62</v>
      </c>
      <c r="G7" s="51">
        <v>13.095</v>
      </c>
      <c r="H7" s="51">
        <v>0.954</v>
      </c>
      <c r="I7" s="51"/>
      <c r="J7" s="51"/>
      <c r="K7" s="51"/>
      <c r="L7" s="51"/>
      <c r="M7" s="51"/>
      <c r="N7" s="51"/>
      <c r="O7" s="51">
        <v>3.339</v>
      </c>
      <c r="P7" s="51">
        <v>5.724</v>
      </c>
      <c r="Q7" s="51"/>
      <c r="R7" s="51">
        <v>0.954</v>
      </c>
      <c r="S7" s="51"/>
      <c r="T7" s="51"/>
      <c r="U7" s="51"/>
      <c r="V7" s="51"/>
      <c r="W7" s="51"/>
      <c r="X7" s="51"/>
      <c r="Y7" s="51"/>
      <c r="Z7" s="51"/>
      <c r="AA7" s="51"/>
      <c r="AB7" s="51">
        <v>3.6</v>
      </c>
      <c r="AC7" s="51"/>
      <c r="AD7" s="51"/>
      <c r="AE7" s="51"/>
      <c r="AF7" s="51"/>
      <c r="AG7" s="51">
        <v>0.96</v>
      </c>
    </row>
    <row r="8" ht="22.8" customHeight="1" spans="1:33">
      <c r="A8" s="12"/>
      <c r="B8" s="12"/>
      <c r="C8" s="12"/>
      <c r="D8" s="18" t="s">
        <v>154</v>
      </c>
      <c r="E8" s="18" t="s">
        <v>155</v>
      </c>
      <c r="F8" s="51">
        <v>28.62</v>
      </c>
      <c r="G8" s="51">
        <v>13.095</v>
      </c>
      <c r="H8" s="51">
        <v>0.954</v>
      </c>
      <c r="I8" s="51"/>
      <c r="J8" s="51"/>
      <c r="K8" s="51"/>
      <c r="L8" s="51"/>
      <c r="M8" s="51"/>
      <c r="N8" s="51"/>
      <c r="O8" s="51">
        <v>3.339</v>
      </c>
      <c r="P8" s="51">
        <v>5.724</v>
      </c>
      <c r="Q8" s="51"/>
      <c r="R8" s="51">
        <v>0.954</v>
      </c>
      <c r="S8" s="51"/>
      <c r="T8" s="51"/>
      <c r="U8" s="51"/>
      <c r="V8" s="51"/>
      <c r="W8" s="51"/>
      <c r="X8" s="51"/>
      <c r="Y8" s="51"/>
      <c r="Z8" s="51"/>
      <c r="AA8" s="51"/>
      <c r="AB8" s="51">
        <v>3.6</v>
      </c>
      <c r="AC8" s="51"/>
      <c r="AD8" s="51"/>
      <c r="AE8" s="51"/>
      <c r="AF8" s="51"/>
      <c r="AG8" s="51">
        <v>0.96</v>
      </c>
    </row>
    <row r="9" ht="22.8" customHeight="1" spans="1:33">
      <c r="A9" s="31" t="s">
        <v>170</v>
      </c>
      <c r="B9" s="31" t="s">
        <v>168</v>
      </c>
      <c r="C9" s="31" t="s">
        <v>171</v>
      </c>
      <c r="D9" s="17" t="s">
        <v>191</v>
      </c>
      <c r="E9" s="4" t="s">
        <v>173</v>
      </c>
      <c r="F9" s="37">
        <v>28.62</v>
      </c>
      <c r="G9" s="37">
        <v>13.095</v>
      </c>
      <c r="H9" s="37">
        <v>0.954</v>
      </c>
      <c r="I9" s="37"/>
      <c r="J9" s="37"/>
      <c r="K9" s="37"/>
      <c r="L9" s="37"/>
      <c r="M9" s="37"/>
      <c r="N9" s="37"/>
      <c r="O9" s="37">
        <v>3.339</v>
      </c>
      <c r="P9" s="37">
        <v>5.724</v>
      </c>
      <c r="Q9" s="37"/>
      <c r="R9" s="37">
        <v>0.954</v>
      </c>
      <c r="S9" s="37"/>
      <c r="T9" s="37"/>
      <c r="U9" s="37"/>
      <c r="V9" s="37"/>
      <c r="W9" s="37"/>
      <c r="X9" s="37"/>
      <c r="Y9" s="37"/>
      <c r="Z9" s="37"/>
      <c r="AA9" s="37"/>
      <c r="AB9" s="37">
        <v>3.6</v>
      </c>
      <c r="AC9" s="37"/>
      <c r="AD9" s="37"/>
      <c r="AE9" s="37"/>
      <c r="AF9" s="37"/>
      <c r="AG9" s="51">
        <v>0.96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3" sqref="E13"/>
    </sheetView>
  </sheetViews>
  <sheetFormatPr defaultColWidth="10" defaultRowHeight="16.8" outlineLevelCol="7"/>
  <cols>
    <col min="1" max="1" width="12.8942307692308" customWidth="1"/>
    <col min="2" max="2" width="29.7307692307692" customWidth="1"/>
    <col min="3" max="3" width="20.75" customWidth="1"/>
    <col min="4" max="4" width="12.3557692307692" customWidth="1"/>
    <col min="5" max="5" width="10.3173076923077" customWidth="1"/>
    <col min="6" max="6" width="14.1153846153846" customWidth="1"/>
    <col min="7" max="7" width="13.7019230769231" customWidth="1"/>
    <col min="8" max="8" width="12.3557692307692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357</v>
      </c>
      <c r="B4" s="3" t="s">
        <v>358</v>
      </c>
      <c r="C4" s="3" t="s">
        <v>359</v>
      </c>
      <c r="D4" s="3" t="s">
        <v>360</v>
      </c>
      <c r="E4" s="3" t="s">
        <v>361</v>
      </c>
      <c r="F4" s="3"/>
      <c r="G4" s="3"/>
      <c r="H4" s="3" t="s">
        <v>362</v>
      </c>
    </row>
    <row r="5" ht="25.85" customHeight="1" spans="1:8">
      <c r="A5" s="3"/>
      <c r="B5" s="3"/>
      <c r="C5" s="3"/>
      <c r="D5" s="3"/>
      <c r="E5" s="3" t="s">
        <v>136</v>
      </c>
      <c r="F5" s="3" t="s">
        <v>363</v>
      </c>
      <c r="G5" s="3" t="s">
        <v>364</v>
      </c>
      <c r="H5" s="3"/>
    </row>
    <row r="6" ht="22.8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8" customHeight="1" spans="1:8">
      <c r="A7" s="10" t="s">
        <v>152</v>
      </c>
      <c r="B7" s="10" t="s">
        <v>153</v>
      </c>
      <c r="C7" s="11">
        <v>0</v>
      </c>
      <c r="D7" s="11"/>
      <c r="E7" s="11"/>
      <c r="F7" s="11"/>
      <c r="G7" s="11"/>
      <c r="H7" s="11"/>
    </row>
    <row r="8" ht="22.8" customHeight="1" spans="1:8">
      <c r="A8" s="19" t="s">
        <v>154</v>
      </c>
      <c r="B8" s="19" t="s">
        <v>155</v>
      </c>
      <c r="C8" s="25">
        <v>0</v>
      </c>
      <c r="D8" s="25"/>
      <c r="E8" s="20"/>
      <c r="F8" s="25"/>
      <c r="G8" s="25"/>
      <c r="H8" s="25"/>
    </row>
    <row r="9" ht="22" customHeight="1" spans="1:8">
      <c r="A9" s="49" t="s">
        <v>365</v>
      </c>
      <c r="B9" s="49"/>
      <c r="C9" s="49"/>
      <c r="D9" s="49"/>
      <c r="E9" s="49"/>
      <c r="F9" s="49"/>
      <c r="G9" s="49"/>
      <c r="H9" s="49"/>
    </row>
  </sheetData>
  <mergeCells count="10">
    <mergeCell ref="A2:H2"/>
    <mergeCell ref="A3:F3"/>
    <mergeCell ref="G3:H3"/>
    <mergeCell ref="E4:G4"/>
    <mergeCell ref="A9:H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35" sqref="G35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442307692308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5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366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212</v>
      </c>
      <c r="F5" s="3"/>
      <c r="G5" s="3" t="s">
        <v>213</v>
      </c>
      <c r="H5" s="3"/>
    </row>
    <row r="6" ht="27.6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9"/>
      <c r="B12" s="19"/>
      <c r="C12" s="20"/>
      <c r="D12" s="20"/>
      <c r="E12" s="25"/>
      <c r="F12" s="25"/>
      <c r="G12" s="25"/>
      <c r="H12" s="25"/>
    </row>
    <row r="13" spans="1:8">
      <c r="A13" s="43" t="s">
        <v>367</v>
      </c>
      <c r="B13" s="44"/>
      <c r="C13" s="44"/>
      <c r="D13" s="44"/>
      <c r="E13" s="44"/>
      <c r="F13" s="44"/>
      <c r="G13" s="44"/>
      <c r="H13" s="47"/>
    </row>
    <row r="14" spans="1:8">
      <c r="A14" s="45"/>
      <c r="B14" s="46"/>
      <c r="C14" s="46"/>
      <c r="D14" s="46"/>
      <c r="E14" s="46"/>
      <c r="F14" s="46"/>
      <c r="G14" s="46"/>
      <c r="H14" s="48"/>
    </row>
  </sheetData>
  <mergeCells count="12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9" sqref="G19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11.8076923076923" customWidth="1"/>
    <col min="7" max="20" width="7.18269230769231" customWidth="1"/>
    <col min="21" max="22" width="9.7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176</v>
      </c>
      <c r="G4" s="3" t="s">
        <v>177</v>
      </c>
      <c r="H4" s="3" t="s">
        <v>178</v>
      </c>
      <c r="I4" s="3" t="s">
        <v>179</v>
      </c>
      <c r="J4" s="3" t="s">
        <v>180</v>
      </c>
      <c r="K4" s="3" t="s">
        <v>181</v>
      </c>
      <c r="L4" s="3" t="s">
        <v>182</v>
      </c>
      <c r="M4" s="3" t="s">
        <v>183</v>
      </c>
      <c r="N4" s="3" t="s">
        <v>184</v>
      </c>
      <c r="O4" s="3" t="s">
        <v>185</v>
      </c>
      <c r="P4" s="3" t="s">
        <v>186</v>
      </c>
      <c r="Q4" s="3" t="s">
        <v>187</v>
      </c>
      <c r="R4" s="3" t="s">
        <v>188</v>
      </c>
      <c r="S4" s="3" t="s">
        <v>189</v>
      </c>
      <c r="T4" s="3" t="s">
        <v>190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30"/>
      <c r="B8" s="30"/>
      <c r="C8" s="3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40"/>
      <c r="B9" s="40"/>
      <c r="C9" s="40"/>
      <c r="D9" s="19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>
      <c r="A10" s="32" t="s">
        <v>367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8"/>
    </row>
    <row r="11" spans="1:20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9"/>
    </row>
  </sheetData>
  <mergeCells count="22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0" workbookViewId="0">
      <selection activeCell="L23" sqref="L23"/>
    </sheetView>
  </sheetViews>
  <sheetFormatPr defaultColWidth="10" defaultRowHeight="16.8" outlineLevelCol="2"/>
  <cols>
    <col min="1" max="1" width="6.33653846153846" style="108" customWidth="1"/>
    <col min="2" max="2" width="9.89423076923077" style="109" customWidth="1"/>
    <col min="3" max="3" width="52.3365384615385" style="108" customWidth="1"/>
    <col min="4" max="4" width="9.77884615384615" style="108" customWidth="1"/>
    <col min="5" max="16384" width="10" style="108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110" t="s">
        <v>6</v>
      </c>
      <c r="C3" s="111"/>
    </row>
    <row r="4" ht="32.7" customHeight="1" spans="2:3">
      <c r="B4" s="112">
        <v>1</v>
      </c>
      <c r="C4" s="113" t="s">
        <v>7</v>
      </c>
    </row>
    <row r="5" ht="32.7" customHeight="1" spans="2:3">
      <c r="B5" s="112">
        <v>2</v>
      </c>
      <c r="C5" s="114" t="s">
        <v>8</v>
      </c>
    </row>
    <row r="6" ht="32.7" customHeight="1" spans="2:3">
      <c r="B6" s="112">
        <v>3</v>
      </c>
      <c r="C6" s="113" t="s">
        <v>9</v>
      </c>
    </row>
    <row r="7" ht="32.7" customHeight="1" spans="2:3">
      <c r="B7" s="112">
        <v>4</v>
      </c>
      <c r="C7" s="113" t="s">
        <v>10</v>
      </c>
    </row>
    <row r="8" ht="32.7" customHeight="1" spans="2:3">
      <c r="B8" s="112">
        <v>5</v>
      </c>
      <c r="C8" s="113" t="s">
        <v>11</v>
      </c>
    </row>
    <row r="9" ht="32.7" customHeight="1" spans="2:3">
      <c r="B9" s="112">
        <v>6</v>
      </c>
      <c r="C9" s="113" t="s">
        <v>12</v>
      </c>
    </row>
    <row r="10" ht="32.7" customHeight="1" spans="2:3">
      <c r="B10" s="112">
        <v>7</v>
      </c>
      <c r="C10" s="113" t="s">
        <v>13</v>
      </c>
    </row>
    <row r="11" ht="32.7" customHeight="1" spans="2:3">
      <c r="B11" s="112">
        <v>8</v>
      </c>
      <c r="C11" s="113" t="s">
        <v>14</v>
      </c>
    </row>
    <row r="12" ht="32.7" customHeight="1" spans="2:3">
      <c r="B12" s="112">
        <v>9</v>
      </c>
      <c r="C12" s="115" t="s">
        <v>15</v>
      </c>
    </row>
    <row r="13" ht="32.7" customHeight="1" spans="2:3">
      <c r="B13" s="112">
        <v>10</v>
      </c>
      <c r="C13" s="115" t="s">
        <v>16</v>
      </c>
    </row>
    <row r="14" ht="32.7" customHeight="1" spans="2:3">
      <c r="B14" s="112">
        <v>11</v>
      </c>
      <c r="C14" s="115" t="s">
        <v>17</v>
      </c>
    </row>
    <row r="15" ht="32.7" customHeight="1" spans="2:3">
      <c r="B15" s="112">
        <v>12</v>
      </c>
      <c r="C15" s="115" t="s">
        <v>18</v>
      </c>
    </row>
    <row r="16" ht="32.7" customHeight="1" spans="2:3">
      <c r="B16" s="112">
        <v>13</v>
      </c>
      <c r="C16" s="115" t="s">
        <v>19</v>
      </c>
    </row>
    <row r="17" ht="32.7" customHeight="1" spans="2:3">
      <c r="B17" s="112">
        <v>14</v>
      </c>
      <c r="C17" s="115" t="s">
        <v>20</v>
      </c>
    </row>
    <row r="18" ht="32.7" customHeight="1" spans="2:3">
      <c r="B18" s="112">
        <v>15</v>
      </c>
      <c r="C18" s="115" t="s">
        <v>21</v>
      </c>
    </row>
    <row r="19" ht="32.7" customHeight="1" spans="2:3">
      <c r="B19" s="112">
        <v>16</v>
      </c>
      <c r="C19" s="115" t="s">
        <v>22</v>
      </c>
    </row>
    <row r="20" ht="32.7" customHeight="1" spans="2:3">
      <c r="B20" s="112">
        <v>17</v>
      </c>
      <c r="C20" s="115" t="s">
        <v>23</v>
      </c>
    </row>
    <row r="21" ht="32.7" customHeight="1" spans="2:3">
      <c r="B21" s="112">
        <v>18</v>
      </c>
      <c r="C21" s="115" t="s">
        <v>24</v>
      </c>
    </row>
    <row r="22" ht="32.7" customHeight="1" spans="2:3">
      <c r="B22" s="112">
        <v>19</v>
      </c>
      <c r="C22" s="115" t="s">
        <v>25</v>
      </c>
    </row>
    <row r="23" ht="32.7" customHeight="1" spans="2:3">
      <c r="B23" s="112">
        <v>20</v>
      </c>
      <c r="C23" s="115" t="s">
        <v>26</v>
      </c>
    </row>
    <row r="24" ht="32.7" customHeight="1" spans="2:3">
      <c r="B24" s="112">
        <v>21</v>
      </c>
      <c r="C24" s="115" t="s">
        <v>27</v>
      </c>
    </row>
    <row r="25" ht="32.7" customHeight="1" spans="2:3">
      <c r="B25" s="116">
        <v>22</v>
      </c>
      <c r="C25" s="117" t="s">
        <v>28</v>
      </c>
    </row>
    <row r="26" ht="27" customHeight="1" spans="2:3">
      <c r="B26" s="118">
        <v>23</v>
      </c>
      <c r="C26" s="11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30" sqref="K30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6923076923077" customWidth="1"/>
    <col min="5" max="5" width="15.8653846153846" customWidth="1"/>
    <col min="6" max="6" width="9.24038461538461" customWidth="1"/>
    <col min="7" max="20" width="7.18269230769231" customWidth="1"/>
    <col min="21" max="22" width="9.7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193</v>
      </c>
      <c r="I5" s="3" t="s">
        <v>194</v>
      </c>
      <c r="J5" s="3" t="s">
        <v>185</v>
      </c>
      <c r="K5" s="3" t="s">
        <v>134</v>
      </c>
      <c r="L5" s="3" t="s">
        <v>196</v>
      </c>
      <c r="M5" s="3" t="s">
        <v>197</v>
      </c>
      <c r="N5" s="3" t="s">
        <v>187</v>
      </c>
      <c r="O5" s="3" t="s">
        <v>198</v>
      </c>
      <c r="P5" s="3" t="s">
        <v>199</v>
      </c>
      <c r="Q5" s="3" t="s">
        <v>200</v>
      </c>
      <c r="R5" s="3" t="s">
        <v>183</v>
      </c>
      <c r="S5" s="3" t="s">
        <v>186</v>
      </c>
      <c r="T5" s="3" t="s">
        <v>190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30"/>
      <c r="B8" s="30"/>
      <c r="C8" s="3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31"/>
      <c r="B9" s="31"/>
      <c r="C9" s="31"/>
      <c r="D9" s="17"/>
      <c r="E9" s="36"/>
      <c r="F9" s="3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32" t="s">
        <v>367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8"/>
    </row>
    <row r="11" spans="1:20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9"/>
    </row>
  </sheetData>
  <mergeCells count="10">
    <mergeCell ref="A2:T2"/>
    <mergeCell ref="A3:O3"/>
    <mergeCell ref="P3:T3"/>
    <mergeCell ref="A4:C4"/>
    <mergeCell ref="G4:J4"/>
    <mergeCell ref="K4:T4"/>
    <mergeCell ref="D4:D5"/>
    <mergeCell ref="E4:E5"/>
    <mergeCell ref="F4:F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33" sqref="F33"/>
    </sheetView>
  </sheetViews>
  <sheetFormatPr defaultColWidth="10" defaultRowHeight="16.8"/>
  <cols>
    <col min="1" max="1" width="11.1346153846154" customWidth="1"/>
    <col min="2" max="2" width="25.3653846153846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442307692308" customWidth="1"/>
    <col min="9" max="9" width="9.75" customWidth="1"/>
  </cols>
  <sheetData>
    <row r="1" ht="16.35" customHeight="1" spans="1:1">
      <c r="A1" s="8"/>
    </row>
    <row r="2" ht="38.8" customHeight="1" spans="1:8">
      <c r="A2" s="1" t="s">
        <v>368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369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212</v>
      </c>
      <c r="F5" s="3"/>
      <c r="G5" s="3" t="s">
        <v>213</v>
      </c>
      <c r="H5" s="3"/>
    </row>
    <row r="6" ht="23.25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9"/>
      <c r="B12" s="19"/>
      <c r="C12" s="20"/>
      <c r="D12" s="20"/>
      <c r="E12" s="25"/>
      <c r="F12" s="25"/>
      <c r="G12" s="25"/>
      <c r="H12" s="25"/>
    </row>
    <row r="13" spans="1:20">
      <c r="A13" s="21" t="s">
        <v>370</v>
      </c>
      <c r="B13" s="22"/>
      <c r="C13" s="22"/>
      <c r="D13" s="22"/>
      <c r="E13" s="22"/>
      <c r="F13" s="22"/>
      <c r="G13" s="22"/>
      <c r="H13" s="2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23"/>
      <c r="B14" s="24"/>
      <c r="C14" s="24"/>
      <c r="D14" s="24"/>
      <c r="E14" s="24"/>
      <c r="F14" s="24"/>
      <c r="G14" s="24"/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9:9">
      <c r="I15" s="29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28" sqref="F28"/>
    </sheetView>
  </sheetViews>
  <sheetFormatPr defaultColWidth="10" defaultRowHeight="16.8"/>
  <cols>
    <col min="1" max="1" width="10.7307692307692" customWidth="1"/>
    <col min="2" max="2" width="22.7980769230769" customWidth="1"/>
    <col min="3" max="3" width="19.25" customWidth="1"/>
    <col min="4" max="4" width="16.6923076923077" customWidth="1"/>
    <col min="5" max="6" width="16.4134615384615" customWidth="1"/>
    <col min="7" max="8" width="17.6442307692308" customWidth="1"/>
    <col min="9" max="9" width="9.75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371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212</v>
      </c>
      <c r="F5" s="3"/>
      <c r="G5" s="3" t="s">
        <v>213</v>
      </c>
      <c r="H5" s="3"/>
    </row>
    <row r="6" ht="35.35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9"/>
      <c r="B12" s="19"/>
      <c r="C12" s="20"/>
      <c r="D12" s="20"/>
      <c r="E12" s="25"/>
      <c r="F12" s="25"/>
      <c r="G12" s="25"/>
      <c r="H12" s="25"/>
    </row>
    <row r="13" spans="1:20">
      <c r="A13" s="21" t="s">
        <v>372</v>
      </c>
      <c r="B13" s="22"/>
      <c r="C13" s="22"/>
      <c r="D13" s="22"/>
      <c r="E13" s="22"/>
      <c r="F13" s="22"/>
      <c r="G13" s="22"/>
      <c r="H13" s="2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23"/>
      <c r="B14" s="24"/>
      <c r="C14" s="24"/>
      <c r="D14" s="24"/>
      <c r="E14" s="24"/>
      <c r="F14" s="24"/>
      <c r="G14" s="24"/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6.8"/>
  <cols>
    <col min="1" max="1" width="10.4423076923077" customWidth="1"/>
    <col min="2" max="2" width="0.144230769230769" customWidth="1"/>
    <col min="3" max="3" width="24.0192307692308" customWidth="1"/>
    <col min="4" max="4" width="13.2980769230769" customWidth="1"/>
    <col min="5" max="15" width="7.69230769230769" customWidth="1"/>
    <col min="16" max="18" width="9.75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174</v>
      </c>
      <c r="B4" s="14"/>
      <c r="C4" s="3" t="s">
        <v>373</v>
      </c>
      <c r="D4" s="3" t="s">
        <v>374</v>
      </c>
      <c r="E4" s="3"/>
      <c r="F4" s="3"/>
      <c r="G4" s="3"/>
      <c r="H4" s="3"/>
      <c r="I4" s="3"/>
      <c r="J4" s="3"/>
      <c r="K4" s="3"/>
      <c r="L4" s="3"/>
      <c r="M4" s="3"/>
      <c r="N4" s="3" t="s">
        <v>375</v>
      </c>
      <c r="O4" s="3"/>
    </row>
    <row r="5" ht="31.9" customHeight="1" spans="1:15">
      <c r="A5" s="3"/>
      <c r="B5" s="14"/>
      <c r="C5" s="3"/>
      <c r="D5" s="3" t="s">
        <v>376</v>
      </c>
      <c r="E5" s="3" t="s">
        <v>137</v>
      </c>
      <c r="F5" s="3"/>
      <c r="G5" s="3"/>
      <c r="H5" s="3"/>
      <c r="I5" s="3"/>
      <c r="J5" s="3"/>
      <c r="K5" s="3" t="s">
        <v>377</v>
      </c>
      <c r="L5" s="3" t="s">
        <v>139</v>
      </c>
      <c r="M5" s="3" t="s">
        <v>140</v>
      </c>
      <c r="N5" s="3" t="s">
        <v>378</v>
      </c>
      <c r="O5" s="3" t="s">
        <v>379</v>
      </c>
    </row>
    <row r="6" ht="44.85" customHeight="1" spans="1:15">
      <c r="A6" s="3"/>
      <c r="B6" s="14"/>
      <c r="C6" s="3"/>
      <c r="D6" s="3"/>
      <c r="E6" s="3" t="s">
        <v>380</v>
      </c>
      <c r="F6" s="3" t="s">
        <v>381</v>
      </c>
      <c r="G6" s="3" t="s">
        <v>382</v>
      </c>
      <c r="H6" s="3" t="s">
        <v>383</v>
      </c>
      <c r="I6" s="3" t="s">
        <v>384</v>
      </c>
      <c r="J6" s="3" t="s">
        <v>385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32</v>
      </c>
      <c r="E7" s="11">
        <v>32</v>
      </c>
      <c r="F7" s="11"/>
      <c r="G7" s="11">
        <v>32</v>
      </c>
      <c r="H7" s="11"/>
      <c r="I7" s="11"/>
      <c r="J7" s="11"/>
      <c r="K7" s="11"/>
      <c r="L7" s="11"/>
      <c r="M7" s="11"/>
      <c r="N7" s="11">
        <v>32</v>
      </c>
      <c r="O7" s="12"/>
    </row>
    <row r="8" ht="22.8" customHeight="1" spans="1:15">
      <c r="A8" s="10" t="s">
        <v>152</v>
      </c>
      <c r="B8" s="15"/>
      <c r="C8" s="10" t="s">
        <v>153</v>
      </c>
      <c r="D8" s="11">
        <v>32</v>
      </c>
      <c r="E8" s="11">
        <v>32</v>
      </c>
      <c r="F8" s="11"/>
      <c r="G8" s="11">
        <v>32</v>
      </c>
      <c r="H8" s="11"/>
      <c r="I8" s="11"/>
      <c r="J8" s="11"/>
      <c r="K8" s="11"/>
      <c r="L8" s="11"/>
      <c r="M8" s="11"/>
      <c r="N8" s="11">
        <v>32</v>
      </c>
      <c r="O8" s="12"/>
    </row>
    <row r="9" ht="22.8" customHeight="1" spans="1:15">
      <c r="A9" s="17" t="s">
        <v>386</v>
      </c>
      <c r="B9" s="15" t="s">
        <v>387</v>
      </c>
      <c r="C9" s="17" t="s">
        <v>388</v>
      </c>
      <c r="D9" s="5">
        <v>32</v>
      </c>
      <c r="E9" s="5">
        <v>32</v>
      </c>
      <c r="F9" s="5"/>
      <c r="G9" s="5">
        <v>32</v>
      </c>
      <c r="H9" s="5"/>
      <c r="I9" s="5"/>
      <c r="J9" s="5"/>
      <c r="K9" s="5"/>
      <c r="L9" s="5"/>
      <c r="M9" s="5"/>
      <c r="N9" s="5">
        <v>32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H7" sqref="H7"/>
    </sheetView>
  </sheetViews>
  <sheetFormatPr defaultColWidth="10" defaultRowHeight="16.8"/>
  <cols>
    <col min="1" max="1" width="6.76923076923077" customWidth="1"/>
    <col min="2" max="2" width="15.0673076923077" customWidth="1"/>
    <col min="3" max="3" width="8.55769230769231" customWidth="1"/>
    <col min="4" max="4" width="12.2211538461538" customWidth="1"/>
    <col min="5" max="5" width="8.41346153846154" customWidth="1"/>
    <col min="6" max="6" width="8.55769230769231" customWidth="1"/>
    <col min="7" max="7" width="7.86538461538461" customWidth="1"/>
    <col min="8" max="8" width="21.5769230769231" customWidth="1"/>
    <col min="9" max="9" width="11.1346153846154" customWidth="1"/>
    <col min="10" max="10" width="11.5384615384615" customWidth="1"/>
    <col min="11" max="11" width="9.24038461538461" customWidth="1"/>
    <col min="12" max="12" width="9.75" customWidth="1"/>
    <col min="13" max="13" width="19.1442307692308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389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174</v>
      </c>
      <c r="B4" s="3" t="s">
        <v>390</v>
      </c>
      <c r="C4" s="3" t="s">
        <v>391</v>
      </c>
      <c r="D4" s="3" t="s">
        <v>392</v>
      </c>
      <c r="E4" s="3" t="s">
        <v>393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394</v>
      </c>
      <c r="F5" s="3" t="s">
        <v>395</v>
      </c>
      <c r="G5" s="3" t="s">
        <v>396</v>
      </c>
      <c r="H5" s="3" t="s">
        <v>397</v>
      </c>
      <c r="I5" s="3" t="s">
        <v>398</v>
      </c>
      <c r="J5" s="3" t="s">
        <v>399</v>
      </c>
      <c r="K5" s="3" t="s">
        <v>400</v>
      </c>
      <c r="L5" s="3" t="s">
        <v>401</v>
      </c>
      <c r="M5" s="3" t="s">
        <v>402</v>
      </c>
    </row>
    <row r="6" ht="28.45" customHeight="1" spans="1:13">
      <c r="A6" s="10" t="s">
        <v>2</v>
      </c>
      <c r="B6" s="10" t="s">
        <v>4</v>
      </c>
      <c r="C6" s="11">
        <v>32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154</v>
      </c>
      <c r="B7" s="4" t="s">
        <v>403</v>
      </c>
      <c r="C7" s="5">
        <v>32</v>
      </c>
      <c r="D7" s="4" t="s">
        <v>404</v>
      </c>
      <c r="E7" s="12" t="s">
        <v>405</v>
      </c>
      <c r="F7" s="4" t="s">
        <v>406</v>
      </c>
      <c r="G7" s="4" t="s">
        <v>407</v>
      </c>
      <c r="H7" s="4" t="s">
        <v>408</v>
      </c>
      <c r="I7" s="4" t="s">
        <v>407</v>
      </c>
      <c r="J7" s="4" t="s">
        <v>409</v>
      </c>
      <c r="K7" s="4" t="s">
        <v>410</v>
      </c>
      <c r="L7" s="4" t="s">
        <v>411</v>
      </c>
      <c r="M7" s="4"/>
    </row>
    <row r="8" ht="43.1" customHeight="1" spans="1:13">
      <c r="A8" s="4"/>
      <c r="B8" s="4"/>
      <c r="C8" s="5"/>
      <c r="D8" s="4"/>
      <c r="E8" s="12"/>
      <c r="F8" s="4" t="s">
        <v>412</v>
      </c>
      <c r="G8" s="4" t="s">
        <v>413</v>
      </c>
      <c r="H8" s="4" t="s">
        <v>413</v>
      </c>
      <c r="I8" s="4" t="s">
        <v>413</v>
      </c>
      <c r="J8" s="4" t="s">
        <v>413</v>
      </c>
      <c r="K8" s="4"/>
      <c r="L8" s="4"/>
      <c r="M8" s="4"/>
    </row>
    <row r="9" ht="43.1" customHeight="1" spans="1:13">
      <c r="A9" s="4"/>
      <c r="B9" s="4"/>
      <c r="C9" s="5"/>
      <c r="D9" s="4"/>
      <c r="E9" s="12"/>
      <c r="F9" s="4" t="s">
        <v>414</v>
      </c>
      <c r="G9" s="4" t="s">
        <v>413</v>
      </c>
      <c r="H9" s="4" t="s">
        <v>413</v>
      </c>
      <c r="I9" s="4" t="s">
        <v>413</v>
      </c>
      <c r="J9" s="4" t="s">
        <v>413</v>
      </c>
      <c r="K9" s="4"/>
      <c r="L9" s="4"/>
      <c r="M9" s="4"/>
    </row>
    <row r="10" ht="43.1" customHeight="1" spans="1:13">
      <c r="A10" s="4"/>
      <c r="B10" s="4"/>
      <c r="C10" s="5"/>
      <c r="D10" s="4"/>
      <c r="E10" s="12"/>
      <c r="F10" s="4" t="s">
        <v>415</v>
      </c>
      <c r="G10" s="4" t="s">
        <v>416</v>
      </c>
      <c r="H10" s="4" t="s">
        <v>417</v>
      </c>
      <c r="I10" s="4" t="s">
        <v>418</v>
      </c>
      <c r="J10" s="4" t="s">
        <v>409</v>
      </c>
      <c r="K10" s="4" t="s">
        <v>419</v>
      </c>
      <c r="L10" s="4" t="s">
        <v>420</v>
      </c>
      <c r="M10" s="4"/>
    </row>
    <row r="11" ht="43.1" customHeight="1" spans="1:13">
      <c r="A11" s="4"/>
      <c r="B11" s="4"/>
      <c r="C11" s="5"/>
      <c r="D11" s="4"/>
      <c r="E11" s="12"/>
      <c r="F11" s="4" t="s">
        <v>421</v>
      </c>
      <c r="G11" s="4" t="s">
        <v>422</v>
      </c>
      <c r="H11" s="4" t="s">
        <v>423</v>
      </c>
      <c r="I11" s="4" t="s">
        <v>422</v>
      </c>
      <c r="J11" s="4" t="s">
        <v>409</v>
      </c>
      <c r="K11" s="4" t="s">
        <v>424</v>
      </c>
      <c r="L11" s="4" t="s">
        <v>420</v>
      </c>
      <c r="M11" s="4"/>
    </row>
    <row r="12" ht="43.1" customHeight="1" spans="1:13">
      <c r="A12" s="4"/>
      <c r="B12" s="4"/>
      <c r="C12" s="5"/>
      <c r="D12" s="4"/>
      <c r="E12" s="12"/>
      <c r="F12" s="4" t="s">
        <v>425</v>
      </c>
      <c r="G12" s="4" t="s">
        <v>426</v>
      </c>
      <c r="H12" s="4" t="s">
        <v>427</v>
      </c>
      <c r="I12" s="4" t="s">
        <v>428</v>
      </c>
      <c r="J12" s="4" t="s">
        <v>409</v>
      </c>
      <c r="K12" s="4" t="s">
        <v>419</v>
      </c>
      <c r="L12" s="4" t="s">
        <v>420</v>
      </c>
      <c r="M12" s="4"/>
    </row>
    <row r="13" ht="43.1" customHeight="1" spans="1:13">
      <c r="A13" s="4"/>
      <c r="B13" s="4"/>
      <c r="C13" s="5"/>
      <c r="D13" s="4"/>
      <c r="E13" s="12" t="s">
        <v>429</v>
      </c>
      <c r="F13" s="4" t="s">
        <v>430</v>
      </c>
      <c r="G13" s="4" t="s">
        <v>431</v>
      </c>
      <c r="H13" s="4" t="s">
        <v>432</v>
      </c>
      <c r="I13" s="4" t="s">
        <v>433</v>
      </c>
      <c r="J13" s="4" t="s">
        <v>409</v>
      </c>
      <c r="K13" s="4" t="s">
        <v>434</v>
      </c>
      <c r="L13" s="4" t="s">
        <v>420</v>
      </c>
      <c r="M13" s="4"/>
    </row>
    <row r="14" ht="43.1" customHeight="1" spans="1:13">
      <c r="A14" s="4"/>
      <c r="B14" s="4"/>
      <c r="C14" s="5"/>
      <c r="D14" s="4"/>
      <c r="E14" s="12" t="s">
        <v>435</v>
      </c>
      <c r="F14" s="4" t="s">
        <v>436</v>
      </c>
      <c r="G14" s="4" t="s">
        <v>437</v>
      </c>
      <c r="H14" s="4" t="s">
        <v>438</v>
      </c>
      <c r="I14" s="4" t="s">
        <v>439</v>
      </c>
      <c r="J14" s="4" t="s">
        <v>409</v>
      </c>
      <c r="K14" s="4" t="s">
        <v>413</v>
      </c>
      <c r="L14" s="4" t="s">
        <v>440</v>
      </c>
      <c r="M14" s="4"/>
    </row>
    <row r="15" ht="43.1" customHeight="1" spans="1:13">
      <c r="A15" s="4"/>
      <c r="B15" s="4"/>
      <c r="C15" s="5"/>
      <c r="D15" s="4"/>
      <c r="E15" s="12"/>
      <c r="F15" s="4" t="s">
        <v>441</v>
      </c>
      <c r="G15" s="4" t="s">
        <v>442</v>
      </c>
      <c r="H15" s="4" t="s">
        <v>434</v>
      </c>
      <c r="I15" s="4" t="s">
        <v>433</v>
      </c>
      <c r="J15" s="4" t="s">
        <v>409</v>
      </c>
      <c r="K15" s="4" t="s">
        <v>434</v>
      </c>
      <c r="L15" s="4" t="s">
        <v>420</v>
      </c>
      <c r="M15" s="4"/>
    </row>
    <row r="16" ht="43.1" customHeight="1" spans="1:13">
      <c r="A16" s="4"/>
      <c r="B16" s="4"/>
      <c r="C16" s="5"/>
      <c r="D16" s="4"/>
      <c r="E16" s="12"/>
      <c r="F16" s="4" t="s">
        <v>443</v>
      </c>
      <c r="G16" s="4" t="s">
        <v>413</v>
      </c>
      <c r="H16" s="4" t="s">
        <v>413</v>
      </c>
      <c r="I16" s="4" t="s">
        <v>413</v>
      </c>
      <c r="J16" s="4" t="s">
        <v>413</v>
      </c>
      <c r="K16" s="4" t="s">
        <v>413</v>
      </c>
      <c r="L16" s="4" t="s">
        <v>440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15" sqref="I15"/>
    </sheetView>
  </sheetViews>
  <sheetFormatPr defaultColWidth="10" defaultRowHeight="16.8"/>
  <cols>
    <col min="1" max="1" width="6.25" customWidth="1"/>
    <col min="2" max="2" width="13.4326923076923" customWidth="1"/>
    <col min="3" max="3" width="8.41346153846154" customWidth="1"/>
    <col min="4" max="4" width="10.4423076923077" customWidth="1"/>
    <col min="5" max="6" width="9.75" customWidth="1"/>
    <col min="7" max="7" width="9.91346153846154" customWidth="1"/>
    <col min="8" max="9" width="8.25961538461539" customWidth="1"/>
    <col min="10" max="10" width="33.6538461538462" customWidth="1"/>
    <col min="11" max="11" width="7.05769230769231" customWidth="1"/>
    <col min="12" max="12" width="11.1346153846154" customWidth="1"/>
    <col min="13" max="16" width="9.75" customWidth="1"/>
    <col min="17" max="17" width="24.4230769230769" customWidth="1"/>
    <col min="18" max="18" width="15.75" customWidth="1"/>
    <col min="19" max="19" width="9.75" customWidth="1"/>
  </cols>
  <sheetData>
    <row r="1" ht="42.25" customHeight="1" spans="1:18">
      <c r="A1" s="1" t="s">
        <v>444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357</v>
      </c>
      <c r="B3" s="3" t="s">
        <v>358</v>
      </c>
      <c r="C3" s="3" t="s">
        <v>446</v>
      </c>
      <c r="D3" s="3"/>
      <c r="E3" s="3"/>
      <c r="F3" s="3"/>
      <c r="G3" s="3"/>
      <c r="H3" s="3"/>
      <c r="I3" s="3"/>
      <c r="J3" s="3" t="s">
        <v>447</v>
      </c>
      <c r="K3" s="3" t="s">
        <v>448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391</v>
      </c>
      <c r="D4" s="3" t="s">
        <v>449</v>
      </c>
      <c r="E4" s="3"/>
      <c r="F4" s="3"/>
      <c r="G4" s="3"/>
      <c r="H4" s="3" t="s">
        <v>450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451</v>
      </c>
      <c r="F5" s="3" t="s">
        <v>141</v>
      </c>
      <c r="G5" s="3" t="s">
        <v>452</v>
      </c>
      <c r="H5" s="3" t="s">
        <v>159</v>
      </c>
      <c r="I5" s="3" t="s">
        <v>160</v>
      </c>
      <c r="J5" s="3"/>
      <c r="K5" s="3" t="s">
        <v>394</v>
      </c>
      <c r="L5" s="3" t="s">
        <v>395</v>
      </c>
      <c r="M5" s="3" t="s">
        <v>396</v>
      </c>
      <c r="N5" s="3" t="s">
        <v>401</v>
      </c>
      <c r="O5" s="3" t="s">
        <v>397</v>
      </c>
      <c r="P5" s="3" t="s">
        <v>453</v>
      </c>
      <c r="Q5" s="3" t="s">
        <v>454</v>
      </c>
      <c r="R5" s="3" t="s">
        <v>402</v>
      </c>
    </row>
    <row r="6" ht="19.8" customHeight="1" spans="1:18">
      <c r="A6" s="4" t="s">
        <v>2</v>
      </c>
      <c r="B6" s="4" t="s">
        <v>4</v>
      </c>
      <c r="C6" s="5">
        <v>567.97585</v>
      </c>
      <c r="D6" s="5">
        <v>567.97585</v>
      </c>
      <c r="E6" s="5"/>
      <c r="F6" s="5"/>
      <c r="G6" s="5"/>
      <c r="H6" s="5">
        <v>535.97585</v>
      </c>
      <c r="I6" s="5">
        <v>32</v>
      </c>
      <c r="J6" s="4" t="s">
        <v>455</v>
      </c>
      <c r="K6" s="6" t="s">
        <v>405</v>
      </c>
      <c r="L6" s="6" t="s">
        <v>456</v>
      </c>
      <c r="M6" s="6" t="s">
        <v>457</v>
      </c>
      <c r="N6" s="6" t="s">
        <v>440</v>
      </c>
      <c r="O6" s="6" t="s">
        <v>427</v>
      </c>
      <c r="P6" s="6"/>
      <c r="Q6" s="6" t="s">
        <v>427</v>
      </c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458</v>
      </c>
      <c r="M7" s="6" t="s">
        <v>427</v>
      </c>
      <c r="N7" s="6" t="s">
        <v>440</v>
      </c>
      <c r="O7" s="6" t="s">
        <v>427</v>
      </c>
      <c r="P7" s="6"/>
      <c r="Q7" s="6" t="s">
        <v>427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435</v>
      </c>
      <c r="L8" s="6" t="s">
        <v>459</v>
      </c>
      <c r="M8" s="6" t="s">
        <v>457</v>
      </c>
      <c r="N8" s="6" t="s">
        <v>440</v>
      </c>
      <c r="O8" s="6" t="s">
        <v>427</v>
      </c>
      <c r="P8" s="6"/>
      <c r="Q8" s="6" t="s">
        <v>427</v>
      </c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460</v>
      </c>
      <c r="M9" s="6">
        <v>100</v>
      </c>
      <c r="N9" s="6" t="s">
        <v>420</v>
      </c>
      <c r="O9" s="6">
        <v>95</v>
      </c>
      <c r="P9" s="6" t="s">
        <v>434</v>
      </c>
      <c r="Q9" s="6" t="s">
        <v>427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7" sqref="E7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423076923077" customWidth="1"/>
    <col min="7" max="7" width="20.2307692307692" customWidth="1"/>
    <col min="8" max="8" width="10.9903846153846" customWidth="1"/>
    <col min="9" max="9" width="9.75" customWidth="1"/>
  </cols>
  <sheetData>
    <row r="1" ht="6.9" customHeight="1" spans="1:8">
      <c r="A1" s="8"/>
      <c r="H1" s="107"/>
    </row>
    <row r="2" ht="24.15" customHeight="1" spans="1:8">
      <c r="A2" s="106" t="s">
        <v>7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567.97585</v>
      </c>
      <c r="C6" s="4" t="s">
        <v>40</v>
      </c>
      <c r="D6" s="37"/>
      <c r="E6" s="12" t="s">
        <v>41</v>
      </c>
      <c r="F6" s="11">
        <v>535.97585</v>
      </c>
      <c r="G6" s="4" t="s">
        <v>42</v>
      </c>
      <c r="H6" s="5">
        <v>507.35585</v>
      </c>
    </row>
    <row r="7" ht="16.25" customHeight="1" spans="1:8">
      <c r="A7" s="4" t="s">
        <v>43</v>
      </c>
      <c r="B7" s="5">
        <v>503.97585</v>
      </c>
      <c r="C7" s="4" t="s">
        <v>44</v>
      </c>
      <c r="D7" s="37"/>
      <c r="E7" s="4" t="s">
        <v>45</v>
      </c>
      <c r="F7" s="5">
        <v>507.35585</v>
      </c>
      <c r="G7" s="4" t="s">
        <v>46</v>
      </c>
      <c r="H7" s="5">
        <v>32</v>
      </c>
    </row>
    <row r="8" ht="16.25" customHeight="1" spans="1:8">
      <c r="A8" s="12" t="s">
        <v>47</v>
      </c>
      <c r="B8" s="5">
        <v>64</v>
      </c>
      <c r="C8" s="4" t="s">
        <v>48</v>
      </c>
      <c r="D8" s="37"/>
      <c r="E8" s="4" t="s">
        <v>49</v>
      </c>
      <c r="F8" s="5">
        <v>28.62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37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37"/>
      <c r="E10" s="12" t="s">
        <v>57</v>
      </c>
      <c r="F10" s="11">
        <v>32</v>
      </c>
      <c r="G10" s="4" t="s">
        <v>58</v>
      </c>
      <c r="H10" s="5">
        <v>28.62</v>
      </c>
    </row>
    <row r="11" ht="16.25" customHeight="1" spans="1:8">
      <c r="A11" s="4" t="s">
        <v>59</v>
      </c>
      <c r="B11" s="5"/>
      <c r="C11" s="4" t="s">
        <v>60</v>
      </c>
      <c r="D11" s="37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37"/>
      <c r="E12" s="4" t="s">
        <v>65</v>
      </c>
      <c r="F12" s="5">
        <v>32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37"/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37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37"/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37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37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37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37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37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37">
        <v>567.97585</v>
      </c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37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37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37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37"/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37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37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37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37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37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37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37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37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37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37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567.97585</v>
      </c>
      <c r="C37" s="12" t="s">
        <v>127</v>
      </c>
      <c r="D37" s="11">
        <v>567.97585</v>
      </c>
      <c r="E37" s="12" t="s">
        <v>127</v>
      </c>
      <c r="F37" s="11">
        <v>567.97585</v>
      </c>
      <c r="G37" s="12" t="s">
        <v>127</v>
      </c>
      <c r="H37" s="11">
        <v>567.97585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567.97585</v>
      </c>
      <c r="C40" s="12" t="s">
        <v>131</v>
      </c>
      <c r="D40" s="11">
        <v>567.97585</v>
      </c>
      <c r="E40" s="12" t="s">
        <v>131</v>
      </c>
      <c r="F40" s="11">
        <v>567.97585</v>
      </c>
      <c r="G40" s="12" t="s">
        <v>131</v>
      </c>
      <c r="H40" s="11">
        <v>567.97585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6.8"/>
  <cols>
    <col min="1" max="1" width="5.83653846153846" customWidth="1"/>
    <col min="2" max="2" width="16.1442307692308" customWidth="1"/>
    <col min="3" max="3" width="8.25961538461539" customWidth="1"/>
    <col min="4" max="25" width="7.69230769230769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51">
        <v>567.97585</v>
      </c>
      <c r="D7" s="51">
        <v>567.97585</v>
      </c>
      <c r="E7" s="51">
        <v>567.97585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8" customHeight="1" spans="1:25">
      <c r="A8" s="10" t="s">
        <v>152</v>
      </c>
      <c r="B8" s="10" t="s">
        <v>153</v>
      </c>
      <c r="C8" s="51">
        <v>567.97585</v>
      </c>
      <c r="D8" s="51">
        <v>567.97585</v>
      </c>
      <c r="E8" s="51">
        <v>567.97585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8" customHeight="1" spans="1:25">
      <c r="A9" s="105" t="s">
        <v>154</v>
      </c>
      <c r="B9" s="105" t="s">
        <v>155</v>
      </c>
      <c r="C9" s="37">
        <v>567.97585</v>
      </c>
      <c r="D9" s="37">
        <v>567.97585</v>
      </c>
      <c r="E9" s="5">
        <v>567.97585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9" sqref="A9:C11"/>
    </sheetView>
  </sheetViews>
  <sheetFormatPr defaultColWidth="10" defaultRowHeight="16.8"/>
  <cols>
    <col min="1" max="1" width="4.61538461538461" customWidth="1"/>
    <col min="2" max="2" width="4.88461538461539" customWidth="1"/>
    <col min="3" max="3" width="5.01923076923077" customWidth="1"/>
    <col min="4" max="4" width="11.9423076923077" customWidth="1"/>
    <col min="5" max="5" width="25.7692307692308" customWidth="1"/>
    <col min="6" max="6" width="12.3557692307692" customWidth="1"/>
    <col min="7" max="7" width="11.4038461538462" customWidth="1"/>
    <col min="8" max="8" width="13.9711538461538" customWidth="1"/>
    <col min="9" max="9" width="14.7788461538462" customWidth="1"/>
    <col min="10" max="11" width="17.5" customWidth="1"/>
    <col min="12" max="12" width="9.75" customWidth="1"/>
  </cols>
  <sheetData>
    <row r="1" ht="16.35" customHeight="1" spans="1:4">
      <c r="A1" s="8"/>
      <c r="D1" s="91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92" t="s">
        <v>30</v>
      </c>
      <c r="B3" s="92"/>
      <c r="C3" s="92"/>
      <c r="D3" s="92"/>
      <c r="E3" s="92"/>
      <c r="F3" s="92"/>
      <c r="G3" s="92"/>
      <c r="H3" s="92"/>
      <c r="I3" s="92"/>
      <c r="J3" s="92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50"/>
      <c r="B6" s="50"/>
      <c r="C6" s="50"/>
      <c r="D6" s="93" t="s">
        <v>134</v>
      </c>
      <c r="E6" s="93"/>
      <c r="F6" s="98">
        <v>567.97585</v>
      </c>
      <c r="G6" s="98">
        <v>535.97585</v>
      </c>
      <c r="H6" s="98">
        <v>32</v>
      </c>
      <c r="I6" s="98"/>
      <c r="J6" s="93"/>
      <c r="K6" s="93"/>
    </row>
    <row r="7" ht="22.8" customHeight="1" spans="1:11">
      <c r="A7" s="94"/>
      <c r="B7" s="94"/>
      <c r="C7" s="94"/>
      <c r="D7" s="95" t="s">
        <v>152</v>
      </c>
      <c r="E7" s="95" t="s">
        <v>153</v>
      </c>
      <c r="F7" s="99">
        <v>567.97585</v>
      </c>
      <c r="G7" s="99">
        <v>535.97585</v>
      </c>
      <c r="H7" s="99">
        <v>32</v>
      </c>
      <c r="I7" s="99"/>
      <c r="J7" s="103"/>
      <c r="K7" s="103"/>
    </row>
    <row r="8" ht="22.8" customHeight="1" spans="1:11">
      <c r="A8" s="94"/>
      <c r="B8" s="94"/>
      <c r="C8" s="94"/>
      <c r="D8" s="95" t="s">
        <v>154</v>
      </c>
      <c r="E8" s="95" t="s">
        <v>155</v>
      </c>
      <c r="F8" s="99">
        <v>567.97585</v>
      </c>
      <c r="G8" s="99">
        <v>535.97585</v>
      </c>
      <c r="H8" s="99">
        <v>32</v>
      </c>
      <c r="I8" s="99"/>
      <c r="J8" s="103"/>
      <c r="K8" s="103"/>
    </row>
    <row r="9" s="90" customFormat="1" ht="22.8" customHeight="1" spans="1:11">
      <c r="A9" s="83">
        <v>216</v>
      </c>
      <c r="B9" s="83"/>
      <c r="C9" s="83"/>
      <c r="D9" s="84">
        <v>216</v>
      </c>
      <c r="E9" s="84" t="s">
        <v>167</v>
      </c>
      <c r="F9" s="100">
        <v>567.97585</v>
      </c>
      <c r="G9" s="100">
        <v>535.97585</v>
      </c>
      <c r="H9" s="100">
        <v>32</v>
      </c>
      <c r="I9" s="100"/>
      <c r="J9" s="104"/>
      <c r="K9" s="104"/>
    </row>
    <row r="10" s="90" customFormat="1" ht="22.8" customHeight="1" spans="1:11">
      <c r="A10" s="83">
        <v>216</v>
      </c>
      <c r="B10" s="85" t="s">
        <v>168</v>
      </c>
      <c r="C10" s="83"/>
      <c r="D10" s="84">
        <v>21602</v>
      </c>
      <c r="E10" s="86" t="s">
        <v>169</v>
      </c>
      <c r="F10" s="100">
        <v>567.97585</v>
      </c>
      <c r="G10" s="100">
        <v>535.97585</v>
      </c>
      <c r="H10" s="100">
        <v>32</v>
      </c>
      <c r="I10" s="100"/>
      <c r="J10" s="104"/>
      <c r="K10" s="104"/>
    </row>
    <row r="11" ht="22.8" customHeight="1" spans="1:11">
      <c r="A11" s="96" t="s">
        <v>170</v>
      </c>
      <c r="B11" s="96" t="s">
        <v>168</v>
      </c>
      <c r="C11" s="96" t="s">
        <v>171</v>
      </c>
      <c r="D11" s="97" t="s">
        <v>172</v>
      </c>
      <c r="E11" s="101" t="s">
        <v>173</v>
      </c>
      <c r="F11" s="102">
        <v>567.97585</v>
      </c>
      <c r="G11" s="102">
        <v>535.97585</v>
      </c>
      <c r="H11" s="102">
        <v>32</v>
      </c>
      <c r="I11" s="102"/>
      <c r="J11" s="101"/>
      <c r="K11" s="101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4038461538461" customWidth="1"/>
    <col min="7" max="12" width="7.18269230769231" customWidth="1"/>
    <col min="13" max="13" width="6.76923076923077" customWidth="1"/>
    <col min="14" max="17" width="7.18269230769231" customWidth="1"/>
    <col min="18" max="18" width="7.05769230769231" customWidth="1"/>
    <col min="19" max="20" width="7.18269230769231" customWidth="1"/>
    <col min="21" max="22" width="9.75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156</v>
      </c>
      <c r="B4" s="16"/>
      <c r="C4" s="16"/>
      <c r="D4" s="16" t="s">
        <v>174</v>
      </c>
      <c r="E4" s="16" t="s">
        <v>175</v>
      </c>
      <c r="F4" s="16" t="s">
        <v>176</v>
      </c>
      <c r="G4" s="16" t="s">
        <v>177</v>
      </c>
      <c r="H4" s="16" t="s">
        <v>178</v>
      </c>
      <c r="I4" s="16" t="s">
        <v>179</v>
      </c>
      <c r="J4" s="16" t="s">
        <v>180</v>
      </c>
      <c r="K4" s="16" t="s">
        <v>181</v>
      </c>
      <c r="L4" s="16" t="s">
        <v>182</v>
      </c>
      <c r="M4" s="16" t="s">
        <v>183</v>
      </c>
      <c r="N4" s="16" t="s">
        <v>184</v>
      </c>
      <c r="O4" s="16" t="s">
        <v>185</v>
      </c>
      <c r="P4" s="16" t="s">
        <v>186</v>
      </c>
      <c r="Q4" s="16" t="s">
        <v>187</v>
      </c>
      <c r="R4" s="16" t="s">
        <v>188</v>
      </c>
      <c r="S4" s="16" t="s">
        <v>189</v>
      </c>
      <c r="T4" s="16" t="s">
        <v>190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567.97585</v>
      </c>
      <c r="G6" s="11">
        <v>507.35585</v>
      </c>
      <c r="H6" s="11">
        <v>32</v>
      </c>
      <c r="I6" s="11"/>
      <c r="J6" s="11"/>
      <c r="K6" s="11">
        <v>28.62</v>
      </c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11">
        <v>567.97585</v>
      </c>
      <c r="G7" s="11">
        <v>507.35585</v>
      </c>
      <c r="H7" s="11">
        <v>32</v>
      </c>
      <c r="I7" s="11"/>
      <c r="J7" s="11"/>
      <c r="K7" s="11">
        <v>28.62</v>
      </c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30"/>
      <c r="B8" s="30"/>
      <c r="C8" s="30"/>
      <c r="D8" s="18" t="s">
        <v>154</v>
      </c>
      <c r="E8" s="18" t="s">
        <v>155</v>
      </c>
      <c r="F8" s="88">
        <v>567.97585</v>
      </c>
      <c r="G8" s="88">
        <v>507.35585</v>
      </c>
      <c r="H8" s="88">
        <v>32</v>
      </c>
      <c r="I8" s="88"/>
      <c r="J8" s="88"/>
      <c r="K8" s="88">
        <v>28.62</v>
      </c>
      <c r="L8" s="88"/>
      <c r="M8" s="88"/>
      <c r="N8" s="88"/>
      <c r="O8" s="88"/>
      <c r="P8" s="88"/>
      <c r="Q8" s="88"/>
      <c r="R8" s="88"/>
      <c r="S8" s="88"/>
      <c r="T8" s="88"/>
    </row>
    <row r="9" ht="22.8" customHeight="1" spans="1:20">
      <c r="A9" s="31" t="s">
        <v>170</v>
      </c>
      <c r="B9" s="31" t="s">
        <v>168</v>
      </c>
      <c r="C9" s="31" t="s">
        <v>171</v>
      </c>
      <c r="D9" s="17" t="s">
        <v>191</v>
      </c>
      <c r="E9" s="36" t="s">
        <v>173</v>
      </c>
      <c r="F9" s="89">
        <v>567.97585</v>
      </c>
      <c r="G9" s="89">
        <v>507.35585</v>
      </c>
      <c r="H9" s="89">
        <v>32</v>
      </c>
      <c r="I9" s="89"/>
      <c r="J9" s="89"/>
      <c r="K9" s="89">
        <v>28.62</v>
      </c>
      <c r="L9" s="89"/>
      <c r="M9" s="89"/>
      <c r="N9" s="89"/>
      <c r="O9" s="89"/>
      <c r="P9" s="89"/>
      <c r="Q9" s="89"/>
      <c r="R9" s="89"/>
      <c r="S9" s="89"/>
      <c r="T9" s="8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M8" sqref="M8"/>
    </sheetView>
  </sheetViews>
  <sheetFormatPr defaultColWidth="10" defaultRowHeight="16.8"/>
  <cols>
    <col min="1" max="2" width="4.06730769230769" customWidth="1"/>
    <col min="3" max="3" width="4.22115384615385" customWidth="1"/>
    <col min="4" max="4" width="6.10576923076923" customWidth="1"/>
    <col min="5" max="5" width="15.8653846153846" customWidth="1"/>
    <col min="6" max="6" width="8.94230769230769" customWidth="1"/>
    <col min="7" max="7" width="7.18269230769231" customWidth="1"/>
    <col min="8" max="8" width="6.25" customWidth="1"/>
    <col min="9" max="16" width="7.18269230769231" customWidth="1"/>
    <col min="17" max="17" width="5.83653846153846" customWidth="1"/>
    <col min="18" max="21" width="7.18269230769231" customWidth="1"/>
    <col min="22" max="23" width="9.7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156</v>
      </c>
      <c r="B4" s="16"/>
      <c r="C4" s="16"/>
      <c r="D4" s="16" t="s">
        <v>174</v>
      </c>
      <c r="E4" s="16" t="s">
        <v>175</v>
      </c>
      <c r="F4" s="16" t="s">
        <v>192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193</v>
      </c>
      <c r="I5" s="16" t="s">
        <v>194</v>
      </c>
      <c r="J5" s="16" t="s">
        <v>185</v>
      </c>
      <c r="K5" s="16" t="s">
        <v>134</v>
      </c>
      <c r="L5" s="16" t="s">
        <v>195</v>
      </c>
      <c r="M5" s="16" t="s">
        <v>196</v>
      </c>
      <c r="N5" s="16" t="s">
        <v>197</v>
      </c>
      <c r="O5" s="16" t="s">
        <v>187</v>
      </c>
      <c r="P5" s="16" t="s">
        <v>198</v>
      </c>
      <c r="Q5" s="16" t="s">
        <v>199</v>
      </c>
      <c r="R5" s="16" t="s">
        <v>200</v>
      </c>
      <c r="S5" s="16" t="s">
        <v>183</v>
      </c>
      <c r="T5" s="16" t="s">
        <v>186</v>
      </c>
      <c r="U5" s="16" t="s">
        <v>190</v>
      </c>
    </row>
    <row r="6" ht="22.8" customHeight="1" spans="1:21">
      <c r="A6" s="12"/>
      <c r="B6" s="12"/>
      <c r="C6" s="12"/>
      <c r="D6" s="12"/>
      <c r="E6" s="12" t="s">
        <v>134</v>
      </c>
      <c r="F6" s="11">
        <v>567.97585</v>
      </c>
      <c r="G6" s="11">
        <v>535.97585</v>
      </c>
      <c r="H6" s="11">
        <v>507.35585</v>
      </c>
      <c r="I6" s="11">
        <v>28.62</v>
      </c>
      <c r="J6" s="11">
        <v>0</v>
      </c>
      <c r="K6" s="11">
        <v>32</v>
      </c>
      <c r="L6" s="11"/>
      <c r="M6" s="11">
        <v>32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51">
        <v>567.97585</v>
      </c>
      <c r="G7" s="11">
        <v>535.97585</v>
      </c>
      <c r="H7" s="11">
        <v>507.35585</v>
      </c>
      <c r="I7" s="11">
        <v>28.62</v>
      </c>
      <c r="J7" s="11">
        <v>0</v>
      </c>
      <c r="K7" s="11">
        <v>32</v>
      </c>
      <c r="L7" s="11">
        <v>0</v>
      </c>
      <c r="M7" s="11">
        <v>32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30"/>
      <c r="B8" s="30"/>
      <c r="C8" s="30"/>
      <c r="D8" s="18" t="s">
        <v>154</v>
      </c>
      <c r="E8" s="18" t="s">
        <v>155</v>
      </c>
      <c r="F8" s="51">
        <v>567.97585</v>
      </c>
      <c r="G8" s="11">
        <v>535.97585</v>
      </c>
      <c r="H8" s="11">
        <v>507.35585</v>
      </c>
      <c r="I8" s="11">
        <v>28.62</v>
      </c>
      <c r="J8" s="11">
        <v>0</v>
      </c>
      <c r="K8" s="11">
        <v>32</v>
      </c>
      <c r="L8" s="11">
        <v>0</v>
      </c>
      <c r="M8" s="11">
        <v>32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31" t="s">
        <v>170</v>
      </c>
      <c r="B9" s="31" t="s">
        <v>168</v>
      </c>
      <c r="C9" s="31" t="s">
        <v>171</v>
      </c>
      <c r="D9" s="17" t="s">
        <v>191</v>
      </c>
      <c r="E9" s="36" t="s">
        <v>173</v>
      </c>
      <c r="F9" s="37">
        <v>567.97585</v>
      </c>
      <c r="G9" s="5">
        <v>535.97585</v>
      </c>
      <c r="H9" s="5">
        <v>507.35585</v>
      </c>
      <c r="I9" s="5">
        <v>28.62</v>
      </c>
      <c r="J9" s="5"/>
      <c r="K9" s="5">
        <v>32</v>
      </c>
      <c r="L9" s="5"/>
      <c r="M9" s="5">
        <v>32</v>
      </c>
      <c r="N9" s="5"/>
      <c r="O9" s="5"/>
      <c r="P9" s="5"/>
      <c r="Q9" s="5"/>
      <c r="R9" s="5"/>
      <c r="S9" s="5"/>
      <c r="T9" s="5"/>
      <c r="U9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D22" sqref="D22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44230769230769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201</v>
      </c>
      <c r="B6" s="11">
        <v>567.97585</v>
      </c>
      <c r="C6" s="12" t="s">
        <v>202</v>
      </c>
      <c r="D6" s="51">
        <v>567.97585</v>
      </c>
      <c r="E6" s="15"/>
    </row>
    <row r="7" ht="20.2" customHeight="1" spans="1:5">
      <c r="A7" s="4" t="s">
        <v>203</v>
      </c>
      <c r="B7" s="5">
        <v>567.97585</v>
      </c>
      <c r="C7" s="4" t="s">
        <v>40</v>
      </c>
      <c r="D7" s="37"/>
      <c r="E7" s="15"/>
    </row>
    <row r="8" ht="20.2" customHeight="1" spans="1:5">
      <c r="A8" s="4" t="s">
        <v>204</v>
      </c>
      <c r="B8" s="5">
        <v>503.97585</v>
      </c>
      <c r="C8" s="4" t="s">
        <v>44</v>
      </c>
      <c r="D8" s="37"/>
      <c r="E8" s="15"/>
    </row>
    <row r="9" ht="31.05" customHeight="1" spans="1:5">
      <c r="A9" s="4" t="s">
        <v>47</v>
      </c>
      <c r="B9" s="5">
        <v>64</v>
      </c>
      <c r="C9" s="4" t="s">
        <v>48</v>
      </c>
      <c r="D9" s="37"/>
      <c r="E9" s="15"/>
    </row>
    <row r="10" ht="20.2" customHeight="1" spans="1:5">
      <c r="A10" s="4" t="s">
        <v>205</v>
      </c>
      <c r="B10" s="5"/>
      <c r="C10" s="4" t="s">
        <v>52</v>
      </c>
      <c r="D10" s="37"/>
      <c r="E10" s="15"/>
    </row>
    <row r="11" ht="20.2" customHeight="1" spans="1:5">
      <c r="A11" s="4" t="s">
        <v>206</v>
      </c>
      <c r="B11" s="5"/>
      <c r="C11" s="4" t="s">
        <v>56</v>
      </c>
      <c r="D11" s="37"/>
      <c r="E11" s="15"/>
    </row>
    <row r="12" ht="20.2" customHeight="1" spans="1:5">
      <c r="A12" s="4" t="s">
        <v>207</v>
      </c>
      <c r="B12" s="5"/>
      <c r="C12" s="4" t="s">
        <v>60</v>
      </c>
      <c r="D12" s="37"/>
      <c r="E12" s="15"/>
    </row>
    <row r="13" ht="20.2" customHeight="1" spans="1:5">
      <c r="A13" s="12" t="s">
        <v>208</v>
      </c>
      <c r="B13" s="11"/>
      <c r="C13" s="4" t="s">
        <v>64</v>
      </c>
      <c r="D13" s="37"/>
      <c r="E13" s="15"/>
    </row>
    <row r="14" ht="20.2" customHeight="1" spans="1:5">
      <c r="A14" s="4" t="s">
        <v>203</v>
      </c>
      <c r="B14" s="5"/>
      <c r="C14" s="4" t="s">
        <v>68</v>
      </c>
      <c r="D14" s="37"/>
      <c r="E14" s="15"/>
    </row>
    <row r="15" ht="20.2" customHeight="1" spans="1:5">
      <c r="A15" s="4" t="s">
        <v>205</v>
      </c>
      <c r="B15" s="5"/>
      <c r="C15" s="4" t="s">
        <v>72</v>
      </c>
      <c r="D15" s="37"/>
      <c r="E15" s="15"/>
    </row>
    <row r="16" ht="20.2" customHeight="1" spans="1:5">
      <c r="A16" s="4" t="s">
        <v>206</v>
      </c>
      <c r="B16" s="5"/>
      <c r="C16" s="4" t="s">
        <v>76</v>
      </c>
      <c r="D16" s="37"/>
      <c r="E16" s="15"/>
    </row>
    <row r="17" ht="20.2" customHeight="1" spans="1:5">
      <c r="A17" s="4" t="s">
        <v>207</v>
      </c>
      <c r="B17" s="5"/>
      <c r="C17" s="4" t="s">
        <v>80</v>
      </c>
      <c r="D17" s="37"/>
      <c r="E17" s="15"/>
    </row>
    <row r="18" ht="20.2" customHeight="1" spans="1:5">
      <c r="A18" s="4"/>
      <c r="B18" s="5"/>
      <c r="C18" s="4" t="s">
        <v>84</v>
      </c>
      <c r="D18" s="37"/>
      <c r="E18" s="15"/>
    </row>
    <row r="19" ht="20.2" customHeight="1" spans="1:5">
      <c r="A19" s="4"/>
      <c r="B19" s="4"/>
      <c r="C19" s="4" t="s">
        <v>88</v>
      </c>
      <c r="D19" s="37"/>
      <c r="E19" s="15"/>
    </row>
    <row r="20" ht="20.2" customHeight="1" spans="1:5">
      <c r="A20" s="4"/>
      <c r="B20" s="4"/>
      <c r="C20" s="4" t="s">
        <v>92</v>
      </c>
      <c r="D20" s="37"/>
      <c r="E20" s="15"/>
    </row>
    <row r="21" ht="20.2" customHeight="1" spans="1:5">
      <c r="A21" s="4"/>
      <c r="B21" s="4"/>
      <c r="C21" s="4" t="s">
        <v>96</v>
      </c>
      <c r="D21" s="37"/>
      <c r="E21" s="15"/>
    </row>
    <row r="22" ht="20.2" customHeight="1" spans="1:5">
      <c r="A22" s="4"/>
      <c r="B22" s="4"/>
      <c r="C22" s="4" t="s">
        <v>99</v>
      </c>
      <c r="D22" s="37">
        <v>567.97585</v>
      </c>
      <c r="E22" s="15"/>
    </row>
    <row r="23" ht="20.2" customHeight="1" spans="1:5">
      <c r="A23" s="4"/>
      <c r="B23" s="4"/>
      <c r="C23" s="4" t="s">
        <v>102</v>
      </c>
      <c r="D23" s="37"/>
      <c r="E23" s="15"/>
    </row>
    <row r="24" ht="20.2" customHeight="1" spans="1:5">
      <c r="A24" s="4"/>
      <c r="B24" s="4"/>
      <c r="C24" s="4" t="s">
        <v>104</v>
      </c>
      <c r="D24" s="37"/>
      <c r="E24" s="15"/>
    </row>
    <row r="25" ht="20.2" customHeight="1" spans="1:5">
      <c r="A25" s="4"/>
      <c r="B25" s="4"/>
      <c r="C25" s="4" t="s">
        <v>106</v>
      </c>
      <c r="D25" s="37"/>
      <c r="E25" s="15"/>
    </row>
    <row r="26" ht="20.2" customHeight="1" spans="1:5">
      <c r="A26" s="4"/>
      <c r="B26" s="4"/>
      <c r="C26" s="4" t="s">
        <v>108</v>
      </c>
      <c r="D26" s="37"/>
      <c r="E26" s="15"/>
    </row>
    <row r="27" ht="20.2" customHeight="1" spans="1:5">
      <c r="A27" s="4"/>
      <c r="B27" s="4"/>
      <c r="C27" s="4" t="s">
        <v>110</v>
      </c>
      <c r="D27" s="37"/>
      <c r="E27" s="15"/>
    </row>
    <row r="28" ht="20.2" customHeight="1" spans="1:5">
      <c r="A28" s="4"/>
      <c r="B28" s="4"/>
      <c r="C28" s="4" t="s">
        <v>112</v>
      </c>
      <c r="D28" s="37"/>
      <c r="E28" s="15"/>
    </row>
    <row r="29" ht="20.2" customHeight="1" spans="1:5">
      <c r="A29" s="4"/>
      <c r="B29" s="4"/>
      <c r="C29" s="4" t="s">
        <v>114</v>
      </c>
      <c r="D29" s="37"/>
      <c r="E29" s="15"/>
    </row>
    <row r="30" ht="20.2" customHeight="1" spans="1:5">
      <c r="A30" s="4"/>
      <c r="B30" s="4"/>
      <c r="C30" s="4" t="s">
        <v>116</v>
      </c>
      <c r="D30" s="37"/>
      <c r="E30" s="15"/>
    </row>
    <row r="31" ht="20.2" customHeight="1" spans="1:5">
      <c r="A31" s="4"/>
      <c r="B31" s="4"/>
      <c r="C31" s="4" t="s">
        <v>118</v>
      </c>
      <c r="D31" s="37"/>
      <c r="E31" s="15"/>
    </row>
    <row r="32" ht="20.2" customHeight="1" spans="1:5">
      <c r="A32" s="4"/>
      <c r="B32" s="4"/>
      <c r="C32" s="4" t="s">
        <v>120</v>
      </c>
      <c r="D32" s="37"/>
      <c r="E32" s="15"/>
    </row>
    <row r="33" ht="20.2" customHeight="1" spans="1:5">
      <c r="A33" s="4"/>
      <c r="B33" s="4"/>
      <c r="C33" s="4" t="s">
        <v>122</v>
      </c>
      <c r="D33" s="37"/>
      <c r="E33" s="15"/>
    </row>
    <row r="34" ht="20.2" customHeight="1" spans="1:5">
      <c r="A34" s="4"/>
      <c r="B34" s="4"/>
      <c r="C34" s="4" t="s">
        <v>123</v>
      </c>
      <c r="D34" s="37"/>
      <c r="E34" s="15"/>
    </row>
    <row r="35" ht="20.2" customHeight="1" spans="1:5">
      <c r="A35" s="4"/>
      <c r="B35" s="4"/>
      <c r="C35" s="4" t="s">
        <v>124</v>
      </c>
      <c r="D35" s="37"/>
      <c r="E35" s="15"/>
    </row>
    <row r="36" ht="20.2" customHeight="1" spans="1:5">
      <c r="A36" s="4"/>
      <c r="B36" s="4"/>
      <c r="C36" s="4" t="s">
        <v>125</v>
      </c>
      <c r="D36" s="37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209</v>
      </c>
      <c r="D38" s="11"/>
      <c r="E38" s="87"/>
    </row>
    <row r="39" ht="20.2" customHeight="1" spans="1:5">
      <c r="A39" s="12"/>
      <c r="B39" s="12"/>
      <c r="C39" s="12"/>
      <c r="D39" s="12"/>
      <c r="E39" s="87"/>
    </row>
    <row r="40" ht="20.2" customHeight="1" spans="1:5">
      <c r="A40" s="16" t="s">
        <v>210</v>
      </c>
      <c r="B40" s="11">
        <v>567.97585</v>
      </c>
      <c r="C40" s="16" t="s">
        <v>211</v>
      </c>
      <c r="D40" s="51">
        <v>567.97585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A2" workbookViewId="0">
      <selection activeCell="H9" sqref="H9"/>
    </sheetView>
  </sheetViews>
  <sheetFormatPr defaultColWidth="10" defaultRowHeight="16.8"/>
  <cols>
    <col min="1" max="2" width="4.88461538461539" customWidth="1"/>
    <col min="3" max="3" width="5.96153846153846" customWidth="1"/>
    <col min="4" max="4" width="8.94230769230769" customWidth="1"/>
    <col min="5" max="6" width="16.4134615384615" customWidth="1"/>
    <col min="7" max="7" width="11.5384615384615" customWidth="1"/>
    <col min="8" max="8" width="12.4807692307692" customWidth="1"/>
    <col min="9" max="9" width="14.6538461538462" customWidth="1"/>
    <col min="10" max="10" width="11.4038461538462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212</v>
      </c>
      <c r="I5" s="3"/>
      <c r="J5" s="3" t="s">
        <v>213</v>
      </c>
      <c r="K5" s="3"/>
    </row>
    <row r="6" ht="28.4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193</v>
      </c>
      <c r="I6" s="3" t="s">
        <v>185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567.97585</v>
      </c>
      <c r="G7" s="11">
        <v>535.97585</v>
      </c>
      <c r="H7" s="11">
        <v>507.35585</v>
      </c>
      <c r="I7" s="11"/>
      <c r="J7" s="11">
        <v>28.62</v>
      </c>
      <c r="K7" s="11">
        <v>32</v>
      </c>
    </row>
    <row r="8" ht="22.8" customHeight="1" spans="1:11">
      <c r="A8" s="4"/>
      <c r="B8" s="4"/>
      <c r="C8" s="4"/>
      <c r="D8" s="10" t="s">
        <v>152</v>
      </c>
      <c r="E8" s="10" t="s">
        <v>153</v>
      </c>
      <c r="F8" s="11">
        <v>567.97585</v>
      </c>
      <c r="G8" s="11">
        <v>535.97585</v>
      </c>
      <c r="H8" s="11">
        <v>507.35585</v>
      </c>
      <c r="I8" s="11"/>
      <c r="J8" s="11">
        <v>28.62</v>
      </c>
      <c r="K8" s="11">
        <v>32</v>
      </c>
    </row>
    <row r="9" ht="22.8" customHeight="1" spans="1:11">
      <c r="A9" s="4"/>
      <c r="B9" s="4"/>
      <c r="C9" s="4"/>
      <c r="D9" s="18" t="s">
        <v>154</v>
      </c>
      <c r="E9" s="18" t="s">
        <v>155</v>
      </c>
      <c r="F9" s="11">
        <v>567.97585</v>
      </c>
      <c r="G9" s="11">
        <v>535.97585</v>
      </c>
      <c r="H9" s="11">
        <v>507.35585</v>
      </c>
      <c r="I9" s="11"/>
      <c r="J9" s="11">
        <v>28.62</v>
      </c>
      <c r="K9" s="11">
        <v>32</v>
      </c>
    </row>
    <row r="10" ht="22.8" customHeight="1" spans="1:11">
      <c r="A10" s="83">
        <v>216</v>
      </c>
      <c r="B10" s="83"/>
      <c r="C10" s="83"/>
      <c r="D10" s="84">
        <v>216</v>
      </c>
      <c r="E10" s="84" t="s">
        <v>167</v>
      </c>
      <c r="F10" s="11">
        <v>567.97585</v>
      </c>
      <c r="G10" s="11">
        <v>535.97585</v>
      </c>
      <c r="H10" s="11">
        <v>507.35585</v>
      </c>
      <c r="I10" s="11"/>
      <c r="J10" s="11">
        <v>28.62</v>
      </c>
      <c r="K10" s="11">
        <v>32</v>
      </c>
    </row>
    <row r="11" ht="22.8" customHeight="1" spans="1:11">
      <c r="A11" s="83">
        <v>216</v>
      </c>
      <c r="B11" s="85" t="s">
        <v>168</v>
      </c>
      <c r="C11" s="83"/>
      <c r="D11" s="84">
        <v>21602</v>
      </c>
      <c r="E11" s="86" t="s">
        <v>169</v>
      </c>
      <c r="F11" s="11">
        <v>567.97585</v>
      </c>
      <c r="G11" s="11">
        <v>535.97585</v>
      </c>
      <c r="H11" s="11">
        <v>507.35585</v>
      </c>
      <c r="I11" s="11"/>
      <c r="J11" s="11">
        <v>28.62</v>
      </c>
      <c r="K11" s="11">
        <v>32</v>
      </c>
    </row>
    <row r="12" ht="22.8" customHeight="1" spans="1:11">
      <c r="A12" s="31" t="s">
        <v>170</v>
      </c>
      <c r="B12" s="31" t="s">
        <v>168</v>
      </c>
      <c r="C12" s="31" t="s">
        <v>171</v>
      </c>
      <c r="D12" s="17" t="s">
        <v>214</v>
      </c>
      <c r="E12" s="4" t="s">
        <v>173</v>
      </c>
      <c r="F12" s="5">
        <v>567.97585</v>
      </c>
      <c r="G12" s="5">
        <v>535.97585</v>
      </c>
      <c r="H12" s="37">
        <v>507.35585</v>
      </c>
      <c r="I12" s="37"/>
      <c r="J12" s="37">
        <v>28.62</v>
      </c>
      <c r="K12" s="37">
        <v>32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2022-04-13T13:29:00Z</dcterms:created>
  <dcterms:modified xsi:type="dcterms:W3CDTF">2023-09-23T23:08:56Z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4DB94A63561949D091A9D602C68B4200_13</vt:lpwstr>
  </property>
  <property fmtid="{D5CDD505-2E9C-101B-9397-08002B2CF9AE}" pid="3" name="KSOProductBuildVer">
    <vt:lpwstr>2052-5.2.1.7798</vt:lpwstr>
  </property>
</Properties>
</file>