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<sst xmlns="http://schemas.openxmlformats.org/spreadsheetml/2006/main" count="2007" uniqueCount="782">
  <si>
    <t>2024年部门预算公开表</t>
  </si>
  <si>
    <t>单位编码：</t>
  </si>
  <si>
    <t>单位名称：</t>
  </si>
  <si>
    <t>岳阳县人力资源和社会保障局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</si>
  <si>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</si>
  <si>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</si>
  <si>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</si>
  <si>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</si>
  <si>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</si>
  <si>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</si>
  <si>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</si>
  <si>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</si>
  <si>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</si>
  <si>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</si>
  <si>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</si>
  <si>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</si>
  <si>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</si>
  <si>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</si>
  <si>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</si>
  <si>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</si>
  <si>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</si>
  <si>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</si>
  <si>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</si>
  <si>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</si>
  <si>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</si>
  <si>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</si>
  <si>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</si>
  <si>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</si>
  <si>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</si>
  <si>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</si>
  <si>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</si>
  <si>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</si>
  <si>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</si>
  <si>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</si>
  <si>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</si>
  <si>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</si>
  <si>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</si>
  <si>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</si>
  <si>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</si>
  <si>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</si>
  <si>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</si>
  <si>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</si>
  <si>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</si>
  <si>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</si>
  <si>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</si>
  <si>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</si>
  <si>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</si>
  <si>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</si>
  <si>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</si>
  <si>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</si>
  <si>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</si>
  <si>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</si>
  <si>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</si>
  <si>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</si>
  <si>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</si>
  <si>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</si>
  <si>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</si>
  <si>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</si>
  <si>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</si>
  <si>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</si>
  <si>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</si>
  <si>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</si>
  <si>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</si>
  <si>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</si>
  <si>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</si>
  <si>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</si>
  <si>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</si>
  <si>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</si>
  <si>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</si>
  <si>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</si>
  <si>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</si>
  <si>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</si>
  <si>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</si>
  <si>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</si>
  <si>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</si>
  <si>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</si>
  <si>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</si>
  <si>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</si>
  <si>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</si>
  <si>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</si>
  <si>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</si>
  <si>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</si>
  <si>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</si>
  <si>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</si>
  <si>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</si>
  <si>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</si>
  <si>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</si>
  <si>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</si>
  <si>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</si>
  <si>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</si>
  <si>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</si>
  <si>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</si>
  <si>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</si>
  <si>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</si>
  <si>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</si>
  <si>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</si>
  <si>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</si>
  <si>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</si>
  <si>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</si>
  <si>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</si>
  <si>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</si>
  <si>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</si>
  <si>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</si>
  <si>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</si>
  <si>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</si>
  <si>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</si>
  <si>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</si>
  <si>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</si>
  <si>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</si>
  <si>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</si>
  <si>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</si>
  <si>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</si>
  <si>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</si>
  <si>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</si>
  <si>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</si>
  <si>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</si>
  <si>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</si>
  <si>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</si>
  <si>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</si>
  <si>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</si>
  <si>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</si>
  <si>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</si>
  <si>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</si>
  <si>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</si>
  <si>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</si>
  <si>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</si>
  <si>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</si>
  <si>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</si>
  <si>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</si>
  <si>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</si>
  <si>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</si>
  <si>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</si>
  <si>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</si>
  <si>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</si>
  <si>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</si>
  <si>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</si>
  <si>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</si>
  <si>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</si>
  <si>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</si>
  <si>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</si>
  <si>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</si>
  <si>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</si>
  <si>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</si>
  <si>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</si>
  <si>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</si>
  <si>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</si>
  <si>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</si>
  <si>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</si>
  <si>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</si>
  <si>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</si>
  <si>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</si>
  <si>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</si>
  <si>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</si>
  <si>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436</t>
  </si>
  <si>
    <t xml:space="preserve">  436002</t>
  </si>
  <si>
    <t xml:space="preserve">  岳阳县人力资源和社会保障局机关</t>
  </si>
  <si>
    <t>部门公开表03</t>
  </si>
  <si>
    <t>单位：岳阳县人力资源和社会保障局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</si>
  <si>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</si>
  <si>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</si>
  <si>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</si>
  <si>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</si>
  <si>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</si>
  <si>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</si>
  <si>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</si>
  <si>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</si>
  <si>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</si>
  <si>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</si>
  <si>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</si>
  <si>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岳阳县人力资源和社会保障局机关</t>
  </si>
  <si>
    <t>208</t>
  </si>
  <si>
    <t xml:space="preserve">   208</t>
  </si>
  <si>
    <t xml:space="preserve">   社会保障和就业支出</t>
  </si>
  <si>
    <t>01</t>
  </si>
  <si>
    <t xml:space="preserve">     20801</t>
  </si>
  <si>
    <t xml:space="preserve">     人力资源和社会保障管理事务</t>
  </si>
  <si>
    <t xml:space="preserve">      2080101</t>
  </si>
  <si>
    <t xml:space="preserve">      行政运行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</si>
  <si>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</si>
  <si>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</si>
  <si>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</si>
  <si>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</si>
  <si>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</si>
  <si>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</si>
  <si>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</si>
  <si>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</si>
  <si>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</si>
  <si>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</si>
  <si>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</si>
  <si>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</si>
  <si>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</si>
  <si>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</si>
  <si>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</si>
  <si>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</si>
  <si>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</si>
  <si>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</si>
  <si>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</si>
  <si>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</si>
  <si>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</si>
  <si>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</si>
  <si>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</si>
  <si>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</si>
  <si>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</si>
  <si>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</si>
  <si>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</si>
  <si>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</si>
  <si>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</si>
  <si>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</si>
  <si>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</si>
  <si>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</si>
  <si>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</si>
  <si>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</si>
  <si>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</si>
  <si>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</si>
  <si>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</si>
  <si>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</si>
  <si>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</si>
  <si>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</si>
  <si>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</si>
  <si>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</si>
  <si>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</si>
  <si>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</si>
  <si>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</si>
  <si>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</si>
  <si>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</si>
  <si>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436002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</si>
  <si>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</si>
  <si>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</si>
  <si>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</si>
  <si>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</si>
  <si>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</si>
  <si>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</si>
  <si>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</si>
  <si>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</si>
  <si>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</si>
  <si>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</si>
  <si>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</si>
  <si>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</si>
  <si>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</si>
  <si>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</si>
  <si>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</si>
  <si>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</si>
  <si>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</si>
  <si>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</si>
  <si>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</si>
  <si>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</si>
  <si>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</si>
  <si>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</si>
  <si>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</si>
  <si>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</si>
  <si>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</si>
  <si>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</si>
  <si>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</si>
  <si>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</si>
  <si>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</si>
  <si>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</si>
  <si>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</si>
  <si>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20801</t>
  </si>
  <si>
    <t xml:space="preserve">    人力资源和社会保障管理事务</t>
  </si>
  <si>
    <t xml:space="preserve">     2080101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</si>
  <si>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</si>
  <si>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</si>
  <si>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</si>
  <si>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</si>
  <si>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</si>
  <si>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</si>
  <si>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</si>
  <si>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</si>
  <si>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</si>
  <si>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</si>
  <si>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</si>
  <si>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</si>
  <si>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</si>
  <si>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</si>
  <si>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</si>
  <si>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</si>
  <si>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</si>
  <si>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</si>
  <si>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</si>
  <si>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</si>
  <si>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</si>
  <si>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</si>
  <si>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</si>
  <si>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</si>
  <si>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</si>
  <si>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</si>
  <si>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</si>
  <si>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</si>
  <si>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</si>
  <si>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</si>
  <si>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</si>
  <si>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</si>
  <si>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</si>
  <si>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</si>
  <si>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</si>
  <si>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</si>
  <si>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</si>
  <si>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</si>
  <si>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</si>
  <si>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</si>
  <si>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</si>
  <si>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</si>
  <si>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</si>
  <si>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</si>
  <si>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</si>
  <si>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</si>
  <si>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</si>
  <si>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</si>
  <si>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</si>
  <si>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</si>
  <si>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</si>
  <si>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</si>
  <si>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</si>
  <si>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</si>
  <si>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</si>
  <si>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</si>
  <si>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</si>
  <si>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</si>
  <si>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</si>
  <si>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</si>
  <si>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</si>
  <si>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</si>
  <si>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</si>
  <si>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</si>
  <si>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</si>
  <si>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</si>
  <si>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</si>
  <si>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</si>
  <si>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</si>
  <si>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</si>
  <si>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</si>
  <si>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</si>
  <si>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</si>
  <si>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</si>
  <si>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</si>
  <si>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</si>
  <si>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</si>
  <si>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</si>
  <si>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</si>
  <si>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</si>
  <si>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</si>
  <si>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</si>
  <si>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</si>
  <si>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</si>
  <si>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</si>
  <si>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</si>
  <si>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</si>
  <si>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</si>
  <si>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</si>
  <si>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</si>
  <si>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</si>
  <si>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</si>
  <si>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</si>
  <si>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</si>
  <si>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</si>
  <si>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</si>
  <si>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</si>
  <si>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</si>
  <si>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</si>
  <si>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</si>
  <si>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</si>
  <si>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</si>
  <si>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</si>
  <si>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</si>
  <si>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</si>
  <si>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</si>
  <si>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</si>
  <si>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</si>
  <si>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</si>
  <si>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</si>
  <si>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</si>
  <si>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</si>
  <si>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</si>
  <si>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</si>
  <si>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</si>
  <si>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</si>
  <si>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</si>
  <si>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</si>
  <si>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</si>
  <si>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</si>
  <si>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</si>
  <si>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</si>
  <si>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</si>
  <si>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</si>
  <si>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</si>
  <si>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</si>
  <si>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</si>
  <si>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</si>
  <si>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</si>
  <si>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</si>
  <si>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</si>
  <si>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</si>
  <si>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</si>
  <si>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</si>
  <si>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</si>
  <si>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</si>
  <si>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</si>
  <si>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</si>
  <si>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</si>
  <si>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</si>
  <si>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</si>
  <si>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</si>
  <si>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</si>
  <si>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</si>
  <si>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</si>
  <si>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</si>
  <si>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</si>
  <si>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</si>
  <si>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</si>
  <si>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</si>
  <si>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</si>
  <si>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</si>
  <si>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</si>
  <si>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</si>
  <si>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</si>
  <si>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</si>
  <si>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</si>
  <si>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</si>
  <si>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</si>
  <si>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</si>
  <si>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</si>
  <si>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</si>
  <si>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</si>
  <si>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</si>
  <si>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</si>
  <si>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</si>
  <si>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</si>
  <si>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436002</t>
  </si>
  <si>
    <t xml:space="preserve">   会议费</t>
  </si>
  <si>
    <t xml:space="preserve">   档案管理经费</t>
  </si>
  <si>
    <t xml:space="preserve">   工资年报经费</t>
  </si>
  <si>
    <t xml:space="preserve">   就业工作经费</t>
  </si>
  <si>
    <t xml:space="preserve">   劳动保障监察经费</t>
  </si>
  <si>
    <t xml:space="preserve">   农保工作经费</t>
  </si>
  <si>
    <t xml:space="preserve">   人力资源管理经费</t>
  </si>
  <si>
    <t xml:space="preserve">   社保基金监管经费</t>
  </si>
  <si>
    <t xml:space="preserve">   事业单位公开招聘及培训经费</t>
  </si>
  <si>
    <t xml:space="preserve">   退休人员身份认证经费</t>
  </si>
  <si>
    <t xml:space="preserve">   退休人员生存认证及网络维护经费</t>
  </si>
  <si>
    <t xml:space="preserve">   网络维护经费</t>
  </si>
  <si>
    <t xml:space="preserve">   执法仲裁经费</t>
  </si>
  <si>
    <t xml:space="preserve">   专技管理经费</t>
  </si>
  <si>
    <t xml:space="preserve">   工伤保险工作经费</t>
  </si>
  <si>
    <t>部门公开表22</t>
  </si>
  <si>
    <t>单位：436002_岳阳县人力资源和社会保障局机关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</si>
  <si>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</si>
  <si>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</si>
  <si>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</si>
  <si>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</si>
  <si>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</si>
  <si>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</si>
  <si>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</si>
  <si>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</si>
  <si>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</si>
  <si>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</si>
  <si>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</si>
  <si>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</si>
  <si>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</si>
  <si>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436002</t>
  </si>
  <si>
    <t>岳阳县人力资源和社会保障局机关</t>
  </si>
  <si>
    <t xml:space="preserve">  档案管理经费</t>
  </si>
  <si>
    <t>人力资源中心档案管理经费</t>
  </si>
  <si>
    <t>成本指标</t>
  </si>
  <si>
    <t>经济成本指标</t>
  </si>
  <si>
    <t>档案管理经费</t>
  </si>
  <si>
    <t>18</t>
  </si>
  <si>
    <t>档案管理经费18万元</t>
  </si>
  <si>
    <t>档案管理经费控制在18万以内得20分，超出1万元扣1分</t>
  </si>
  <si>
    <t>万元</t>
  </si>
  <si>
    <t>≤</t>
  </si>
  <si>
    <t>社会成本指标</t>
  </si>
  <si>
    <t>生态环境成本指标</t>
  </si>
  <si>
    <t>产出指标</t>
  </si>
  <si>
    <t>数量指标</t>
  </si>
  <si>
    <t>档案管理</t>
  </si>
  <si>
    <t>20000</t>
  </si>
  <si>
    <t>档案管理20000份</t>
  </si>
  <si>
    <t>档案管理达到20000份得15分，每少50份扣1分</t>
  </si>
  <si>
    <t>份</t>
  </si>
  <si>
    <t>≥</t>
  </si>
  <si>
    <t>质量指标</t>
  </si>
  <si>
    <t>档案丢失率</t>
  </si>
  <si>
    <t>0</t>
  </si>
  <si>
    <t>档案丢失率0</t>
  </si>
  <si>
    <t>档案丢失率为0得15分，每丢失50份扣1分</t>
  </si>
  <si>
    <t>=</t>
  </si>
  <si>
    <t>时效指标</t>
  </si>
  <si>
    <t>档案有关事务处理及时率</t>
  </si>
  <si>
    <t>95</t>
  </si>
  <si>
    <t>档案有关事务处理及时率达到95%</t>
  </si>
  <si>
    <t>档案有关事务处理及时率达到95%得15分，每少1%扣1分</t>
  </si>
  <si>
    <t>%</t>
  </si>
  <si>
    <t xml:space="preserve">效益指标 </t>
  </si>
  <si>
    <t>经济效益指标</t>
  </si>
  <si>
    <t>社会效益指标</t>
  </si>
  <si>
    <t>保障档案安全</t>
  </si>
  <si>
    <t>保障</t>
  </si>
  <si>
    <t>档案安全得到有效保障</t>
  </si>
  <si>
    <t>档案得到妥善保管得15分，效果一般得80%指标分，无效不得分</t>
  </si>
  <si>
    <t>-</t>
  </si>
  <si>
    <t>定性</t>
  </si>
  <si>
    <t>生态效益指标</t>
  </si>
  <si>
    <t>可持续影响指标</t>
  </si>
  <si>
    <t>满意度指标</t>
  </si>
  <si>
    <t>服务对象满意度指标</t>
  </si>
  <si>
    <t>社会公众满意度</t>
  </si>
  <si>
    <t>社会公众满意度95%</t>
  </si>
  <si>
    <t>群众满意度达到95%得20分，每少1%扣1分</t>
  </si>
  <si>
    <t xml:space="preserve">  工伤保险工作经费</t>
  </si>
  <si>
    <t>工伤保险工作经费</t>
  </si>
  <si>
    <t>14</t>
  </si>
  <si>
    <t>工伤保险工作经费控制在14万元以内</t>
  </si>
  <si>
    <t>工伤工作经费控制在14万元以内得20分，超出1万元扣1分</t>
  </si>
  <si>
    <t>待遇资格认证</t>
  </si>
  <si>
    <t>150</t>
  </si>
  <si>
    <t>待遇资格认证人数达到150人</t>
  </si>
  <si>
    <t>完成得20分，每少1次扣1分</t>
  </si>
  <si>
    <t>人</t>
  </si>
  <si>
    <t>待遇资格认证受理率</t>
  </si>
  <si>
    <t>100</t>
  </si>
  <si>
    <t>待遇资格认证受理率达到100%</t>
  </si>
  <si>
    <t>完成得15分，每少1%扣1分</t>
  </si>
  <si>
    <t>未参保人员工伤调查及时率</t>
  </si>
  <si>
    <t>未参保人员工伤调查及时率达到100%</t>
  </si>
  <si>
    <t>改善工伤人员的生活质量</t>
  </si>
  <si>
    <t>改善</t>
  </si>
  <si>
    <t>改善工伤人员生活质量</t>
  </si>
  <si>
    <t>工伤人员生活质量得到显著改善得15 分，效果一般得80%指标分，无效不得分</t>
  </si>
  <si>
    <t>工伤人员的生活质量得到明显改善</t>
  </si>
  <si>
    <t>群众满意度</t>
  </si>
  <si>
    <t>群众满意度达到95%</t>
  </si>
  <si>
    <t>满意度达95%得15分，每少1%扣1分</t>
  </si>
  <si>
    <t xml:space="preserve">  工资年报经费</t>
  </si>
  <si>
    <t>工资年报工作经费</t>
  </si>
  <si>
    <t>工资年报</t>
  </si>
  <si>
    <t>3</t>
  </si>
  <si>
    <t>工资年报工作经费控制在3万以内</t>
  </si>
  <si>
    <t>工资年报工作经费控制在3万元以内得20分，超出1万元扣1分</t>
  </si>
  <si>
    <t>工资年报编制</t>
  </si>
  <si>
    <t>1</t>
  </si>
  <si>
    <t>工资年报编制一年一次</t>
  </si>
  <si>
    <t>年/次</t>
  </si>
  <si>
    <t>工资年报内容错误率</t>
  </si>
  <si>
    <t>工资年报内容错误率为0%</t>
  </si>
  <si>
    <t>工资年报编制及时性</t>
  </si>
  <si>
    <t>2025年第一季度</t>
  </si>
  <si>
    <t>在2025年第一季度内完成上一年工资年报</t>
  </si>
  <si>
    <t>及时完成得15分，每延迟1个月扣1分</t>
  </si>
  <si>
    <t>季度</t>
  </si>
  <si>
    <t>保障工资合理合规</t>
  </si>
  <si>
    <t>工资安全合规性得到保障得15分，效果一般得80%指标分，无效不得分</t>
  </si>
  <si>
    <t>薪酬发放对象满意度</t>
  </si>
  <si>
    <t>薪酬发放对象达到95%</t>
  </si>
  <si>
    <t>薪酬发放对象满意度达95%得15分，每少1%扣1分</t>
  </si>
  <si>
    <t xml:space="preserve">  会议费</t>
  </si>
  <si>
    <t>组织内外部各项会议，保障人社工作顺利开展。</t>
  </si>
  <si>
    <t>预算控制数</t>
  </si>
  <si>
    <t>4.5万元</t>
  </si>
  <si>
    <t>会议费支出控制在4.5万元以内</t>
  </si>
  <si>
    <t>指标分值20分，每超支1万元扣5分</t>
  </si>
  <si>
    <t>内外部会议</t>
  </si>
  <si>
    <t>6次</t>
  </si>
  <si>
    <t>组织召开内外部会议不低于6次</t>
  </si>
  <si>
    <t>指标分值20分，每少1次4分，扣完为止</t>
  </si>
  <si>
    <t>次</t>
  </si>
  <si>
    <t>人员参会率</t>
  </si>
  <si>
    <t>100%</t>
  </si>
  <si>
    <t>人员参会率达到100%</t>
  </si>
  <si>
    <t>指标分值10分，每低于1%扣1分，扣完为止</t>
  </si>
  <si>
    <t>会议召开及时率</t>
  </si>
  <si>
    <t>及时召开各项会议</t>
  </si>
  <si>
    <t>人社工作服务质量提升</t>
  </si>
  <si>
    <t>提升人社工作服务质量</t>
  </si>
  <si>
    <t>指标分值30分，提升效果明显得满分，效果一般得70%指标值分，无效不得分</t>
  </si>
  <si>
    <t>服务群众满意度</t>
  </si>
  <si>
    <t>95%</t>
  </si>
  <si>
    <t>服务群众满意度达到95%</t>
  </si>
  <si>
    <t xml:space="preserve">  就业工作经费</t>
  </si>
  <si>
    <t>就业工作经费</t>
  </si>
  <si>
    <t>23</t>
  </si>
  <si>
    <t>就业工作经费控制在23万元以内</t>
  </si>
  <si>
    <t>就业工作经费控制在23万元以内得15分，超出1万元扣1分</t>
  </si>
  <si>
    <t>就业政策宣传</t>
  </si>
  <si>
    <t>就业政策宣传xx次</t>
  </si>
  <si>
    <t>完成得15分，每少1次扣1分</t>
  </si>
  <si>
    <t>政策知晓率</t>
  </si>
  <si>
    <t>政策知晓率达到95%</t>
  </si>
  <si>
    <t>宣传及时率</t>
  </si>
  <si>
    <t>宣传及时率达到100%</t>
  </si>
  <si>
    <t>就业率</t>
  </si>
  <si>
    <t>提升</t>
  </si>
  <si>
    <t>就业率得到显著提升</t>
  </si>
  <si>
    <t>就业率得到显著提高得10 分，效果一般得80%指标分，无效不得分</t>
  </si>
  <si>
    <t>无</t>
  </si>
  <si>
    <t>政策持续性</t>
  </si>
  <si>
    <t>长期</t>
  </si>
  <si>
    <t>政策长期持续</t>
  </si>
  <si>
    <t>政策长期持续得15分，否则不得分</t>
  </si>
  <si>
    <t xml:space="preserve">  劳动保障监察经费</t>
  </si>
  <si>
    <t>劳动保障监察经费</t>
  </si>
  <si>
    <t>劳动保障监察经费18万</t>
  </si>
  <si>
    <t>劳动保障监察工作经费控制在18万元以内得20分，超出1万元扣1分</t>
  </si>
  <si>
    <t>劳动监察</t>
  </si>
  <si>
    <t>对150家单位进行劳动监察</t>
  </si>
  <si>
    <t>家</t>
  </si>
  <si>
    <t>劳资纠纷处理率</t>
  </si>
  <si>
    <t>劳资纠纷处理率达到95%</t>
  </si>
  <si>
    <t>纠纷处理及时率</t>
  </si>
  <si>
    <t>劳资纠纷处理及时率达到95%</t>
  </si>
  <si>
    <t>提高群众劳动法律法规认识</t>
  </si>
  <si>
    <t>提高</t>
  </si>
  <si>
    <t>群众劳动法律法规认识得到提高</t>
  </si>
  <si>
    <t>群众劳动法律法规认识得到显著提高得15 分，效果一般得80%指标分，无效不得分</t>
  </si>
  <si>
    <t xml:space="preserve">  农保工作经费</t>
  </si>
  <si>
    <t>农保工作经费</t>
  </si>
  <si>
    <t>33</t>
  </si>
  <si>
    <t>农保工作经费控制在33万以内</t>
  </si>
  <si>
    <t>农保工作经费控制在33万元以内得20分，超出1万元扣1分</t>
  </si>
  <si>
    <t>农保政策宣传</t>
  </si>
  <si>
    <t>农保政策宣传不低于3次</t>
  </si>
  <si>
    <t>参保率</t>
  </si>
  <si>
    <t>农保参保率得到提升</t>
  </si>
  <si>
    <t>农保参保率得到提升得15 分，效果一般得80%指标分，无效不得分</t>
  </si>
  <si>
    <t>群众满意度达95%得15分，每少1%扣1分</t>
  </si>
  <si>
    <t xml:space="preserve">  人力资源管理经费</t>
  </si>
  <si>
    <t>人力资源管理经费</t>
  </si>
  <si>
    <t>5</t>
  </si>
  <si>
    <t>人力资源管理工作经费控制在5万以内</t>
  </si>
  <si>
    <t>人力资源管理工作经费控制在5万元以内得20分，超出1万元扣1分</t>
  </si>
  <si>
    <t>人员流动调配</t>
  </si>
  <si>
    <t>人员流动调配不少于1次</t>
  </si>
  <si>
    <t>人员流动调配合规率</t>
  </si>
  <si>
    <t>人员流动调配合规率达到100%</t>
  </si>
  <si>
    <t>调配工作处理及时率</t>
  </si>
  <si>
    <t>调配工作处理及时率100%</t>
  </si>
  <si>
    <t>及时完成得15分，每少1%扣1分</t>
  </si>
  <si>
    <t>促进人员职业发展和成长</t>
  </si>
  <si>
    <t>促进</t>
  </si>
  <si>
    <t>流动人员职业发展与成长有显著效果得15分，未有明显效果得80%指标分，无效不得分</t>
  </si>
  <si>
    <t>流动人员满意度</t>
  </si>
  <si>
    <t>流动人员满意度达到95%</t>
  </si>
  <si>
    <t>专技人员满意度达到95%得15分，每少1%扣1分</t>
  </si>
  <si>
    <t xml:space="preserve">  社保基金监管经费</t>
  </si>
  <si>
    <t>社保基金监管经费</t>
  </si>
  <si>
    <t>50</t>
  </si>
  <si>
    <t>社保基金监管工作经费控制在50万以内</t>
  </si>
  <si>
    <t>社保基金监管工作经费控制在50万元以内得10分，超出1万元扣1分</t>
  </si>
  <si>
    <t>基金安全合规培训会议</t>
  </si>
  <si>
    <t>4</t>
  </si>
  <si>
    <t>基金安全合规培训会议不少于4次</t>
  </si>
  <si>
    <t>完成得10分，每少1次扣1分</t>
  </si>
  <si>
    <t>社保基金安全抽检</t>
  </si>
  <si>
    <t>社保基金安全抽检次数不少于1次</t>
  </si>
  <si>
    <t>违规操作纠察率</t>
  </si>
  <si>
    <t>违规操作纠察率达到100%</t>
  </si>
  <si>
    <t>社保基金安全率</t>
  </si>
  <si>
    <t>社保基金安全率达到100%</t>
  </si>
  <si>
    <t>违规行为查处及时率</t>
  </si>
  <si>
    <t>违规行为查处及时率达到100%</t>
  </si>
  <si>
    <t>保障社保基金安全合规</t>
  </si>
  <si>
    <t>提高社保基金安全合规性</t>
  </si>
  <si>
    <t>社保基金安全合规性得到提升得10分，效果一般得80%指标分，无效不得分</t>
  </si>
  <si>
    <t xml:space="preserve">  事业单位公开招聘及培训经费</t>
  </si>
  <si>
    <t>事业单位公开招聘及培训经费</t>
  </si>
  <si>
    <t>事业单位公开招聘及培训</t>
  </si>
  <si>
    <t>134</t>
  </si>
  <si>
    <t>事业单位公开招聘及培训工作经费控制在134万以内</t>
  </si>
  <si>
    <t>事业单位公开招聘及培训经费控制在134万元以内得20分，超出1万元扣1分</t>
  </si>
  <si>
    <t>招聘次数</t>
  </si>
  <si>
    <t>招聘次数不低于1次</t>
  </si>
  <si>
    <t>转正转岗培训</t>
  </si>
  <si>
    <t>转正转岗培训不少于4期</t>
  </si>
  <si>
    <t>期</t>
  </si>
  <si>
    <t>培训合格率</t>
  </si>
  <si>
    <t>培训合格率达到100%</t>
  </si>
  <si>
    <t>转正转岗培训如期完成率</t>
  </si>
  <si>
    <t>转正转岗培训如期完成率达到100%</t>
  </si>
  <si>
    <t>提高工作人员专业素养</t>
  </si>
  <si>
    <t>工作人员专业素养得到提升得15 分，效果一般得80%指标分，无效不得分</t>
  </si>
  <si>
    <t xml:space="preserve">  退休人员身份认证经费</t>
  </si>
  <si>
    <t>退休人员身份认证经费</t>
  </si>
  <si>
    <t>17</t>
  </si>
  <si>
    <t>社保认证人次</t>
  </si>
  <si>
    <t>91000</t>
  </si>
  <si>
    <t>社保认证人次不低于91000人次</t>
  </si>
  <si>
    <t>认证准确率</t>
  </si>
  <si>
    <t>认证准确率达到100%</t>
  </si>
  <si>
    <t>认证及时率</t>
  </si>
  <si>
    <t>认证及时率达到100%</t>
  </si>
  <si>
    <t xml:space="preserve">  退休人员生存认证及网络维护经费</t>
  </si>
  <si>
    <t>机关事业单位退休人员生存认证及网络维护经费</t>
  </si>
  <si>
    <t>退休人员生存认证及网络维护经费</t>
  </si>
  <si>
    <t>退休人员生存认证及网络维护经费控制在17万以内</t>
  </si>
  <si>
    <t>退休人员生存认证及网络维护经费控制在17万以内得10分，超出1万元扣1分</t>
  </si>
  <si>
    <t>退休人员生存认证</t>
  </si>
  <si>
    <t>6500</t>
  </si>
  <si>
    <t>退休人员生存认证达到6500人</t>
  </si>
  <si>
    <t>达到6500人得15分，每少50人扣1分</t>
  </si>
  <si>
    <t>网络维护</t>
  </si>
  <si>
    <t>退休人员生存认证率</t>
  </si>
  <si>
    <t>退休人员生存认证达到95%</t>
  </si>
  <si>
    <t>退休人员生存认证达到95%得15分，每少1%扣1分</t>
  </si>
  <si>
    <t>退休人员生存认证及时率</t>
  </si>
  <si>
    <t>退休人员生存认证及时率达到95%</t>
  </si>
  <si>
    <t>退休人员生存认证及时率达到95%得15分，每少1%扣1分</t>
  </si>
  <si>
    <t>网络维护及时率</t>
  </si>
  <si>
    <t>网络维护及时率达到95%</t>
  </si>
  <si>
    <t>网络维护及时率达到95%得15分，每少1%扣1分</t>
  </si>
  <si>
    <t>改善退休人员生活质量</t>
  </si>
  <si>
    <t>退休人员生活质量得到改善</t>
  </si>
  <si>
    <t>退休人员生活质量得到改善得15 分，效果一般得80%指标分，无效不得分</t>
  </si>
  <si>
    <t>群众满意度达到95%得15分，每少1%扣1分</t>
  </si>
  <si>
    <t xml:space="preserve">  网络维护经费</t>
  </si>
  <si>
    <t>社保中心网络维护经费</t>
  </si>
  <si>
    <t>社保网络维护经费</t>
  </si>
  <si>
    <t>社保网络维护经费控制在18万以内</t>
  </si>
  <si>
    <t>社保网络维护工作经费控制在18万元以内得20分，超出1万元扣1分</t>
  </si>
  <si>
    <t>网络维护次数</t>
  </si>
  <si>
    <t>网络维护次数不低于5次</t>
  </si>
  <si>
    <t>系统故障率</t>
  </si>
  <si>
    <t>系统故障率低于5%</t>
  </si>
  <si>
    <t>保障社保网络稳定</t>
  </si>
  <si>
    <t>持续保障社保网络稳定</t>
  </si>
  <si>
    <t>持续保障社保网络稳定得15 分，效果一般得80%指标分，无效不得分</t>
  </si>
  <si>
    <t xml:space="preserve">  执法仲裁经费</t>
  </si>
  <si>
    <t>执法仲裁经费</t>
  </si>
  <si>
    <t>执法仲裁经费控制在17万以内</t>
  </si>
  <si>
    <t>执法仲裁工作经费控制在17万元以内得20分，超出1万元扣1分</t>
  </si>
  <si>
    <t>劳动争议仲裁案件</t>
  </si>
  <si>
    <t>处理劳动争议仲裁案件150件</t>
  </si>
  <si>
    <t>件</t>
  </si>
  <si>
    <t>劳动争议仲裁案件调解率</t>
  </si>
  <si>
    <t>90</t>
  </si>
  <si>
    <t>劳动争议仲裁案件调解率达到95%</t>
  </si>
  <si>
    <t>结案及时率</t>
  </si>
  <si>
    <t>结案及时率达到95%</t>
  </si>
  <si>
    <t>保障劳动者权益</t>
  </si>
  <si>
    <t>劳动者权益得到有效保障</t>
  </si>
  <si>
    <t>劳动者权益得到有效保障得15 分，效果一般得80%指标分，无效不得分</t>
  </si>
  <si>
    <t>案件当事人满意度</t>
  </si>
  <si>
    <t>案件当事人满意度达到95%</t>
  </si>
  <si>
    <t>案件当事人满意度达95%得15分，每少1%扣1分</t>
  </si>
  <si>
    <t xml:space="preserve">  专技管理经费</t>
  </si>
  <si>
    <t>专技管理经费</t>
  </si>
  <si>
    <t>11.09</t>
  </si>
  <si>
    <t>专技管理工作经费控制在11.09万以内</t>
  </si>
  <si>
    <t>专技管理工作经费控制在11.09万元以内得20分，超出1万元扣1分</t>
  </si>
  <si>
    <t>专技人员鉴定次数</t>
  </si>
  <si>
    <t>专技人员鉴定次数一年一次</t>
  </si>
  <si>
    <t>鉴定误差率</t>
  </si>
  <si>
    <t>鉴定误差率为0%</t>
  </si>
  <si>
    <t>专技人员鉴定及时率</t>
  </si>
  <si>
    <t>专技人员鉴定及时率100%</t>
  </si>
  <si>
    <t>保障职称评定工作正常进行</t>
  </si>
  <si>
    <t>职称评定工作正常进行得15分，出现意外得80%指标分，无法进行不得分</t>
  </si>
  <si>
    <t>专技人员满意度</t>
  </si>
  <si>
    <t>专技人员满意度达到95%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</si>
  <si>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</si>
  <si>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</si>
  <si>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</si>
  <si>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</si>
  <si>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</si>
  <si>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</si>
  <si>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</si>
  <si>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</si>
  <si>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</si>
  <si>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</si>
  <si>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</si>
  <si>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1.大力做好“稳就业”“保就业”工作。
2.全力做好社会保障工作。
3.着力做好社保基金监管工作。
4.奋力构建和谐劳动关系。
5.致力引才揽才育才工作。</t>
  </si>
  <si>
    <t>部门整体经费</t>
  </si>
  <si>
    <t>部门整体经费控制在1741.75万元以内</t>
  </si>
  <si>
    <t>工作经费控制在预算以内得10分，超出1万元扣1分</t>
  </si>
  <si>
    <t>就业政策宣传3次</t>
  </si>
  <si>
    <t>完成得5分，每少1次扣2.5分</t>
  </si>
  <si>
    <t>完成得5分，每少1家扣1分</t>
  </si>
  <si>
    <t>完成得5分，每少1次扣5分</t>
  </si>
  <si>
    <t>完成得5分，每少1期扣2.5分</t>
  </si>
  <si>
    <t>完成得5分，每少1%扣1分</t>
  </si>
  <si>
    <t>提升就业率</t>
  </si>
  <si>
    <t>政策长期持续得10分，否则不得分</t>
  </si>
  <si>
    <t>社会公众满意度达到95%</t>
  </si>
  <si>
    <t>满意度达95%得10分，每少1%扣1分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</si>
</sst>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26" sqref="J26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74"/>
      <c r="B4" s="75"/>
      <c r="C4" s="1"/>
      <c r="D4" s="74" t="s">
        <v>1</v>
      </c>
      <c r="E4" s="75">
        <v>430621</v>
      </c>
      <c r="F4" s="75"/>
      <c r="G4" s="75"/>
      <c r="H4" s="75"/>
      <c r="I4" s="1"/>
    </row>
    <row r="5" ht="54.4" customHeight="1" spans="1:9">
      <c r="A5" s="74"/>
      <c r="B5" s="75"/>
      <c r="C5" s="1"/>
      <c r="D5" s="74" t="s">
        <v>2</v>
      </c>
      <c r="E5" s="75" t="s">
        <v>3</v>
      </c>
      <c r="F5" s="75"/>
      <c r="G5" s="75"/>
      <c r="H5" s="7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9"/>
  <sheetViews>
    <sheetView zoomScale="130" zoomScaleNormal="130" workbookViewId="0">
      <pane ySplit="5" topLeftCell="A25" activePane="bottomLeft" state="frozen"/>
      <selection/>
      <selection pane="bottomLeft" activeCell="A1" sqref="A$1:A$1048576"/>
    </sheetView>
  </sheetViews>
  <sheetFormatPr defaultColWidth="10" defaultRowHeight="13.5" outlineLevelCol="5"/>
  <cols>
    <col min="2" max="2" width="15.875" customWidth="1"/>
    <col min="3" max="3" width="26.75" customWidth="1"/>
    <col min="4" max="4" width="14.625" customWidth="1"/>
    <col min="5" max="5" width="18.625" customWidth="1"/>
    <col min="6" max="6" width="16.375" customWidth="1"/>
  </cols>
  <sheetData>
    <row r="1" ht="18.95" customHeight="1" spans="2:6">
      <c r="B1" s="1"/>
      <c r="C1" s="1"/>
      <c r="D1" s="1"/>
      <c r="E1" s="1"/>
      <c r="F1" s="21" t="s">
        <v>278</v>
      </c>
    </row>
    <row r="2" ht="40.5" customHeight="1" spans="2:6">
      <c r="B2" s="22" t="s">
        <v>13</v>
      </c>
      <c r="C2" s="22"/>
      <c r="D2" s="22"/>
      <c r="E2" s="22"/>
      <c r="F2" s="22"/>
    </row>
    <row r="3" ht="20.65" customHeight="1" spans="2:6">
      <c r="B3" s="45" t="s">
        <v>157</v>
      </c>
      <c r="C3" s="45"/>
      <c r="D3" s="45"/>
      <c r="E3" s="45"/>
      <c r="F3" s="46" t="s">
        <v>279</v>
      </c>
    </row>
    <row r="4" ht="38.85" customHeight="1" spans="2:6">
      <c r="B4" s="4" t="s">
        <v>280</v>
      </c>
      <c r="C4" s="4"/>
      <c r="D4" s="4" t="s">
        <v>281</v>
      </c>
      <c r="E4" s="4"/>
      <c r="F4" s="4"/>
    </row>
    <row r="5" ht="22.9" customHeight="1" spans="2:6">
      <c r="B5" s="4" t="s">
        <v>282</v>
      </c>
      <c r="C5" s="4" t="s">
        <v>160</v>
      </c>
      <c r="D5" s="4" t="s">
        <v>135</v>
      </c>
      <c r="E5" s="4" t="s">
        <v>255</v>
      </c>
      <c r="F5" s="4" t="s">
        <v>256</v>
      </c>
    </row>
    <row r="6" ht="26.45" customHeight="1" spans="2:6">
      <c r="B6" s="26" t="s">
        <v>283</v>
      </c>
      <c r="C6" s="26" t="s">
        <v>234</v>
      </c>
      <c r="D6" s="47">
        <f>E6</f>
        <v>1211.1871</v>
      </c>
      <c r="E6" s="47">
        <f>E7+E8+E9+E10+E11+E12+E13+E14+E15</f>
        <v>1211.1871</v>
      </c>
      <c r="F6" s="47"/>
    </row>
    <row r="7" ht="26.45" customHeight="1" spans="2:6">
      <c r="B7" s="48" t="s">
        <v>284</v>
      </c>
      <c r="C7" s="48" t="s">
        <v>285</v>
      </c>
      <c r="D7" s="49">
        <f t="shared" ref="D7:D15" si="0">E7</f>
        <v>109.21</v>
      </c>
      <c r="E7" s="49">
        <v>109.21</v>
      </c>
      <c r="F7" s="49"/>
    </row>
    <row r="8" ht="26.45" customHeight="1" spans="2:6">
      <c r="B8" s="48" t="s">
        <v>286</v>
      </c>
      <c r="C8" s="48" t="s">
        <v>287</v>
      </c>
      <c r="D8" s="49">
        <f t="shared" si="0"/>
        <v>495.15</v>
      </c>
      <c r="E8" s="49">
        <v>495.15</v>
      </c>
      <c r="F8" s="49"/>
    </row>
    <row r="9" ht="26.45" customHeight="1" spans="2:6">
      <c r="B9" s="48" t="s">
        <v>288</v>
      </c>
      <c r="C9" s="48" t="s">
        <v>289</v>
      </c>
      <c r="D9" s="49">
        <f t="shared" si="0"/>
        <v>166.3471</v>
      </c>
      <c r="E9" s="49">
        <v>166.3471</v>
      </c>
      <c r="F9" s="49"/>
    </row>
    <row r="10" ht="26.45" customHeight="1" spans="2:6">
      <c r="B10" s="48" t="s">
        <v>290</v>
      </c>
      <c r="C10" s="48" t="s">
        <v>291</v>
      </c>
      <c r="D10" s="49">
        <f t="shared" si="0"/>
        <v>150.03</v>
      </c>
      <c r="E10" s="49">
        <v>150.03</v>
      </c>
      <c r="F10" s="49"/>
    </row>
    <row r="11" ht="26.45" customHeight="1" spans="2:6">
      <c r="B11" s="48" t="s">
        <v>292</v>
      </c>
      <c r="C11" s="48" t="s">
        <v>293</v>
      </c>
      <c r="D11" s="49">
        <f t="shared" si="0"/>
        <v>120.7</v>
      </c>
      <c r="E11" s="49">
        <v>120.7</v>
      </c>
      <c r="F11" s="49"/>
    </row>
    <row r="12" ht="26.45" customHeight="1" spans="2:6">
      <c r="B12" s="48" t="s">
        <v>294</v>
      </c>
      <c r="C12" s="48" t="s">
        <v>295</v>
      </c>
      <c r="D12" s="49">
        <f t="shared" si="0"/>
        <v>7.55</v>
      </c>
      <c r="E12" s="49">
        <v>7.55</v>
      </c>
      <c r="F12" s="49"/>
    </row>
    <row r="13" ht="26.45" customHeight="1" spans="2:6">
      <c r="B13" s="48" t="s">
        <v>296</v>
      </c>
      <c r="C13" s="48" t="s">
        <v>297</v>
      </c>
      <c r="D13" s="49">
        <f t="shared" si="0"/>
        <v>64.12</v>
      </c>
      <c r="E13" s="49">
        <v>64.12</v>
      </c>
      <c r="F13" s="49"/>
    </row>
    <row r="14" ht="26.45" customHeight="1" spans="2:6">
      <c r="B14" s="48" t="s">
        <v>298</v>
      </c>
      <c r="C14" s="48" t="s">
        <v>299</v>
      </c>
      <c r="D14" s="49">
        <f t="shared" si="0"/>
        <v>7.55</v>
      </c>
      <c r="E14" s="49">
        <v>7.55</v>
      </c>
      <c r="F14" s="49"/>
    </row>
    <row r="15" ht="26.45" customHeight="1" spans="2:6">
      <c r="B15" s="48" t="s">
        <v>300</v>
      </c>
      <c r="C15" s="48" t="s">
        <v>301</v>
      </c>
      <c r="D15" s="49">
        <f t="shared" si="0"/>
        <v>90.53</v>
      </c>
      <c r="E15" s="49">
        <v>90.53</v>
      </c>
      <c r="F15" s="49"/>
    </row>
    <row r="16" ht="26.45" customHeight="1" spans="2:6">
      <c r="B16" s="26" t="s">
        <v>302</v>
      </c>
      <c r="C16" s="26" t="s">
        <v>303</v>
      </c>
      <c r="D16" s="47">
        <f>F16</f>
        <v>147.97</v>
      </c>
      <c r="E16" s="47"/>
      <c r="F16" s="47">
        <f>F17+F18+F19+F20+F21+F22+F23+F24+F25+F26+F27</f>
        <v>147.97</v>
      </c>
    </row>
    <row r="17" ht="26.45" customHeight="1" spans="2:6">
      <c r="B17" s="48" t="s">
        <v>304</v>
      </c>
      <c r="C17" s="48" t="s">
        <v>305</v>
      </c>
      <c r="D17" s="47">
        <f t="shared" ref="D17:D27" si="1">F17</f>
        <v>10.62</v>
      </c>
      <c r="E17" s="49"/>
      <c r="F17" s="49">
        <v>10.62</v>
      </c>
    </row>
    <row r="18" ht="26.45" customHeight="1" spans="2:6">
      <c r="B18" s="48" t="s">
        <v>306</v>
      </c>
      <c r="C18" s="48" t="s">
        <v>307</v>
      </c>
      <c r="D18" s="47">
        <f t="shared" si="1"/>
        <v>9</v>
      </c>
      <c r="E18" s="49"/>
      <c r="F18" s="49">
        <v>9</v>
      </c>
    </row>
    <row r="19" ht="26.45" customHeight="1" spans="2:6">
      <c r="B19" s="48" t="s">
        <v>308</v>
      </c>
      <c r="C19" s="48" t="s">
        <v>309</v>
      </c>
      <c r="D19" s="47">
        <f t="shared" si="1"/>
        <v>2.124</v>
      </c>
      <c r="E19" s="49"/>
      <c r="F19" s="49">
        <v>2.124</v>
      </c>
    </row>
    <row r="20" ht="26.45" customHeight="1" spans="2:6">
      <c r="B20" s="48" t="s">
        <v>310</v>
      </c>
      <c r="C20" s="48" t="s">
        <v>311</v>
      </c>
      <c r="D20" s="47">
        <f t="shared" si="1"/>
        <v>3.776</v>
      </c>
      <c r="E20" s="49"/>
      <c r="F20" s="49">
        <v>3.776</v>
      </c>
    </row>
    <row r="21" ht="26.45" customHeight="1" spans="2:6">
      <c r="B21" s="48" t="s">
        <v>312</v>
      </c>
      <c r="C21" s="48" t="s">
        <v>313</v>
      </c>
      <c r="D21" s="47">
        <f t="shared" si="1"/>
        <v>5.31</v>
      </c>
      <c r="E21" s="49"/>
      <c r="F21" s="49">
        <v>5.31</v>
      </c>
    </row>
    <row r="22" ht="26.45" customHeight="1" spans="2:6">
      <c r="B22" s="48" t="s">
        <v>314</v>
      </c>
      <c r="C22" s="48" t="s">
        <v>315</v>
      </c>
      <c r="D22" s="47">
        <f t="shared" si="1"/>
        <v>13.3</v>
      </c>
      <c r="E22" s="49"/>
      <c r="F22" s="49">
        <v>13.3</v>
      </c>
    </row>
    <row r="23" ht="26.45" customHeight="1" spans="2:6">
      <c r="B23" s="48" t="s">
        <v>316</v>
      </c>
      <c r="C23" s="48" t="s">
        <v>317</v>
      </c>
      <c r="D23" s="47">
        <f t="shared" si="1"/>
        <v>6.372</v>
      </c>
      <c r="E23" s="49"/>
      <c r="F23" s="49">
        <v>6.372</v>
      </c>
    </row>
    <row r="24" ht="26.45" customHeight="1" spans="2:6">
      <c r="B24" s="48" t="s">
        <v>318</v>
      </c>
      <c r="C24" s="48" t="s">
        <v>319</v>
      </c>
      <c r="D24" s="47">
        <f t="shared" si="1"/>
        <v>1.534</v>
      </c>
      <c r="E24" s="49"/>
      <c r="F24" s="49">
        <v>1.534</v>
      </c>
    </row>
    <row r="25" ht="26.45" customHeight="1" spans="2:6">
      <c r="B25" s="48" t="s">
        <v>320</v>
      </c>
      <c r="C25" s="48" t="s">
        <v>321</v>
      </c>
      <c r="D25" s="47">
        <f t="shared" si="1"/>
        <v>2.124</v>
      </c>
      <c r="E25" s="49"/>
      <c r="F25" s="49">
        <v>2.124</v>
      </c>
    </row>
    <row r="26" ht="26.45" customHeight="1" spans="2:6">
      <c r="B26" s="48" t="s">
        <v>322</v>
      </c>
      <c r="C26" s="48" t="s">
        <v>323</v>
      </c>
      <c r="D26" s="47">
        <f t="shared" si="1"/>
        <v>9.558</v>
      </c>
      <c r="E26" s="49"/>
      <c r="F26" s="49">
        <v>9.558</v>
      </c>
    </row>
    <row r="27" ht="26.45" customHeight="1" spans="2:6">
      <c r="B27" s="48" t="s">
        <v>324</v>
      </c>
      <c r="C27" s="48" t="s">
        <v>325</v>
      </c>
      <c r="D27" s="47">
        <f t="shared" si="1"/>
        <v>84.252</v>
      </c>
      <c r="E27" s="49"/>
      <c r="F27" s="49">
        <v>84.252</v>
      </c>
    </row>
    <row r="28" ht="26.45" customHeight="1" spans="2:6">
      <c r="B28" s="24" t="s">
        <v>135</v>
      </c>
      <c r="C28" s="24"/>
      <c r="D28" s="47">
        <f>D6+D16</f>
        <v>1359.1571</v>
      </c>
      <c r="E28" s="47">
        <v>1211.186668</v>
      </c>
      <c r="F28" s="47">
        <f>F16</f>
        <v>147.97</v>
      </c>
    </row>
    <row r="29" ht="16.35" customHeight="1" spans="2:6">
      <c r="B29" s="7" t="s">
        <v>277</v>
      </c>
      <c r="C29" s="7"/>
      <c r="D29" s="7"/>
      <c r="E29" s="7"/>
      <c r="F29" s="7"/>
    </row>
  </sheetData>
  <mergeCells count="6">
    <mergeCell ref="B2:F2"/>
    <mergeCell ref="B3:E3"/>
    <mergeCell ref="B4:C4"/>
    <mergeCell ref="D4:F4"/>
    <mergeCell ref="B28:C28"/>
    <mergeCell ref="B29:C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30" zoomScaleNormal="130" workbookViewId="0">
      <selection activeCell="G17" sqref="G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21" t="s">
        <v>326</v>
      </c>
      <c r="N1" s="21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0.65" customHeight="1" spans="1:14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42.2" customHeight="1" spans="1:14">
      <c r="A4" s="4" t="s">
        <v>158</v>
      </c>
      <c r="B4" s="4"/>
      <c r="C4" s="4"/>
      <c r="D4" s="4" t="s">
        <v>208</v>
      </c>
      <c r="E4" s="4" t="s">
        <v>209</v>
      </c>
      <c r="F4" s="4" t="s">
        <v>233</v>
      </c>
      <c r="G4" s="4" t="s">
        <v>211</v>
      </c>
      <c r="H4" s="4"/>
      <c r="I4" s="4"/>
      <c r="J4" s="4"/>
      <c r="K4" s="4"/>
      <c r="L4" s="4" t="s">
        <v>215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327</v>
      </c>
      <c r="I5" s="4" t="s">
        <v>328</v>
      </c>
      <c r="J5" s="4" t="s">
        <v>329</v>
      </c>
      <c r="K5" s="4" t="s">
        <v>330</v>
      </c>
      <c r="L5" s="4" t="s">
        <v>135</v>
      </c>
      <c r="M5" s="4" t="s">
        <v>234</v>
      </c>
      <c r="N5" s="4" t="s">
        <v>331</v>
      </c>
    </row>
    <row r="6" ht="22.9" customHeight="1" spans="1:14">
      <c r="A6" s="23"/>
      <c r="B6" s="23"/>
      <c r="C6" s="23"/>
      <c r="D6" s="23"/>
      <c r="E6" s="23" t="s">
        <v>135</v>
      </c>
      <c r="F6" s="41">
        <v>1211.186668</v>
      </c>
      <c r="G6" s="41">
        <v>1211.186668</v>
      </c>
      <c r="H6" s="41">
        <v>920.7439</v>
      </c>
      <c r="I6" s="41">
        <v>199.915152</v>
      </c>
      <c r="J6" s="41">
        <v>90.527616</v>
      </c>
      <c r="K6" s="44"/>
      <c r="L6" s="44"/>
      <c r="M6" s="44"/>
      <c r="N6" s="44"/>
    </row>
    <row r="7" ht="22.9" customHeight="1" spans="1:14">
      <c r="A7" s="23"/>
      <c r="B7" s="23"/>
      <c r="C7" s="23"/>
      <c r="D7" s="26" t="s">
        <v>153</v>
      </c>
      <c r="E7" s="26" t="s">
        <v>3</v>
      </c>
      <c r="F7" s="41">
        <v>1211.186668</v>
      </c>
      <c r="G7" s="41">
        <v>1211.186668</v>
      </c>
      <c r="H7" s="41">
        <v>920.7439</v>
      </c>
      <c r="I7" s="41">
        <v>199.915152</v>
      </c>
      <c r="J7" s="41">
        <v>90.527616</v>
      </c>
      <c r="K7" s="44"/>
      <c r="L7" s="44"/>
      <c r="M7" s="44"/>
      <c r="N7" s="44"/>
    </row>
    <row r="8" ht="22.9" customHeight="1" spans="1:14">
      <c r="A8" s="23"/>
      <c r="B8" s="23"/>
      <c r="C8" s="23"/>
      <c r="D8" s="31" t="s">
        <v>154</v>
      </c>
      <c r="E8" s="31" t="s">
        <v>155</v>
      </c>
      <c r="F8" s="41">
        <v>1211.186668</v>
      </c>
      <c r="G8" s="41">
        <v>1211.186668</v>
      </c>
      <c r="H8" s="41">
        <v>920.7439</v>
      </c>
      <c r="I8" s="41">
        <v>199.915152</v>
      </c>
      <c r="J8" s="41">
        <v>90.527616</v>
      </c>
      <c r="K8" s="44"/>
      <c r="L8" s="44"/>
      <c r="M8" s="44"/>
      <c r="N8" s="44"/>
    </row>
    <row r="9" ht="22.9" customHeight="1" spans="1:14">
      <c r="A9" s="34" t="s">
        <v>170</v>
      </c>
      <c r="B9" s="34" t="s">
        <v>173</v>
      </c>
      <c r="C9" s="34" t="s">
        <v>173</v>
      </c>
      <c r="D9" s="27" t="s">
        <v>225</v>
      </c>
      <c r="E9" s="29" t="s">
        <v>226</v>
      </c>
      <c r="F9" s="28">
        <f>G9</f>
        <v>920.74</v>
      </c>
      <c r="G9" s="28">
        <f>H9</f>
        <v>920.74</v>
      </c>
      <c r="H9" s="37">
        <v>920.74</v>
      </c>
      <c r="I9" s="37"/>
      <c r="J9" s="37"/>
      <c r="K9" s="32"/>
      <c r="L9" s="6"/>
      <c r="M9" s="32"/>
      <c r="N9" s="32"/>
    </row>
    <row r="10" ht="22.9" customHeight="1" spans="1:14">
      <c r="A10" s="34" t="s">
        <v>170</v>
      </c>
      <c r="B10" s="34" t="s">
        <v>178</v>
      </c>
      <c r="C10" s="34" t="s">
        <v>178</v>
      </c>
      <c r="D10" s="27" t="s">
        <v>225</v>
      </c>
      <c r="E10" s="29" t="s">
        <v>227</v>
      </c>
      <c r="F10" s="28">
        <f t="shared" ref="F10:F14" si="0">G10</f>
        <v>120.7</v>
      </c>
      <c r="G10" s="28">
        <f>I10</f>
        <v>120.7</v>
      </c>
      <c r="H10" s="37"/>
      <c r="I10" s="37">
        <v>120.7</v>
      </c>
      <c r="J10" s="37"/>
      <c r="K10" s="32"/>
      <c r="L10" s="6"/>
      <c r="M10" s="32"/>
      <c r="N10" s="32"/>
    </row>
    <row r="11" ht="22.9" customHeight="1" spans="1:14">
      <c r="A11" s="34" t="s">
        <v>170</v>
      </c>
      <c r="B11" s="34" t="s">
        <v>183</v>
      </c>
      <c r="C11" s="34" t="s">
        <v>183</v>
      </c>
      <c r="D11" s="27" t="s">
        <v>225</v>
      </c>
      <c r="E11" s="29" t="s">
        <v>228</v>
      </c>
      <c r="F11" s="28">
        <f t="shared" si="0"/>
        <v>7.55</v>
      </c>
      <c r="G11" s="28">
        <f>I11</f>
        <v>7.55</v>
      </c>
      <c r="H11" s="37"/>
      <c r="I11" s="37">
        <v>7.55</v>
      </c>
      <c r="J11" s="37"/>
      <c r="K11" s="32"/>
      <c r="L11" s="6"/>
      <c r="M11" s="32"/>
      <c r="N11" s="32"/>
    </row>
    <row r="12" ht="22.9" customHeight="1" spans="1:14">
      <c r="A12" s="34" t="s">
        <v>188</v>
      </c>
      <c r="B12" s="34" t="s">
        <v>191</v>
      </c>
      <c r="C12" s="34" t="s">
        <v>173</v>
      </c>
      <c r="D12" s="27" t="s">
        <v>225</v>
      </c>
      <c r="E12" s="29" t="s">
        <v>229</v>
      </c>
      <c r="F12" s="28">
        <f t="shared" si="0"/>
        <v>64.12</v>
      </c>
      <c r="G12" s="28">
        <f>I12</f>
        <v>64.12</v>
      </c>
      <c r="H12" s="37"/>
      <c r="I12" s="37">
        <v>64.12</v>
      </c>
      <c r="J12" s="37"/>
      <c r="K12" s="32"/>
      <c r="L12" s="6"/>
      <c r="M12" s="32"/>
      <c r="N12" s="32"/>
    </row>
    <row r="13" ht="22.9" customHeight="1" spans="1:14">
      <c r="A13" s="34" t="s">
        <v>188</v>
      </c>
      <c r="B13" s="34" t="s">
        <v>191</v>
      </c>
      <c r="C13" s="34" t="s">
        <v>196</v>
      </c>
      <c r="D13" s="27" t="s">
        <v>225</v>
      </c>
      <c r="E13" s="29" t="s">
        <v>230</v>
      </c>
      <c r="F13" s="28">
        <f t="shared" si="0"/>
        <v>7.55</v>
      </c>
      <c r="G13" s="28">
        <f>I13</f>
        <v>7.55</v>
      </c>
      <c r="H13" s="37"/>
      <c r="I13" s="37">
        <v>7.55</v>
      </c>
      <c r="J13" s="37"/>
      <c r="K13" s="32"/>
      <c r="L13" s="6"/>
      <c r="M13" s="32"/>
      <c r="N13" s="32"/>
    </row>
    <row r="14" ht="22.9" customHeight="1" spans="1:14">
      <c r="A14" s="34" t="s">
        <v>199</v>
      </c>
      <c r="B14" s="34" t="s">
        <v>202</v>
      </c>
      <c r="C14" s="34" t="s">
        <v>173</v>
      </c>
      <c r="D14" s="27" t="s">
        <v>225</v>
      </c>
      <c r="E14" s="29" t="s">
        <v>231</v>
      </c>
      <c r="F14" s="28">
        <f t="shared" si="0"/>
        <v>90.53</v>
      </c>
      <c r="G14" s="28">
        <f>J14</f>
        <v>90.53</v>
      </c>
      <c r="H14" s="37"/>
      <c r="I14" s="37"/>
      <c r="J14" s="37">
        <v>90.53</v>
      </c>
      <c r="K14" s="32"/>
      <c r="L14" s="6"/>
      <c r="M14" s="32"/>
      <c r="N14" s="32"/>
    </row>
    <row r="15" ht="16.35" customHeight="1" spans="1:5">
      <c r="A15" s="7" t="s">
        <v>277</v>
      </c>
      <c r="B15" s="7"/>
      <c r="C15" s="7"/>
      <c r="D15" s="7"/>
      <c r="E15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30" zoomScaleNormal="130" topLeftCell="A3" workbookViewId="0">
      <selection activeCell="G20" sqref="G20"/>
    </sheetView>
  </sheetViews>
  <sheetFormatPr defaultColWidth="10" defaultRowHeight="13.5"/>
  <cols>
    <col min="1" max="1" width="3.65" customWidth="1"/>
    <col min="2" max="2" width="3.45833333333333" customWidth="1"/>
    <col min="3" max="3" width="3.25833333333333" customWidth="1"/>
    <col min="4" max="4" width="5.95833333333333" customWidth="1"/>
    <col min="5" max="5" width="20.125" customWidth="1"/>
    <col min="6" max="6" width="8" customWidth="1"/>
    <col min="7" max="7" width="6.625" customWidth="1"/>
    <col min="8" max="8" width="5.85833333333333" customWidth="1"/>
    <col min="9" max="9" width="6.05" customWidth="1"/>
    <col min="10" max="10" width="6.15" customWidth="1"/>
    <col min="11" max="11" width="6.725" customWidth="1"/>
    <col min="12" max="12" width="6.34166666666667" customWidth="1"/>
    <col min="13" max="13" width="8.25" customWidth="1"/>
    <col min="14" max="14" width="3.75" customWidth="1"/>
    <col min="15" max="16" width="7.75" customWidth="1"/>
    <col min="17" max="17" width="5.625" customWidth="1"/>
    <col min="18" max="18" width="5.25" customWidth="1"/>
    <col min="19" max="19" width="3.625" customWidth="1"/>
    <col min="20" max="20" width="4.225" customWidth="1"/>
    <col min="21" max="21" width="2.975" customWidth="1"/>
    <col min="22" max="22" width="5.28333333333333" customWidth="1"/>
    <col min="23" max="23" width="9.75" customWidth="1"/>
  </cols>
  <sheetData>
    <row r="1" ht="16.35" customHeight="1" spans="1:22">
      <c r="A1" s="1"/>
      <c r="U1" s="21" t="s">
        <v>332</v>
      </c>
      <c r="V1" s="21"/>
    </row>
    <row r="2" ht="50.1" customHeight="1" spans="1:22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31</v>
      </c>
      <c r="V3" s="14"/>
    </row>
    <row r="4" ht="26.65" customHeight="1" spans="1:22">
      <c r="A4" s="4" t="s">
        <v>158</v>
      </c>
      <c r="B4" s="4"/>
      <c r="C4" s="4"/>
      <c r="D4" s="4" t="s">
        <v>208</v>
      </c>
      <c r="E4" s="4" t="s">
        <v>209</v>
      </c>
      <c r="F4" s="4" t="s">
        <v>233</v>
      </c>
      <c r="G4" s="4" t="s">
        <v>333</v>
      </c>
      <c r="H4" s="4"/>
      <c r="I4" s="4"/>
      <c r="J4" s="4"/>
      <c r="K4" s="4"/>
      <c r="L4" s="4" t="s">
        <v>334</v>
      </c>
      <c r="M4" s="4"/>
      <c r="N4" s="4"/>
      <c r="O4" s="4"/>
      <c r="P4" s="4"/>
      <c r="Q4" s="4"/>
      <c r="R4" s="4" t="s">
        <v>329</v>
      </c>
      <c r="S4" s="4" t="s">
        <v>335</v>
      </c>
      <c r="T4" s="4"/>
      <c r="U4" s="4"/>
      <c r="V4" s="4"/>
    </row>
    <row r="5" ht="64.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336</v>
      </c>
      <c r="I5" s="4" t="s">
        <v>337</v>
      </c>
      <c r="J5" s="4" t="s">
        <v>338</v>
      </c>
      <c r="K5" s="4" t="s">
        <v>339</v>
      </c>
      <c r="L5" s="4" t="s">
        <v>135</v>
      </c>
      <c r="M5" s="4" t="s">
        <v>340</v>
      </c>
      <c r="N5" s="4" t="s">
        <v>341</v>
      </c>
      <c r="O5" s="4" t="s">
        <v>342</v>
      </c>
      <c r="P5" s="4" t="s">
        <v>343</v>
      </c>
      <c r="Q5" s="4" t="s">
        <v>344</v>
      </c>
      <c r="R5" s="4"/>
      <c r="S5" s="4" t="s">
        <v>135</v>
      </c>
      <c r="T5" s="4" t="s">
        <v>345</v>
      </c>
      <c r="U5" s="4" t="s">
        <v>346</v>
      </c>
      <c r="V5" s="4" t="s">
        <v>330</v>
      </c>
    </row>
    <row r="6" ht="22.9" customHeight="1" spans="1:22">
      <c r="A6" s="23"/>
      <c r="B6" s="23"/>
      <c r="C6" s="23"/>
      <c r="D6" s="23"/>
      <c r="E6" s="23" t="s">
        <v>135</v>
      </c>
      <c r="F6" s="25">
        <v>1211.186668</v>
      </c>
      <c r="G6" s="25">
        <v>920.7439</v>
      </c>
      <c r="H6" s="25">
        <v>495.1524</v>
      </c>
      <c r="I6" s="25">
        <v>150.0324</v>
      </c>
      <c r="J6" s="25">
        <v>166.3471</v>
      </c>
      <c r="K6" s="25">
        <v>109.212</v>
      </c>
      <c r="L6" s="25">
        <v>199.915152</v>
      </c>
      <c r="M6" s="25">
        <f>M7</f>
        <v>120.7</v>
      </c>
      <c r="N6" s="25"/>
      <c r="O6" s="25">
        <f>O7</f>
        <v>64.12</v>
      </c>
      <c r="P6" s="25">
        <f>P13</f>
        <v>7.55</v>
      </c>
      <c r="Q6" s="25">
        <f>Q11</f>
        <v>7.55</v>
      </c>
      <c r="R6" s="25">
        <f>R14</f>
        <v>90.53</v>
      </c>
      <c r="S6" s="18"/>
      <c r="T6" s="18"/>
      <c r="U6" s="18"/>
      <c r="V6" s="18"/>
    </row>
    <row r="7" ht="22.9" customHeight="1" spans="1:22">
      <c r="A7" s="23"/>
      <c r="B7" s="23"/>
      <c r="C7" s="23"/>
      <c r="D7" s="26" t="s">
        <v>153</v>
      </c>
      <c r="E7" s="26" t="s">
        <v>3</v>
      </c>
      <c r="F7" s="25">
        <v>1211.186668</v>
      </c>
      <c r="G7" s="25">
        <v>920.7439</v>
      </c>
      <c r="H7" s="25">
        <v>495.1524</v>
      </c>
      <c r="I7" s="25">
        <v>150.0324</v>
      </c>
      <c r="J7" s="25">
        <v>166.3471</v>
      </c>
      <c r="K7" s="25">
        <v>109.212</v>
      </c>
      <c r="L7" s="25">
        <v>199.915152</v>
      </c>
      <c r="M7" s="25">
        <f>M8</f>
        <v>120.7</v>
      </c>
      <c r="N7" s="25"/>
      <c r="O7" s="25">
        <f>O8</f>
        <v>64.12</v>
      </c>
      <c r="P7" s="25">
        <f>P13</f>
        <v>7.55</v>
      </c>
      <c r="Q7" s="25">
        <f>Q8</f>
        <v>7.55</v>
      </c>
      <c r="R7" s="25">
        <f>R14</f>
        <v>90.53</v>
      </c>
      <c r="S7" s="18"/>
      <c r="T7" s="18"/>
      <c r="U7" s="18"/>
      <c r="V7" s="18"/>
    </row>
    <row r="8" ht="22.9" customHeight="1" spans="1:22">
      <c r="A8" s="23"/>
      <c r="B8" s="23"/>
      <c r="C8" s="23"/>
      <c r="D8" s="31" t="s">
        <v>154</v>
      </c>
      <c r="E8" s="31" t="s">
        <v>155</v>
      </c>
      <c r="F8" s="25">
        <v>1211.186668</v>
      </c>
      <c r="G8" s="25">
        <v>920.7439</v>
      </c>
      <c r="H8" s="25">
        <v>495.1524</v>
      </c>
      <c r="I8" s="25">
        <v>150.0324</v>
      </c>
      <c r="J8" s="25">
        <v>166.3471</v>
      </c>
      <c r="K8" s="25">
        <v>109.212</v>
      </c>
      <c r="L8" s="25">
        <f>M8+O8+P8+Q8</f>
        <v>199.92</v>
      </c>
      <c r="M8" s="25">
        <f>M10</f>
        <v>120.7</v>
      </c>
      <c r="N8" s="25"/>
      <c r="O8" s="25">
        <f>O12</f>
        <v>64.12</v>
      </c>
      <c r="P8" s="25">
        <f>P13</f>
        <v>7.55</v>
      </c>
      <c r="Q8" s="25">
        <f>Q11</f>
        <v>7.55</v>
      </c>
      <c r="R8" s="25">
        <f>R14</f>
        <v>90.53</v>
      </c>
      <c r="S8" s="18"/>
      <c r="T8" s="18"/>
      <c r="U8" s="18"/>
      <c r="V8" s="18"/>
    </row>
    <row r="9" ht="22.9" customHeight="1" spans="1:22">
      <c r="A9" s="34" t="s">
        <v>170</v>
      </c>
      <c r="B9" s="34" t="s">
        <v>173</v>
      </c>
      <c r="C9" s="34" t="s">
        <v>173</v>
      </c>
      <c r="D9" s="27" t="s">
        <v>225</v>
      </c>
      <c r="E9" s="29" t="s">
        <v>226</v>
      </c>
      <c r="F9" s="28">
        <v>920.7439</v>
      </c>
      <c r="G9" s="37">
        <v>920.7439</v>
      </c>
      <c r="H9" s="37">
        <v>495.1524</v>
      </c>
      <c r="I9" s="37">
        <v>150.0324</v>
      </c>
      <c r="J9" s="37">
        <v>166.3471</v>
      </c>
      <c r="K9" s="37">
        <v>109.212</v>
      </c>
      <c r="L9" s="28"/>
      <c r="M9" s="37"/>
      <c r="N9" s="37"/>
      <c r="O9" s="37"/>
      <c r="P9" s="37"/>
      <c r="Q9" s="37"/>
      <c r="R9" s="37"/>
      <c r="S9" s="6"/>
      <c r="T9" s="32"/>
      <c r="U9" s="32"/>
      <c r="V9" s="32"/>
    </row>
    <row r="10" ht="22.9" customHeight="1" spans="1:22">
      <c r="A10" s="34" t="s">
        <v>170</v>
      </c>
      <c r="B10" s="34" t="s">
        <v>178</v>
      </c>
      <c r="C10" s="34" t="s">
        <v>178</v>
      </c>
      <c r="D10" s="27" t="s">
        <v>225</v>
      </c>
      <c r="E10" s="29" t="s">
        <v>227</v>
      </c>
      <c r="F10" s="28">
        <f>L10</f>
        <v>120.7</v>
      </c>
      <c r="G10" s="37"/>
      <c r="H10" s="37"/>
      <c r="I10" s="37"/>
      <c r="J10" s="37"/>
      <c r="K10" s="37"/>
      <c r="L10" s="28">
        <f>M10</f>
        <v>120.7</v>
      </c>
      <c r="M10" s="37">
        <v>120.7</v>
      </c>
      <c r="N10" s="37"/>
      <c r="O10" s="37"/>
      <c r="P10" s="37"/>
      <c r="Q10" s="37"/>
      <c r="R10" s="37"/>
      <c r="S10" s="6"/>
      <c r="T10" s="32"/>
      <c r="U10" s="32"/>
      <c r="V10" s="32"/>
    </row>
    <row r="11" ht="22.9" customHeight="1" spans="1:22">
      <c r="A11" s="34" t="s">
        <v>170</v>
      </c>
      <c r="B11" s="34" t="s">
        <v>183</v>
      </c>
      <c r="C11" s="34" t="s">
        <v>183</v>
      </c>
      <c r="D11" s="27" t="s">
        <v>225</v>
      </c>
      <c r="E11" s="29" t="s">
        <v>228</v>
      </c>
      <c r="F11" s="28">
        <f t="shared" ref="F11:F13" si="0">L11</f>
        <v>7.55</v>
      </c>
      <c r="G11" s="37"/>
      <c r="H11" s="37"/>
      <c r="I11" s="37"/>
      <c r="J11" s="37"/>
      <c r="K11" s="37"/>
      <c r="L11" s="28">
        <f>Q11</f>
        <v>7.55</v>
      </c>
      <c r="M11" s="37"/>
      <c r="N11" s="37"/>
      <c r="O11" s="37"/>
      <c r="P11" s="37"/>
      <c r="Q11" s="37">
        <v>7.55</v>
      </c>
      <c r="R11" s="37"/>
      <c r="S11" s="6"/>
      <c r="T11" s="32"/>
      <c r="U11" s="32"/>
      <c r="V11" s="32"/>
    </row>
    <row r="12" ht="22.9" customHeight="1" spans="1:22">
      <c r="A12" s="34" t="s">
        <v>188</v>
      </c>
      <c r="B12" s="34" t="s">
        <v>191</v>
      </c>
      <c r="C12" s="34" t="s">
        <v>173</v>
      </c>
      <c r="D12" s="27" t="s">
        <v>225</v>
      </c>
      <c r="E12" s="29" t="s">
        <v>229</v>
      </c>
      <c r="F12" s="28">
        <f t="shared" si="0"/>
        <v>64.12</v>
      </c>
      <c r="G12" s="37"/>
      <c r="H12" s="37"/>
      <c r="I12" s="37"/>
      <c r="J12" s="37"/>
      <c r="K12" s="37"/>
      <c r="L12" s="28">
        <f>O12</f>
        <v>64.12</v>
      </c>
      <c r="M12" s="37"/>
      <c r="N12" s="37"/>
      <c r="O12" s="37">
        <v>64.12</v>
      </c>
      <c r="P12" s="37"/>
      <c r="Q12" s="37"/>
      <c r="R12" s="37"/>
      <c r="S12" s="6"/>
      <c r="T12" s="32"/>
      <c r="U12" s="32"/>
      <c r="V12" s="32"/>
    </row>
    <row r="13" ht="22.9" customHeight="1" spans="1:22">
      <c r="A13" s="34" t="s">
        <v>188</v>
      </c>
      <c r="B13" s="34" t="s">
        <v>191</v>
      </c>
      <c r="C13" s="34" t="s">
        <v>196</v>
      </c>
      <c r="D13" s="27" t="s">
        <v>225</v>
      </c>
      <c r="E13" s="29" t="s">
        <v>230</v>
      </c>
      <c r="F13" s="28">
        <f t="shared" si="0"/>
        <v>7.55</v>
      </c>
      <c r="G13" s="37"/>
      <c r="H13" s="37"/>
      <c r="I13" s="37"/>
      <c r="J13" s="37"/>
      <c r="K13" s="37"/>
      <c r="L13" s="28">
        <f>P13</f>
        <v>7.55</v>
      </c>
      <c r="M13" s="37"/>
      <c r="N13" s="37"/>
      <c r="O13" s="37"/>
      <c r="P13" s="37">
        <v>7.55</v>
      </c>
      <c r="Q13" s="37"/>
      <c r="R13" s="37"/>
      <c r="S13" s="6"/>
      <c r="T13" s="32"/>
      <c r="U13" s="32"/>
      <c r="V13" s="32"/>
    </row>
    <row r="14" ht="22.9" customHeight="1" spans="1:22">
      <c r="A14" s="34" t="s">
        <v>199</v>
      </c>
      <c r="B14" s="34" t="s">
        <v>202</v>
      </c>
      <c r="C14" s="34" t="s">
        <v>173</v>
      </c>
      <c r="D14" s="27" t="s">
        <v>225</v>
      </c>
      <c r="E14" s="29" t="s">
        <v>231</v>
      </c>
      <c r="F14" s="28">
        <v>90.527616</v>
      </c>
      <c r="G14" s="37"/>
      <c r="H14" s="37"/>
      <c r="I14" s="37"/>
      <c r="J14" s="37"/>
      <c r="K14" s="37"/>
      <c r="L14" s="28"/>
      <c r="M14" s="37"/>
      <c r="N14" s="37"/>
      <c r="O14" s="37"/>
      <c r="P14" s="37"/>
      <c r="Q14" s="37"/>
      <c r="R14" s="37">
        <v>90.53</v>
      </c>
      <c r="S14" s="6"/>
      <c r="T14" s="32"/>
      <c r="U14" s="32"/>
      <c r="V14" s="32"/>
    </row>
    <row r="15" ht="16.35" customHeight="1" spans="1:6">
      <c r="A15" s="7" t="s">
        <v>277</v>
      </c>
      <c r="B15" s="7"/>
      <c r="C15" s="7"/>
      <c r="D15" s="7"/>
      <c r="E15" s="7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21" t="s">
        <v>347</v>
      </c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18.2" customHeight="1" spans="1:11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23.25" customHeight="1" spans="1:11">
      <c r="A4" s="4" t="s">
        <v>158</v>
      </c>
      <c r="B4" s="4"/>
      <c r="C4" s="4"/>
      <c r="D4" s="4" t="s">
        <v>208</v>
      </c>
      <c r="E4" s="4" t="s">
        <v>209</v>
      </c>
      <c r="F4" s="4" t="s">
        <v>348</v>
      </c>
      <c r="G4" s="4" t="s">
        <v>349</v>
      </c>
      <c r="H4" s="4" t="s">
        <v>350</v>
      </c>
      <c r="I4" s="4" t="s">
        <v>351</v>
      </c>
      <c r="J4" s="4" t="s">
        <v>352</v>
      </c>
      <c r="K4" s="4" t="s">
        <v>353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</row>
    <row r="7" ht="22.9" customHeight="1" spans="1:11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</row>
    <row r="8" ht="22.9" customHeight="1" spans="1:11">
      <c r="A8" s="19"/>
      <c r="B8" s="19"/>
      <c r="C8" s="19"/>
      <c r="D8" s="31"/>
      <c r="E8" s="31"/>
      <c r="F8" s="18"/>
      <c r="G8" s="18"/>
      <c r="H8" s="18"/>
      <c r="I8" s="18"/>
      <c r="J8" s="18"/>
      <c r="K8" s="18"/>
    </row>
    <row r="9" ht="22.9" customHeight="1" spans="1:11">
      <c r="A9" s="34"/>
      <c r="B9" s="34"/>
      <c r="C9" s="34"/>
      <c r="D9" s="27"/>
      <c r="E9" s="5"/>
      <c r="F9" s="6"/>
      <c r="G9" s="32"/>
      <c r="H9" s="32"/>
      <c r="I9" s="32"/>
      <c r="J9" s="32"/>
      <c r="K9" s="32"/>
    </row>
    <row r="10" ht="16.35" customHeight="1" spans="1:5">
      <c r="A10" s="7" t="s">
        <v>277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21" t="s">
        <v>354</v>
      </c>
      <c r="R1" s="21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31</v>
      </c>
      <c r="R3" s="14"/>
    </row>
    <row r="4" ht="24.2" customHeight="1" spans="1:18">
      <c r="A4" s="4" t="s">
        <v>158</v>
      </c>
      <c r="B4" s="4"/>
      <c r="C4" s="4"/>
      <c r="D4" s="4" t="s">
        <v>208</v>
      </c>
      <c r="E4" s="4" t="s">
        <v>209</v>
      </c>
      <c r="F4" s="4" t="s">
        <v>348</v>
      </c>
      <c r="G4" s="4" t="s">
        <v>355</v>
      </c>
      <c r="H4" s="4" t="s">
        <v>356</v>
      </c>
      <c r="I4" s="4" t="s">
        <v>357</v>
      </c>
      <c r="J4" s="4" t="s">
        <v>358</v>
      </c>
      <c r="K4" s="4" t="s">
        <v>359</v>
      </c>
      <c r="L4" s="4" t="s">
        <v>360</v>
      </c>
      <c r="M4" s="4" t="s">
        <v>361</v>
      </c>
      <c r="N4" s="4" t="s">
        <v>350</v>
      </c>
      <c r="O4" s="4" t="s">
        <v>362</v>
      </c>
      <c r="P4" s="4" t="s">
        <v>363</v>
      </c>
      <c r="Q4" s="4" t="s">
        <v>351</v>
      </c>
      <c r="R4" s="4" t="s">
        <v>353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ht="22.9" customHeight="1" spans="1:18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9" customHeight="1" spans="1:18">
      <c r="A8" s="19"/>
      <c r="B8" s="19"/>
      <c r="C8" s="19"/>
      <c r="D8" s="31"/>
      <c r="E8" s="3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ht="22.9" customHeight="1" spans="1:18">
      <c r="A9" s="34"/>
      <c r="B9" s="34"/>
      <c r="C9" s="34"/>
      <c r="D9" s="27"/>
      <c r="E9" s="5"/>
      <c r="F9" s="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ht="16.35" customHeight="1" spans="1:5">
      <c r="A10" s="7" t="s">
        <v>277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16" sqref="P16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21" t="s">
        <v>364</v>
      </c>
      <c r="T1" s="21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8.5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348</v>
      </c>
      <c r="G4" s="4" t="s">
        <v>212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215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365</v>
      </c>
      <c r="I5" s="4" t="s">
        <v>366</v>
      </c>
      <c r="J5" s="4" t="s">
        <v>367</v>
      </c>
      <c r="K5" s="4" t="s">
        <v>368</v>
      </c>
      <c r="L5" s="4" t="s">
        <v>369</v>
      </c>
      <c r="M5" s="4" t="s">
        <v>370</v>
      </c>
      <c r="N5" s="4" t="s">
        <v>371</v>
      </c>
      <c r="O5" s="4" t="s">
        <v>372</v>
      </c>
      <c r="P5" s="4" t="s">
        <v>373</v>
      </c>
      <c r="Q5" s="4" t="s">
        <v>374</v>
      </c>
      <c r="R5" s="4" t="s">
        <v>135</v>
      </c>
      <c r="S5" s="4" t="s">
        <v>303</v>
      </c>
      <c r="T5" s="4" t="s">
        <v>331</v>
      </c>
    </row>
    <row r="6" ht="22.9" customHeight="1" spans="1:20">
      <c r="A6" s="23"/>
      <c r="B6" s="23"/>
      <c r="C6" s="23"/>
      <c r="D6" s="23"/>
      <c r="E6" s="23" t="s">
        <v>135</v>
      </c>
      <c r="F6" s="41">
        <f>G6</f>
        <v>147.97</v>
      </c>
      <c r="G6" s="43">
        <f>H6+J6+M6+P6+Q6</f>
        <v>147.97</v>
      </c>
      <c r="H6" s="41">
        <v>123.46</v>
      </c>
      <c r="I6" s="41"/>
      <c r="J6" s="41">
        <v>3.776</v>
      </c>
      <c r="K6" s="41"/>
      <c r="L6" s="41"/>
      <c r="M6" s="41">
        <v>5.31</v>
      </c>
      <c r="N6" s="41"/>
      <c r="O6" s="41"/>
      <c r="P6" s="41">
        <v>2.124</v>
      </c>
      <c r="Q6" s="41">
        <f>Q7</f>
        <v>13.3</v>
      </c>
      <c r="R6" s="41"/>
      <c r="S6" s="44"/>
      <c r="T6" s="44"/>
    </row>
    <row r="7" ht="22.9" customHeight="1" spans="1:20">
      <c r="A7" s="23"/>
      <c r="B7" s="23"/>
      <c r="C7" s="23"/>
      <c r="D7" s="26" t="s">
        <v>153</v>
      </c>
      <c r="E7" s="26" t="s">
        <v>3</v>
      </c>
      <c r="F7" s="41">
        <f>G7</f>
        <v>147.97</v>
      </c>
      <c r="G7" s="41">
        <f>G8</f>
        <v>147.97</v>
      </c>
      <c r="H7" s="41">
        <v>123.46</v>
      </c>
      <c r="I7" s="41"/>
      <c r="J7" s="41">
        <v>3.776</v>
      </c>
      <c r="K7" s="41"/>
      <c r="L7" s="41"/>
      <c r="M7" s="41">
        <v>5.31</v>
      </c>
      <c r="N7" s="41"/>
      <c r="O7" s="41"/>
      <c r="P7" s="41">
        <v>2.124</v>
      </c>
      <c r="Q7" s="41">
        <f>Q8</f>
        <v>13.3</v>
      </c>
      <c r="R7" s="41"/>
      <c r="S7" s="44"/>
      <c r="T7" s="44"/>
    </row>
    <row r="8" ht="22.9" customHeight="1" spans="1:20">
      <c r="A8" s="23"/>
      <c r="B8" s="23"/>
      <c r="C8" s="23"/>
      <c r="D8" s="31" t="s">
        <v>154</v>
      </c>
      <c r="E8" s="31" t="s">
        <v>155</v>
      </c>
      <c r="F8" s="41">
        <f>G8</f>
        <v>147.97</v>
      </c>
      <c r="G8" s="41">
        <f>G9</f>
        <v>147.97</v>
      </c>
      <c r="H8" s="41">
        <v>123.46</v>
      </c>
      <c r="I8" s="41"/>
      <c r="J8" s="41">
        <v>3.776</v>
      </c>
      <c r="K8" s="41"/>
      <c r="L8" s="41"/>
      <c r="M8" s="41">
        <v>5.31</v>
      </c>
      <c r="N8" s="41"/>
      <c r="O8" s="41"/>
      <c r="P8" s="41">
        <v>2.124</v>
      </c>
      <c r="Q8" s="41">
        <f>Q9</f>
        <v>13.3</v>
      </c>
      <c r="R8" s="41"/>
      <c r="S8" s="44"/>
      <c r="T8" s="44"/>
    </row>
    <row r="9" ht="22.9" customHeight="1" spans="1:20">
      <c r="A9" s="34" t="s">
        <v>170</v>
      </c>
      <c r="B9" s="34" t="s">
        <v>173</v>
      </c>
      <c r="C9" s="34" t="s">
        <v>173</v>
      </c>
      <c r="D9" s="27" t="s">
        <v>225</v>
      </c>
      <c r="E9" s="29" t="s">
        <v>226</v>
      </c>
      <c r="F9" s="28">
        <f>G9</f>
        <v>147.97</v>
      </c>
      <c r="G9" s="37">
        <f>H9+J9+M9+P9+Q9</f>
        <v>147.97</v>
      </c>
      <c r="H9" s="37">
        <v>123.46</v>
      </c>
      <c r="I9" s="37"/>
      <c r="J9" s="37">
        <v>3.776</v>
      </c>
      <c r="K9" s="37"/>
      <c r="L9" s="37"/>
      <c r="M9" s="37">
        <v>5.31</v>
      </c>
      <c r="N9" s="37"/>
      <c r="O9" s="37"/>
      <c r="P9" s="37">
        <v>2.124</v>
      </c>
      <c r="Q9" s="37">
        <v>13.3</v>
      </c>
      <c r="R9" s="37"/>
      <c r="S9" s="32"/>
      <c r="T9" s="32"/>
    </row>
    <row r="10" ht="22.9" customHeight="1" spans="1:6">
      <c r="A10" s="7" t="s">
        <v>277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workbookViewId="0">
      <selection activeCell="R7" sqref="R7"/>
    </sheetView>
  </sheetViews>
  <sheetFormatPr defaultColWidth="10" defaultRowHeight="13.5"/>
  <cols>
    <col min="1" max="1" width="4.5" customWidth="1"/>
    <col min="2" max="2" width="3.375" customWidth="1"/>
    <col min="3" max="3" width="3.75" customWidth="1"/>
    <col min="4" max="4" width="5.65" customWidth="1"/>
    <col min="5" max="5" width="18.125" customWidth="1"/>
    <col min="6" max="6" width="6.75" customWidth="1"/>
    <col min="7" max="7" width="5.75" customWidth="1"/>
    <col min="8" max="8" width="5" customWidth="1"/>
    <col min="9" max="9" width="2.25" customWidth="1"/>
    <col min="10" max="10" width="2.5" customWidth="1"/>
    <col min="11" max="11" width="5" customWidth="1"/>
    <col min="12" max="12" width="4.875" customWidth="1"/>
    <col min="13" max="13" width="5.625" customWidth="1"/>
    <col min="14" max="14" width="2.875" customWidth="1"/>
    <col min="15" max="15" width="2.25" customWidth="1"/>
    <col min="16" max="16" width="5.25" customWidth="1"/>
    <col min="17" max="17" width="3.5" customWidth="1"/>
    <col min="18" max="18" width="5.5" customWidth="1"/>
    <col min="19" max="19" width="3" customWidth="1"/>
    <col min="20" max="20" width="2.25" customWidth="1"/>
    <col min="21" max="21" width="5.75" customWidth="1"/>
    <col min="22" max="22" width="5.625" customWidth="1"/>
    <col min="23" max="29" width="2.625" customWidth="1"/>
    <col min="30" max="30" width="3.5" customWidth="1"/>
    <col min="31" max="31" width="5.75" customWidth="1"/>
    <col min="32" max="32" width="4" customWidth="1"/>
    <col min="33" max="33" width="5.5" customWidth="1"/>
    <col min="34" max="34" width="9.75" customWidth="1"/>
  </cols>
  <sheetData>
    <row r="1" ht="13.9" customHeight="1" spans="1:33">
      <c r="A1" s="1"/>
      <c r="F1" s="1"/>
      <c r="AE1" s="12" t="s">
        <v>375</v>
      </c>
      <c r="AF1" s="12"/>
      <c r="AG1" s="12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19.9" customHeight="1" spans="1:33">
      <c r="A3" s="38" t="s">
        <v>157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42" t="s">
        <v>31</v>
      </c>
      <c r="AB3" s="42"/>
      <c r="AC3" s="42"/>
      <c r="AD3" s="42"/>
      <c r="AE3" s="42"/>
      <c r="AF3" s="42"/>
      <c r="AG3" s="42"/>
    </row>
    <row r="4" ht="24.95" customHeight="1" spans="1:33">
      <c r="A4" s="4" t="s">
        <v>158</v>
      </c>
      <c r="B4" s="4"/>
      <c r="C4" s="4"/>
      <c r="D4" s="4" t="s">
        <v>208</v>
      </c>
      <c r="E4" s="4" t="s">
        <v>209</v>
      </c>
      <c r="F4" s="4" t="s">
        <v>376</v>
      </c>
      <c r="G4" s="4" t="s">
        <v>377</v>
      </c>
      <c r="H4" s="4" t="s">
        <v>378</v>
      </c>
      <c r="I4" s="4" t="s">
        <v>379</v>
      </c>
      <c r="J4" s="4" t="s">
        <v>380</v>
      </c>
      <c r="K4" s="4" t="s">
        <v>381</v>
      </c>
      <c r="L4" s="4" t="s">
        <v>382</v>
      </c>
      <c r="M4" s="4" t="s">
        <v>383</v>
      </c>
      <c r="N4" s="4" t="s">
        <v>384</v>
      </c>
      <c r="O4" s="4" t="s">
        <v>385</v>
      </c>
      <c r="P4" s="4" t="s">
        <v>386</v>
      </c>
      <c r="Q4" s="4" t="s">
        <v>371</v>
      </c>
      <c r="R4" s="4" t="s">
        <v>373</v>
      </c>
      <c r="S4" s="4" t="s">
        <v>387</v>
      </c>
      <c r="T4" s="4" t="s">
        <v>366</v>
      </c>
      <c r="U4" s="4" t="s">
        <v>367</v>
      </c>
      <c r="V4" s="4" t="s">
        <v>370</v>
      </c>
      <c r="W4" s="4" t="s">
        <v>388</v>
      </c>
      <c r="X4" s="4" t="s">
        <v>389</v>
      </c>
      <c r="Y4" s="4" t="s">
        <v>390</v>
      </c>
      <c r="Z4" s="4" t="s">
        <v>391</v>
      </c>
      <c r="AA4" s="4" t="s">
        <v>369</v>
      </c>
      <c r="AB4" s="4" t="s">
        <v>392</v>
      </c>
      <c r="AC4" s="4" t="s">
        <v>393</v>
      </c>
      <c r="AD4" s="4" t="s">
        <v>372</v>
      </c>
      <c r="AE4" s="4" t="s">
        <v>394</v>
      </c>
      <c r="AF4" s="4" t="s">
        <v>395</v>
      </c>
      <c r="AG4" s="4" t="s">
        <v>374</v>
      </c>
    </row>
    <row r="5" ht="84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33.75" customHeight="1" spans="1:33">
      <c r="A6" s="24"/>
      <c r="B6" s="40"/>
      <c r="C6" s="40"/>
      <c r="D6" s="29"/>
      <c r="E6" s="29" t="s">
        <v>135</v>
      </c>
      <c r="F6" s="41">
        <f>G6+H6+K6+L6+M6+P6+R6+U6+V6+AE6+AG6</f>
        <v>147.97</v>
      </c>
      <c r="G6" s="41">
        <v>9.558</v>
      </c>
      <c r="H6" s="41">
        <v>2.124</v>
      </c>
      <c r="I6" s="41"/>
      <c r="J6" s="41"/>
      <c r="K6" s="41">
        <v>1.534</v>
      </c>
      <c r="L6" s="41">
        <v>6.372</v>
      </c>
      <c r="M6" s="41">
        <v>10.62</v>
      </c>
      <c r="N6" s="41"/>
      <c r="O6" s="41"/>
      <c r="P6" s="41">
        <v>9</v>
      </c>
      <c r="Q6" s="41"/>
      <c r="R6" s="41">
        <v>2.124</v>
      </c>
      <c r="S6" s="41"/>
      <c r="T6" s="41"/>
      <c r="U6" s="41">
        <v>3.776</v>
      </c>
      <c r="V6" s="41">
        <v>5.31</v>
      </c>
      <c r="W6" s="41"/>
      <c r="X6" s="41"/>
      <c r="Y6" s="41"/>
      <c r="Z6" s="41"/>
      <c r="AA6" s="41"/>
      <c r="AB6" s="41"/>
      <c r="AC6" s="41"/>
      <c r="AD6" s="41"/>
      <c r="AE6" s="41">
        <v>84.252</v>
      </c>
      <c r="AF6" s="41"/>
      <c r="AG6" s="41">
        <f>AG7</f>
        <v>13.3</v>
      </c>
    </row>
    <row r="7" ht="33.75" customHeight="1" spans="1:33">
      <c r="A7" s="23"/>
      <c r="B7" s="23"/>
      <c r="C7" s="23"/>
      <c r="D7" s="26" t="s">
        <v>153</v>
      </c>
      <c r="E7" s="26" t="s">
        <v>3</v>
      </c>
      <c r="F7" s="41">
        <f t="shared" ref="F7:F9" si="0">G7+H7+K7+L7+M7+P7+R7+U7+V7+AE7+AG7</f>
        <v>147.97</v>
      </c>
      <c r="G7" s="41">
        <v>9.558</v>
      </c>
      <c r="H7" s="41">
        <v>2.124</v>
      </c>
      <c r="I7" s="41"/>
      <c r="J7" s="41"/>
      <c r="K7" s="41">
        <v>1.534</v>
      </c>
      <c r="L7" s="41">
        <v>6.372</v>
      </c>
      <c r="M7" s="41">
        <v>10.62</v>
      </c>
      <c r="N7" s="41"/>
      <c r="O7" s="41"/>
      <c r="P7" s="41">
        <v>9</v>
      </c>
      <c r="Q7" s="41"/>
      <c r="R7" s="41">
        <v>2.124</v>
      </c>
      <c r="S7" s="41"/>
      <c r="T7" s="41"/>
      <c r="U7" s="41">
        <v>3.776</v>
      </c>
      <c r="V7" s="41">
        <v>5.31</v>
      </c>
      <c r="W7" s="41"/>
      <c r="X7" s="41"/>
      <c r="Y7" s="41"/>
      <c r="Z7" s="41"/>
      <c r="AA7" s="41"/>
      <c r="AB7" s="41"/>
      <c r="AC7" s="41"/>
      <c r="AD7" s="41"/>
      <c r="AE7" s="41">
        <v>84.252</v>
      </c>
      <c r="AF7" s="41"/>
      <c r="AG7" s="41">
        <f>AG8</f>
        <v>13.3</v>
      </c>
    </row>
    <row r="8" ht="33.75" customHeight="1" spans="1:33">
      <c r="A8" s="23"/>
      <c r="B8" s="23"/>
      <c r="C8" s="23"/>
      <c r="D8" s="31" t="s">
        <v>154</v>
      </c>
      <c r="E8" s="31" t="s">
        <v>155</v>
      </c>
      <c r="F8" s="41">
        <f t="shared" si="0"/>
        <v>147.97</v>
      </c>
      <c r="G8" s="41">
        <v>9.558</v>
      </c>
      <c r="H8" s="41">
        <v>2.124</v>
      </c>
      <c r="I8" s="41"/>
      <c r="J8" s="41"/>
      <c r="K8" s="41">
        <v>1.534</v>
      </c>
      <c r="L8" s="41">
        <v>6.372</v>
      </c>
      <c r="M8" s="41">
        <v>10.62</v>
      </c>
      <c r="N8" s="41"/>
      <c r="O8" s="41"/>
      <c r="P8" s="41">
        <v>9</v>
      </c>
      <c r="Q8" s="41"/>
      <c r="R8" s="41">
        <v>2.124</v>
      </c>
      <c r="S8" s="41"/>
      <c r="T8" s="41"/>
      <c r="U8" s="41">
        <v>3.776</v>
      </c>
      <c r="V8" s="41">
        <v>5.31</v>
      </c>
      <c r="W8" s="41"/>
      <c r="X8" s="41"/>
      <c r="Y8" s="41"/>
      <c r="Z8" s="41"/>
      <c r="AA8" s="41"/>
      <c r="AB8" s="41"/>
      <c r="AC8" s="41"/>
      <c r="AD8" s="41"/>
      <c r="AE8" s="41">
        <v>84.252</v>
      </c>
      <c r="AF8" s="41"/>
      <c r="AG8" s="41">
        <f>AG9</f>
        <v>13.3</v>
      </c>
    </row>
    <row r="9" ht="33.75" customHeight="1" spans="1:33">
      <c r="A9" s="34" t="s">
        <v>170</v>
      </c>
      <c r="B9" s="34" t="s">
        <v>173</v>
      </c>
      <c r="C9" s="34" t="s">
        <v>173</v>
      </c>
      <c r="D9" s="27" t="s">
        <v>225</v>
      </c>
      <c r="E9" s="29" t="s">
        <v>226</v>
      </c>
      <c r="F9" s="41">
        <f t="shared" si="0"/>
        <v>147.97</v>
      </c>
      <c r="G9" s="37">
        <v>9.558</v>
      </c>
      <c r="H9" s="37">
        <v>2.124</v>
      </c>
      <c r="I9" s="37"/>
      <c r="J9" s="37"/>
      <c r="K9" s="37">
        <v>1.534</v>
      </c>
      <c r="L9" s="37">
        <v>6.372</v>
      </c>
      <c r="M9" s="37">
        <v>10.62</v>
      </c>
      <c r="N9" s="37"/>
      <c r="O9" s="37"/>
      <c r="P9" s="37">
        <v>9</v>
      </c>
      <c r="Q9" s="37"/>
      <c r="R9" s="37">
        <v>2.124</v>
      </c>
      <c r="S9" s="37"/>
      <c r="T9" s="37"/>
      <c r="U9" s="37">
        <v>3.776</v>
      </c>
      <c r="V9" s="37">
        <v>5.31</v>
      </c>
      <c r="W9" s="37"/>
      <c r="X9" s="37"/>
      <c r="Y9" s="37"/>
      <c r="Z9" s="37"/>
      <c r="AA9" s="37"/>
      <c r="AB9" s="37"/>
      <c r="AC9" s="37"/>
      <c r="AD9" s="37"/>
      <c r="AE9" s="37">
        <v>84.252</v>
      </c>
      <c r="AF9" s="37"/>
      <c r="AG9" s="37">
        <v>13.3</v>
      </c>
    </row>
    <row r="10" ht="16.35" customHeight="1" spans="1:5">
      <c r="A10" s="7" t="s">
        <v>277</v>
      </c>
      <c r="B10" s="7"/>
      <c r="C10" s="7"/>
      <c r="D10" s="7"/>
      <c r="E10" s="7"/>
    </row>
  </sheetData>
  <mergeCells count="36">
    <mergeCell ref="AE1:AG1"/>
    <mergeCell ref="A2:AG2"/>
    <mergeCell ref="A3:F3"/>
    <mergeCell ref="AA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15" sqref="D15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21" t="s">
        <v>396</v>
      </c>
      <c r="H1" s="21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157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4" t="s">
        <v>397</v>
      </c>
      <c r="B4" s="4" t="s">
        <v>398</v>
      </c>
      <c r="C4" s="4" t="s">
        <v>399</v>
      </c>
      <c r="D4" s="4" t="s">
        <v>400</v>
      </c>
      <c r="E4" s="4" t="s">
        <v>401</v>
      </c>
      <c r="F4" s="4"/>
      <c r="G4" s="4"/>
      <c r="H4" s="4" t="s">
        <v>402</v>
      </c>
    </row>
    <row r="5" ht="25.9" customHeight="1" spans="1:8">
      <c r="A5" s="4"/>
      <c r="B5" s="4"/>
      <c r="C5" s="4"/>
      <c r="D5" s="4"/>
      <c r="E5" s="4" t="s">
        <v>137</v>
      </c>
      <c r="F5" s="4" t="s">
        <v>403</v>
      </c>
      <c r="G5" s="4" t="s">
        <v>404</v>
      </c>
      <c r="H5" s="4"/>
    </row>
    <row r="6" ht="22.9" customHeight="1" spans="1:8">
      <c r="A6" s="23"/>
      <c r="B6" s="23" t="s">
        <v>135</v>
      </c>
      <c r="C6" s="25">
        <v>5.31</v>
      </c>
      <c r="D6" s="25"/>
      <c r="E6" s="25"/>
      <c r="F6" s="25"/>
      <c r="G6" s="25"/>
      <c r="H6" s="25">
        <v>5.31</v>
      </c>
    </row>
    <row r="7" ht="22.9" customHeight="1" spans="1:8">
      <c r="A7" s="26" t="s">
        <v>153</v>
      </c>
      <c r="B7" s="26" t="s">
        <v>3</v>
      </c>
      <c r="C7" s="25">
        <v>5.31</v>
      </c>
      <c r="D7" s="25"/>
      <c r="E7" s="25"/>
      <c r="F7" s="25"/>
      <c r="G7" s="25"/>
      <c r="H7" s="25">
        <v>5.31</v>
      </c>
    </row>
    <row r="8" ht="22.9" customHeight="1" spans="1:8">
      <c r="A8" s="27" t="s">
        <v>154</v>
      </c>
      <c r="B8" s="27" t="s">
        <v>155</v>
      </c>
      <c r="C8" s="37">
        <v>5.31</v>
      </c>
      <c r="D8" s="37"/>
      <c r="E8" s="28"/>
      <c r="F8" s="37"/>
      <c r="G8" s="37"/>
      <c r="H8" s="37">
        <v>5.31</v>
      </c>
    </row>
    <row r="9" ht="16.35" customHeight="1" spans="1:3">
      <c r="A9" s="7" t="s">
        <v>277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21" t="s">
        <v>405</v>
      </c>
      <c r="H1" s="21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157</v>
      </c>
      <c r="B3" s="16"/>
      <c r="C3" s="16"/>
      <c r="D3" s="16"/>
      <c r="E3" s="16"/>
      <c r="F3" s="16"/>
      <c r="G3" s="16"/>
      <c r="H3" s="14" t="s">
        <v>31</v>
      </c>
    </row>
    <row r="4" ht="23.25" customHeight="1" spans="1:8">
      <c r="A4" s="4" t="s">
        <v>159</v>
      </c>
      <c r="B4" s="4" t="s">
        <v>160</v>
      </c>
      <c r="C4" s="4" t="s">
        <v>135</v>
      </c>
      <c r="D4" s="4" t="s">
        <v>406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137</v>
      </c>
      <c r="E5" s="4" t="s">
        <v>255</v>
      </c>
      <c r="F5" s="4"/>
      <c r="G5" s="4" t="s">
        <v>256</v>
      </c>
      <c r="H5" s="4"/>
    </row>
    <row r="6" ht="27.6" customHeight="1" spans="1:8">
      <c r="A6" s="4"/>
      <c r="B6" s="4"/>
      <c r="C6" s="4"/>
      <c r="D6" s="4"/>
      <c r="E6" s="4" t="s">
        <v>234</v>
      </c>
      <c r="F6" s="4" t="s">
        <v>219</v>
      </c>
      <c r="G6" s="4"/>
      <c r="H6" s="4"/>
    </row>
    <row r="7" ht="22.9" customHeight="1" spans="1:8">
      <c r="A7" s="19"/>
      <c r="B7" s="30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1"/>
      <c r="B9" s="31"/>
      <c r="C9" s="18"/>
      <c r="D9" s="18"/>
      <c r="E9" s="18"/>
      <c r="F9" s="18"/>
      <c r="G9" s="18"/>
      <c r="H9" s="18"/>
    </row>
    <row r="10" ht="22.9" customHeight="1" spans="1:8">
      <c r="A10" s="31"/>
      <c r="B10" s="31"/>
      <c r="C10" s="18"/>
      <c r="D10" s="18"/>
      <c r="E10" s="18"/>
      <c r="F10" s="18"/>
      <c r="G10" s="18"/>
      <c r="H10" s="18"/>
    </row>
    <row r="11" ht="22.9" customHeight="1" spans="1:8">
      <c r="A11" s="31"/>
      <c r="B11" s="31"/>
      <c r="C11" s="18"/>
      <c r="D11" s="18"/>
      <c r="E11" s="18"/>
      <c r="F11" s="18"/>
      <c r="G11" s="18"/>
      <c r="H11" s="18"/>
    </row>
    <row r="12" ht="22.9" customHeight="1" spans="1:8">
      <c r="A12" s="27"/>
      <c r="B12" s="27"/>
      <c r="C12" s="6"/>
      <c r="D12" s="6"/>
      <c r="E12" s="32"/>
      <c r="F12" s="32"/>
      <c r="G12" s="32"/>
      <c r="H12" s="32"/>
    </row>
    <row r="13" ht="16.35" customHeight="1" spans="1:3">
      <c r="A13" s="7" t="s">
        <v>277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21" t="s">
        <v>407</v>
      </c>
      <c r="T1" s="21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7.95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210</v>
      </c>
      <c r="G4" s="4" t="s">
        <v>211</v>
      </c>
      <c r="H4" s="4" t="s">
        <v>212</v>
      </c>
      <c r="I4" s="4" t="s">
        <v>213</v>
      </c>
      <c r="J4" s="4" t="s">
        <v>214</v>
      </c>
      <c r="K4" s="4" t="s">
        <v>215</v>
      </c>
      <c r="L4" s="4" t="s">
        <v>216</v>
      </c>
      <c r="M4" s="4" t="s">
        <v>217</v>
      </c>
      <c r="N4" s="4" t="s">
        <v>218</v>
      </c>
      <c r="O4" s="4" t="s">
        <v>219</v>
      </c>
      <c r="P4" s="4" t="s">
        <v>220</v>
      </c>
      <c r="Q4" s="4" t="s">
        <v>221</v>
      </c>
      <c r="R4" s="4" t="s">
        <v>222</v>
      </c>
      <c r="S4" s="4" t="s">
        <v>223</v>
      </c>
      <c r="T4" s="4" t="s">
        <v>224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33"/>
      <c r="B8" s="33"/>
      <c r="C8" s="33"/>
      <c r="D8" s="31"/>
      <c r="E8" s="3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34"/>
      <c r="B9" s="34"/>
      <c r="C9" s="34"/>
      <c r="D9" s="27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16.35" customHeight="1" spans="1:6">
      <c r="A10" s="7" t="s">
        <v>277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4" workbookViewId="0">
      <selection activeCell="C17" sqref="C17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5" t="s">
        <v>4</v>
      </c>
      <c r="C1" s="15"/>
    </row>
    <row r="2" ht="24.95" customHeight="1" spans="2:3">
      <c r="B2" s="15"/>
      <c r="C2" s="15"/>
    </row>
    <row r="3" ht="31.15" customHeight="1" spans="2:3">
      <c r="B3" s="69" t="s">
        <v>5</v>
      </c>
      <c r="C3" s="69"/>
    </row>
    <row r="4" ht="32.65" customHeight="1" spans="2:3">
      <c r="B4" s="70">
        <v>1</v>
      </c>
      <c r="C4" s="71" t="s">
        <v>6</v>
      </c>
    </row>
    <row r="5" ht="32.65" customHeight="1" spans="2:3">
      <c r="B5" s="70">
        <v>2</v>
      </c>
      <c r="C5" s="72" t="s">
        <v>7</v>
      </c>
    </row>
    <row r="6" ht="32.65" customHeight="1" spans="2:3">
      <c r="B6" s="70">
        <v>3</v>
      </c>
      <c r="C6" s="71" t="s">
        <v>8</v>
      </c>
    </row>
    <row r="7" ht="32.65" customHeight="1" spans="2:3">
      <c r="B7" s="70">
        <v>4</v>
      </c>
      <c r="C7" s="71" t="s">
        <v>9</v>
      </c>
    </row>
    <row r="8" ht="32.65" customHeight="1" spans="2:3">
      <c r="B8" s="70">
        <v>5</v>
      </c>
      <c r="C8" s="71" t="s">
        <v>10</v>
      </c>
    </row>
    <row r="9" ht="32.65" customHeight="1" spans="2:3">
      <c r="B9" s="70">
        <v>6</v>
      </c>
      <c r="C9" s="71" t="s">
        <v>11</v>
      </c>
    </row>
    <row r="10" ht="32.65" customHeight="1" spans="2:3">
      <c r="B10" s="70">
        <v>7</v>
      </c>
      <c r="C10" s="71" t="s">
        <v>12</v>
      </c>
    </row>
    <row r="11" ht="32.65" customHeight="1" spans="2:3">
      <c r="B11" s="70">
        <v>8</v>
      </c>
      <c r="C11" s="71" t="s">
        <v>13</v>
      </c>
    </row>
    <row r="12" ht="32.65" customHeight="1" spans="2:3">
      <c r="B12" s="70">
        <v>9</v>
      </c>
      <c r="C12" s="71" t="s">
        <v>14</v>
      </c>
    </row>
    <row r="13" ht="32.65" customHeight="1" spans="2:3">
      <c r="B13" s="70">
        <v>10</v>
      </c>
      <c r="C13" s="71" t="s">
        <v>15</v>
      </c>
    </row>
    <row r="14" ht="32.65" customHeight="1" spans="2:3">
      <c r="B14" s="70">
        <v>11</v>
      </c>
      <c r="C14" s="71" t="s">
        <v>16</v>
      </c>
    </row>
    <row r="15" ht="32.65" customHeight="1" spans="2:3">
      <c r="B15" s="70">
        <v>12</v>
      </c>
      <c r="C15" s="71" t="s">
        <v>17</v>
      </c>
    </row>
    <row r="16" ht="32.65" customHeight="1" spans="2:3">
      <c r="B16" s="70">
        <v>13</v>
      </c>
      <c r="C16" s="71" t="s">
        <v>18</v>
      </c>
    </row>
    <row r="17" ht="32.65" customHeight="1" spans="2:3">
      <c r="B17" s="70">
        <v>14</v>
      </c>
      <c r="C17" s="71" t="s">
        <v>19</v>
      </c>
    </row>
    <row r="18" ht="32.65" customHeight="1" spans="2:3">
      <c r="B18" s="70">
        <v>15</v>
      </c>
      <c r="C18" s="71" t="s">
        <v>20</v>
      </c>
    </row>
    <row r="19" ht="32.65" customHeight="1" spans="2:3">
      <c r="B19" s="70">
        <v>16</v>
      </c>
      <c r="C19" s="71" t="s">
        <v>21</v>
      </c>
    </row>
    <row r="20" ht="32.65" customHeight="1" spans="2:3">
      <c r="B20" s="70">
        <v>17</v>
      </c>
      <c r="C20" s="71" t="s">
        <v>22</v>
      </c>
    </row>
    <row r="21" ht="32.65" customHeight="1" spans="2:3">
      <c r="B21" s="70">
        <v>18</v>
      </c>
      <c r="C21" s="71" t="s">
        <v>23</v>
      </c>
    </row>
    <row r="22" ht="32.65" customHeight="1" spans="2:3">
      <c r="B22" s="70">
        <v>19</v>
      </c>
      <c r="C22" s="71" t="s">
        <v>24</v>
      </c>
    </row>
    <row r="23" ht="27" customHeight="1" spans="2:3">
      <c r="B23" s="70">
        <v>20</v>
      </c>
      <c r="C23" s="71" t="s">
        <v>25</v>
      </c>
    </row>
    <row r="24" ht="25" customHeight="1" spans="2:3">
      <c r="B24" s="70">
        <v>21</v>
      </c>
      <c r="C24" s="71" t="s">
        <v>26</v>
      </c>
    </row>
    <row r="25" ht="23" customHeight="1" spans="2:3">
      <c r="B25" s="70">
        <v>22</v>
      </c>
      <c r="C25" s="71" t="s">
        <v>27</v>
      </c>
    </row>
    <row r="26" ht="19" customHeight="1" spans="2:3">
      <c r="B26" s="70">
        <v>23</v>
      </c>
      <c r="C26" s="71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21" t="s">
        <v>408</v>
      </c>
      <c r="T1" s="21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1.6" customHeight="1" spans="1:20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29.25" customHeight="1" spans="1:20">
      <c r="A4" s="4" t="s">
        <v>158</v>
      </c>
      <c r="B4" s="4"/>
      <c r="C4" s="4"/>
      <c r="D4" s="4" t="s">
        <v>208</v>
      </c>
      <c r="E4" s="4" t="s">
        <v>209</v>
      </c>
      <c r="F4" s="4" t="s">
        <v>233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234</v>
      </c>
      <c r="I5" s="4" t="s">
        <v>235</v>
      </c>
      <c r="J5" s="4" t="s">
        <v>219</v>
      </c>
      <c r="K5" s="4" t="s">
        <v>135</v>
      </c>
      <c r="L5" s="4" t="s">
        <v>237</v>
      </c>
      <c r="M5" s="4" t="s">
        <v>238</v>
      </c>
      <c r="N5" s="4" t="s">
        <v>221</v>
      </c>
      <c r="O5" s="4" t="s">
        <v>239</v>
      </c>
      <c r="P5" s="4" t="s">
        <v>240</v>
      </c>
      <c r="Q5" s="4" t="s">
        <v>241</v>
      </c>
      <c r="R5" s="4" t="s">
        <v>217</v>
      </c>
      <c r="S5" s="4" t="s">
        <v>220</v>
      </c>
      <c r="T5" s="4" t="s">
        <v>224</v>
      </c>
    </row>
    <row r="6" ht="22.9" customHeight="1" spans="1:20">
      <c r="A6" s="19"/>
      <c r="B6" s="19"/>
      <c r="C6" s="19"/>
      <c r="D6" s="19"/>
      <c r="E6" s="19" t="s">
        <v>135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33"/>
      <c r="B8" s="33"/>
      <c r="C8" s="33"/>
      <c r="D8" s="31"/>
      <c r="E8" s="31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34"/>
      <c r="B9" s="34"/>
      <c r="C9" s="34"/>
      <c r="D9" s="27"/>
      <c r="E9" s="35"/>
      <c r="F9" s="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277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21" t="s">
        <v>409</v>
      </c>
    </row>
    <row r="2" ht="38.85" customHeight="1" spans="1:8">
      <c r="A2" s="22" t="s">
        <v>24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157</v>
      </c>
      <c r="B3" s="16"/>
      <c r="C3" s="16"/>
      <c r="D3" s="16"/>
      <c r="E3" s="16"/>
      <c r="F3" s="16"/>
      <c r="G3" s="16"/>
      <c r="H3" s="14" t="s">
        <v>31</v>
      </c>
    </row>
    <row r="4" ht="19.9" customHeight="1" spans="1:8">
      <c r="A4" s="4" t="s">
        <v>159</v>
      </c>
      <c r="B4" s="4" t="s">
        <v>160</v>
      </c>
      <c r="C4" s="4" t="s">
        <v>135</v>
      </c>
      <c r="D4" s="4" t="s">
        <v>410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137</v>
      </c>
      <c r="E5" s="4" t="s">
        <v>255</v>
      </c>
      <c r="F5" s="4"/>
      <c r="G5" s="4" t="s">
        <v>256</v>
      </c>
      <c r="H5" s="4"/>
    </row>
    <row r="6" ht="23.25" customHeight="1" spans="1:8">
      <c r="A6" s="4"/>
      <c r="B6" s="4"/>
      <c r="C6" s="4"/>
      <c r="D6" s="4"/>
      <c r="E6" s="4" t="s">
        <v>234</v>
      </c>
      <c r="F6" s="4" t="s">
        <v>219</v>
      </c>
      <c r="G6" s="4"/>
      <c r="H6" s="4"/>
    </row>
    <row r="7" ht="22.9" customHeight="1" spans="1:8">
      <c r="A7" s="19"/>
      <c r="B7" s="30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1"/>
      <c r="B9" s="31"/>
      <c r="C9" s="18"/>
      <c r="D9" s="18"/>
      <c r="E9" s="18"/>
      <c r="F9" s="18"/>
      <c r="G9" s="18"/>
      <c r="H9" s="18"/>
    </row>
    <row r="10" ht="22.9" customHeight="1" spans="1:8">
      <c r="A10" s="31"/>
      <c r="B10" s="31"/>
      <c r="C10" s="18"/>
      <c r="D10" s="18"/>
      <c r="E10" s="18"/>
      <c r="F10" s="18"/>
      <c r="G10" s="18"/>
      <c r="H10" s="18"/>
    </row>
    <row r="11" ht="22.9" customHeight="1" spans="1:8">
      <c r="A11" s="31"/>
      <c r="B11" s="31"/>
      <c r="C11" s="18"/>
      <c r="D11" s="18"/>
      <c r="E11" s="18"/>
      <c r="F11" s="18"/>
      <c r="G11" s="18"/>
      <c r="H11" s="18"/>
    </row>
    <row r="12" ht="22.9" customHeight="1" spans="1:8">
      <c r="A12" s="27"/>
      <c r="B12" s="27"/>
      <c r="C12" s="6"/>
      <c r="D12" s="6"/>
      <c r="E12" s="32"/>
      <c r="F12" s="32"/>
      <c r="G12" s="32"/>
      <c r="H12" s="32"/>
    </row>
    <row r="13" ht="16.35" customHeight="1" spans="1:3">
      <c r="A13" s="7" t="s">
        <v>277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21" t="s">
        <v>411</v>
      </c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16" t="s">
        <v>157</v>
      </c>
      <c r="B3" s="16"/>
      <c r="C3" s="16"/>
      <c r="D3" s="16"/>
      <c r="E3" s="16"/>
      <c r="F3" s="16"/>
      <c r="G3" s="16"/>
      <c r="H3" s="14" t="s">
        <v>31</v>
      </c>
    </row>
    <row r="4" ht="20.65" customHeight="1" spans="1:8">
      <c r="A4" s="4" t="s">
        <v>159</v>
      </c>
      <c r="B4" s="4" t="s">
        <v>160</v>
      </c>
      <c r="C4" s="4" t="s">
        <v>135</v>
      </c>
      <c r="D4" s="4" t="s">
        <v>412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137</v>
      </c>
      <c r="E5" s="4" t="s">
        <v>255</v>
      </c>
      <c r="F5" s="4"/>
      <c r="G5" s="4" t="s">
        <v>256</v>
      </c>
      <c r="H5" s="4"/>
    </row>
    <row r="6" ht="24.2" customHeight="1" spans="1:8">
      <c r="A6" s="4"/>
      <c r="B6" s="4"/>
      <c r="C6" s="4"/>
      <c r="D6" s="4"/>
      <c r="E6" s="4" t="s">
        <v>234</v>
      </c>
      <c r="F6" s="4" t="s">
        <v>219</v>
      </c>
      <c r="G6" s="4"/>
      <c r="H6" s="4"/>
    </row>
    <row r="7" ht="22.9" customHeight="1" spans="1:8">
      <c r="A7" s="19"/>
      <c r="B7" s="30" t="s">
        <v>135</v>
      </c>
      <c r="C7" s="18">
        <v>0</v>
      </c>
      <c r="D7" s="18"/>
      <c r="E7" s="18"/>
      <c r="F7" s="18"/>
      <c r="G7" s="18"/>
      <c r="H7" s="18"/>
    </row>
    <row r="8" ht="22.9" customHeight="1" spans="1:8">
      <c r="A8" s="17"/>
      <c r="B8" s="17"/>
      <c r="C8" s="18"/>
      <c r="D8" s="18"/>
      <c r="E8" s="18"/>
      <c r="F8" s="18"/>
      <c r="G8" s="18"/>
      <c r="H8" s="18"/>
    </row>
    <row r="9" ht="22.9" customHeight="1" spans="1:8">
      <c r="A9" s="31"/>
      <c r="B9" s="31"/>
      <c r="C9" s="18"/>
      <c r="D9" s="18"/>
      <c r="E9" s="18"/>
      <c r="F9" s="18"/>
      <c r="G9" s="18"/>
      <c r="H9" s="18"/>
    </row>
    <row r="10" ht="22.9" customHeight="1" spans="1:8">
      <c r="A10" s="31"/>
      <c r="B10" s="31"/>
      <c r="C10" s="18"/>
      <c r="D10" s="18"/>
      <c r="E10" s="18"/>
      <c r="F10" s="18"/>
      <c r="G10" s="18"/>
      <c r="H10" s="18"/>
    </row>
    <row r="11" ht="22.9" customHeight="1" spans="1:8">
      <c r="A11" s="31"/>
      <c r="B11" s="31"/>
      <c r="C11" s="18"/>
      <c r="D11" s="18"/>
      <c r="E11" s="18"/>
      <c r="F11" s="18"/>
      <c r="G11" s="18"/>
      <c r="H11" s="18"/>
    </row>
    <row r="12" ht="22.9" customHeight="1" spans="1:8">
      <c r="A12" s="27"/>
      <c r="B12" s="27"/>
      <c r="C12" s="6"/>
      <c r="D12" s="6"/>
      <c r="E12" s="32"/>
      <c r="F12" s="32"/>
      <c r="G12" s="32"/>
      <c r="H12" s="32"/>
    </row>
    <row r="13" ht="16.35" customHeight="1" spans="1:4">
      <c r="A13" s="7" t="s">
        <v>277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24" sqref="$A24:$XFD2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21" t="s">
        <v>413</v>
      </c>
      <c r="N1" s="21"/>
    </row>
    <row r="2" ht="45.75" customHeight="1" spans="1:14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18.2" customHeight="1" spans="1:14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31</v>
      </c>
      <c r="N3" s="14"/>
    </row>
    <row r="4" ht="26.1" customHeight="1" spans="1:14">
      <c r="A4" s="4" t="s">
        <v>208</v>
      </c>
      <c r="B4" s="4" t="s">
        <v>414</v>
      </c>
      <c r="C4" s="4" t="s">
        <v>415</v>
      </c>
      <c r="D4" s="4"/>
      <c r="E4" s="4"/>
      <c r="F4" s="4"/>
      <c r="G4" s="4"/>
      <c r="H4" s="4"/>
      <c r="I4" s="4"/>
      <c r="J4" s="4"/>
      <c r="K4" s="4"/>
      <c r="L4" s="4"/>
      <c r="M4" s="4" t="s">
        <v>416</v>
      </c>
      <c r="N4" s="4"/>
    </row>
    <row r="5" ht="31.9" customHeight="1" spans="1:14">
      <c r="A5" s="4"/>
      <c r="B5" s="4"/>
      <c r="C5" s="4" t="s">
        <v>417</v>
      </c>
      <c r="D5" s="4" t="s">
        <v>138</v>
      </c>
      <c r="E5" s="4"/>
      <c r="F5" s="4"/>
      <c r="G5" s="4"/>
      <c r="H5" s="4"/>
      <c r="I5" s="4"/>
      <c r="J5" s="4" t="s">
        <v>418</v>
      </c>
      <c r="K5" s="4" t="s">
        <v>140</v>
      </c>
      <c r="L5" s="4" t="s">
        <v>141</v>
      </c>
      <c r="M5" s="4" t="s">
        <v>419</v>
      </c>
      <c r="N5" s="4" t="s">
        <v>420</v>
      </c>
    </row>
    <row r="6" ht="44.85" customHeight="1" spans="1:14">
      <c r="A6" s="4"/>
      <c r="B6" s="4"/>
      <c r="C6" s="4"/>
      <c r="D6" s="4" t="s">
        <v>421</v>
      </c>
      <c r="E6" s="4" t="s">
        <v>422</v>
      </c>
      <c r="F6" s="4" t="s">
        <v>423</v>
      </c>
      <c r="G6" s="4" t="s">
        <v>424</v>
      </c>
      <c r="H6" s="4" t="s">
        <v>425</v>
      </c>
      <c r="I6" s="4" t="s">
        <v>426</v>
      </c>
      <c r="J6" s="4"/>
      <c r="K6" s="4"/>
      <c r="L6" s="4"/>
      <c r="M6" s="4"/>
      <c r="N6" s="4"/>
    </row>
    <row r="7" ht="22.9" customHeight="1" spans="1:14">
      <c r="A7" s="23"/>
      <c r="B7" s="24" t="s">
        <v>135</v>
      </c>
      <c r="C7" s="25">
        <v>382.59</v>
      </c>
      <c r="D7" s="25">
        <v>382.59</v>
      </c>
      <c r="E7" s="25">
        <v>382.59</v>
      </c>
      <c r="F7" s="25"/>
      <c r="G7" s="25"/>
      <c r="H7" s="25"/>
      <c r="I7" s="25"/>
      <c r="J7" s="25"/>
      <c r="K7" s="25"/>
      <c r="L7" s="25"/>
      <c r="M7" s="25">
        <v>382.59</v>
      </c>
      <c r="N7" s="23"/>
    </row>
    <row r="8" ht="22.9" customHeight="1" spans="1:14">
      <c r="A8" s="26" t="s">
        <v>153</v>
      </c>
      <c r="B8" s="26" t="s">
        <v>3</v>
      </c>
      <c r="C8" s="25">
        <v>382.59</v>
      </c>
      <c r="D8" s="25">
        <v>382.59</v>
      </c>
      <c r="E8" s="25">
        <v>382.59</v>
      </c>
      <c r="F8" s="25"/>
      <c r="G8" s="25"/>
      <c r="H8" s="25"/>
      <c r="I8" s="25"/>
      <c r="J8" s="25"/>
      <c r="K8" s="25"/>
      <c r="L8" s="25"/>
      <c r="M8" s="25">
        <v>382.59</v>
      </c>
      <c r="N8" s="23"/>
    </row>
    <row r="9" ht="22.9" customHeight="1" spans="1:14">
      <c r="A9" s="27" t="s">
        <v>427</v>
      </c>
      <c r="B9" s="27" t="s">
        <v>428</v>
      </c>
      <c r="C9" s="28">
        <v>4.5</v>
      </c>
      <c r="D9" s="28">
        <v>4.5</v>
      </c>
      <c r="E9" s="28">
        <v>4.5</v>
      </c>
      <c r="F9" s="28"/>
      <c r="G9" s="28"/>
      <c r="H9" s="28"/>
      <c r="I9" s="28"/>
      <c r="J9" s="28"/>
      <c r="K9" s="28"/>
      <c r="L9" s="28"/>
      <c r="M9" s="28">
        <v>4.5</v>
      </c>
      <c r="N9" s="29"/>
    </row>
    <row r="10" ht="22.9" customHeight="1" spans="1:14">
      <c r="A10" s="27" t="s">
        <v>427</v>
      </c>
      <c r="B10" s="27" t="s">
        <v>429</v>
      </c>
      <c r="C10" s="28">
        <v>18</v>
      </c>
      <c r="D10" s="28">
        <v>18</v>
      </c>
      <c r="E10" s="28">
        <v>18</v>
      </c>
      <c r="F10" s="28"/>
      <c r="G10" s="28"/>
      <c r="H10" s="28"/>
      <c r="I10" s="28"/>
      <c r="J10" s="28"/>
      <c r="K10" s="28"/>
      <c r="L10" s="28"/>
      <c r="M10" s="28">
        <v>18</v>
      </c>
      <c r="N10" s="29"/>
    </row>
    <row r="11" ht="22.9" customHeight="1" spans="1:14">
      <c r="A11" s="27" t="s">
        <v>427</v>
      </c>
      <c r="B11" s="27" t="s">
        <v>430</v>
      </c>
      <c r="C11" s="28">
        <v>3</v>
      </c>
      <c r="D11" s="28">
        <v>3</v>
      </c>
      <c r="E11" s="28">
        <v>3</v>
      </c>
      <c r="F11" s="28"/>
      <c r="G11" s="28"/>
      <c r="H11" s="28"/>
      <c r="I11" s="28"/>
      <c r="J11" s="28"/>
      <c r="K11" s="28"/>
      <c r="L11" s="28"/>
      <c r="M11" s="28">
        <v>3</v>
      </c>
      <c r="N11" s="29"/>
    </row>
    <row r="12" ht="22.9" customHeight="1" spans="1:14">
      <c r="A12" s="27" t="s">
        <v>427</v>
      </c>
      <c r="B12" s="27" t="s">
        <v>431</v>
      </c>
      <c r="C12" s="28">
        <v>23</v>
      </c>
      <c r="D12" s="28">
        <v>23</v>
      </c>
      <c r="E12" s="28">
        <v>23</v>
      </c>
      <c r="F12" s="28"/>
      <c r="G12" s="28"/>
      <c r="H12" s="28"/>
      <c r="I12" s="28"/>
      <c r="J12" s="28"/>
      <c r="K12" s="28"/>
      <c r="L12" s="28"/>
      <c r="M12" s="28">
        <v>23</v>
      </c>
      <c r="N12" s="29"/>
    </row>
    <row r="13" ht="22.9" customHeight="1" spans="1:14">
      <c r="A13" s="27" t="s">
        <v>427</v>
      </c>
      <c r="B13" s="27" t="s">
        <v>432</v>
      </c>
      <c r="C13" s="28">
        <v>18</v>
      </c>
      <c r="D13" s="28">
        <v>18</v>
      </c>
      <c r="E13" s="28">
        <v>18</v>
      </c>
      <c r="F13" s="28"/>
      <c r="G13" s="28"/>
      <c r="H13" s="28"/>
      <c r="I13" s="28"/>
      <c r="J13" s="28"/>
      <c r="K13" s="28"/>
      <c r="L13" s="28"/>
      <c r="M13" s="28">
        <v>18</v>
      </c>
      <c r="N13" s="29"/>
    </row>
    <row r="14" ht="22.9" customHeight="1" spans="1:14">
      <c r="A14" s="27" t="s">
        <v>427</v>
      </c>
      <c r="B14" s="27" t="s">
        <v>433</v>
      </c>
      <c r="C14" s="28">
        <v>33</v>
      </c>
      <c r="D14" s="28">
        <v>33</v>
      </c>
      <c r="E14" s="28">
        <v>33</v>
      </c>
      <c r="F14" s="28"/>
      <c r="G14" s="28"/>
      <c r="H14" s="28"/>
      <c r="I14" s="28"/>
      <c r="J14" s="28"/>
      <c r="K14" s="28"/>
      <c r="L14" s="28"/>
      <c r="M14" s="28">
        <v>33</v>
      </c>
      <c r="N14" s="29"/>
    </row>
    <row r="15" ht="22.9" customHeight="1" spans="1:14">
      <c r="A15" s="27" t="s">
        <v>427</v>
      </c>
      <c r="B15" s="27" t="s">
        <v>434</v>
      </c>
      <c r="C15" s="28">
        <v>5</v>
      </c>
      <c r="D15" s="28">
        <v>5</v>
      </c>
      <c r="E15" s="28">
        <v>5</v>
      </c>
      <c r="F15" s="28"/>
      <c r="G15" s="28"/>
      <c r="H15" s="28"/>
      <c r="I15" s="28"/>
      <c r="J15" s="28"/>
      <c r="K15" s="28"/>
      <c r="L15" s="28"/>
      <c r="M15" s="28">
        <v>5</v>
      </c>
      <c r="N15" s="29"/>
    </row>
    <row r="16" ht="22.9" customHeight="1" spans="1:14">
      <c r="A16" s="27" t="s">
        <v>427</v>
      </c>
      <c r="B16" s="27" t="s">
        <v>435</v>
      </c>
      <c r="C16" s="28">
        <v>50</v>
      </c>
      <c r="D16" s="28">
        <v>50</v>
      </c>
      <c r="E16" s="28">
        <v>50</v>
      </c>
      <c r="F16" s="28"/>
      <c r="G16" s="28"/>
      <c r="H16" s="28"/>
      <c r="I16" s="28"/>
      <c r="J16" s="28"/>
      <c r="K16" s="28"/>
      <c r="L16" s="28"/>
      <c r="M16" s="28">
        <v>50</v>
      </c>
      <c r="N16" s="29"/>
    </row>
    <row r="17" ht="22.9" customHeight="1" spans="1:14">
      <c r="A17" s="27" t="s">
        <v>427</v>
      </c>
      <c r="B17" s="27" t="s">
        <v>436</v>
      </c>
      <c r="C17" s="28">
        <v>134</v>
      </c>
      <c r="D17" s="28">
        <v>134</v>
      </c>
      <c r="E17" s="28">
        <v>134</v>
      </c>
      <c r="F17" s="28"/>
      <c r="G17" s="28"/>
      <c r="H17" s="28"/>
      <c r="I17" s="28"/>
      <c r="J17" s="28"/>
      <c r="K17" s="28"/>
      <c r="L17" s="28"/>
      <c r="M17" s="28">
        <v>134</v>
      </c>
      <c r="N17" s="29"/>
    </row>
    <row r="18" ht="22.9" customHeight="1" spans="1:14">
      <c r="A18" s="27" t="s">
        <v>427</v>
      </c>
      <c r="B18" s="27" t="s">
        <v>437</v>
      </c>
      <c r="C18" s="28">
        <v>17</v>
      </c>
      <c r="D18" s="28">
        <v>17</v>
      </c>
      <c r="E18" s="28">
        <v>17</v>
      </c>
      <c r="F18" s="28"/>
      <c r="G18" s="28"/>
      <c r="H18" s="28"/>
      <c r="I18" s="28"/>
      <c r="J18" s="28"/>
      <c r="K18" s="28"/>
      <c r="L18" s="28"/>
      <c r="M18" s="28">
        <v>17</v>
      </c>
      <c r="N18" s="29"/>
    </row>
    <row r="19" ht="22.9" customHeight="1" spans="1:14">
      <c r="A19" s="27" t="s">
        <v>427</v>
      </c>
      <c r="B19" s="27" t="s">
        <v>438</v>
      </c>
      <c r="C19" s="28">
        <v>17</v>
      </c>
      <c r="D19" s="28">
        <v>17</v>
      </c>
      <c r="E19" s="28">
        <v>17</v>
      </c>
      <c r="F19" s="28"/>
      <c r="G19" s="28"/>
      <c r="H19" s="28"/>
      <c r="I19" s="28"/>
      <c r="J19" s="28"/>
      <c r="K19" s="28"/>
      <c r="L19" s="28"/>
      <c r="M19" s="28">
        <v>17</v>
      </c>
      <c r="N19" s="29"/>
    </row>
    <row r="20" ht="22.9" customHeight="1" spans="1:14">
      <c r="A20" s="27" t="s">
        <v>427</v>
      </c>
      <c r="B20" s="27" t="s">
        <v>439</v>
      </c>
      <c r="C20" s="28">
        <v>18</v>
      </c>
      <c r="D20" s="28">
        <v>18</v>
      </c>
      <c r="E20" s="28">
        <v>18</v>
      </c>
      <c r="F20" s="28"/>
      <c r="G20" s="28"/>
      <c r="H20" s="28"/>
      <c r="I20" s="28"/>
      <c r="J20" s="28"/>
      <c r="K20" s="28"/>
      <c r="L20" s="28"/>
      <c r="M20" s="28">
        <v>18</v>
      </c>
      <c r="N20" s="29"/>
    </row>
    <row r="21" ht="22.9" customHeight="1" spans="1:14">
      <c r="A21" s="27" t="s">
        <v>427</v>
      </c>
      <c r="B21" s="27" t="s">
        <v>440</v>
      </c>
      <c r="C21" s="28">
        <v>17</v>
      </c>
      <c r="D21" s="28">
        <v>17</v>
      </c>
      <c r="E21" s="28">
        <v>17</v>
      </c>
      <c r="F21" s="28"/>
      <c r="G21" s="28"/>
      <c r="H21" s="28"/>
      <c r="I21" s="28"/>
      <c r="J21" s="28"/>
      <c r="K21" s="28"/>
      <c r="L21" s="28"/>
      <c r="M21" s="28">
        <v>17</v>
      </c>
      <c r="N21" s="29"/>
    </row>
    <row r="22" ht="22.9" customHeight="1" spans="1:14">
      <c r="A22" s="27" t="s">
        <v>427</v>
      </c>
      <c r="B22" s="27" t="s">
        <v>441</v>
      </c>
      <c r="C22" s="28">
        <v>11.09</v>
      </c>
      <c r="D22" s="28">
        <v>11.09</v>
      </c>
      <c r="E22" s="28">
        <v>11.09</v>
      </c>
      <c r="F22" s="28"/>
      <c r="G22" s="28"/>
      <c r="H22" s="28"/>
      <c r="I22" s="28"/>
      <c r="J22" s="28"/>
      <c r="K22" s="28"/>
      <c r="L22" s="28"/>
      <c r="M22" s="28">
        <v>11.09</v>
      </c>
      <c r="N22" s="29"/>
    </row>
    <row r="23" ht="22.9" customHeight="1" spans="1:14">
      <c r="A23" s="27" t="s">
        <v>427</v>
      </c>
      <c r="B23" s="27" t="s">
        <v>442</v>
      </c>
      <c r="C23" s="28">
        <v>14</v>
      </c>
      <c r="D23" s="28">
        <v>14</v>
      </c>
      <c r="E23" s="28">
        <v>14</v>
      </c>
      <c r="F23" s="28"/>
      <c r="G23" s="28"/>
      <c r="H23" s="28"/>
      <c r="I23" s="28"/>
      <c r="J23" s="28"/>
      <c r="K23" s="28"/>
      <c r="L23" s="28"/>
      <c r="M23" s="28">
        <v>14</v>
      </c>
      <c r="N23" s="29"/>
    </row>
    <row r="24" ht="16.35" customHeight="1" spans="1:4">
      <c r="A24" s="7" t="s">
        <v>277</v>
      </c>
      <c r="B24" s="7"/>
      <c r="C24" s="7"/>
      <c r="D24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4:D24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740157480315" right="0.078740157480315" top="0.078740157480315" bottom="0.078740157480315" header="0" footer="0"/>
  <pageSetup paperSize="9" scale="95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workbookViewId="0">
      <pane ySplit="5" topLeftCell="A25" activePane="bottomLeft" state="frozen"/>
      <selection/>
      <selection pane="bottomLeft" activeCell="C41" sqref="C41:C51"/>
    </sheetView>
  </sheetViews>
  <sheetFormatPr defaultColWidth="10" defaultRowHeight="13.5"/>
  <cols>
    <col min="10" max="10" width="18.2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21" t="s">
        <v>443</v>
      </c>
      <c r="L1" s="21"/>
      <c r="M1" s="21"/>
    </row>
    <row r="2" ht="37.9" customHeight="1" spans="1:13">
      <c r="A2" s="1"/>
      <c r="B2" s="1"/>
      <c r="C2" s="15" t="s">
        <v>27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444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4" t="s">
        <v>31</v>
      </c>
      <c r="M3" s="14"/>
    </row>
    <row r="4" ht="33.6" customHeight="1" spans="1:13">
      <c r="A4" s="4" t="s">
        <v>208</v>
      </c>
      <c r="B4" s="4" t="s">
        <v>445</v>
      </c>
      <c r="C4" s="4" t="s">
        <v>446</v>
      </c>
      <c r="D4" s="4" t="s">
        <v>447</v>
      </c>
      <c r="E4" s="4" t="s">
        <v>448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449</v>
      </c>
      <c r="F5" s="4" t="s">
        <v>450</v>
      </c>
      <c r="G5" s="4" t="s">
        <v>451</v>
      </c>
      <c r="H5" s="4" t="s">
        <v>452</v>
      </c>
      <c r="I5" s="4" t="s">
        <v>453</v>
      </c>
      <c r="J5" s="4" t="s">
        <v>454</v>
      </c>
      <c r="K5" s="4" t="s">
        <v>455</v>
      </c>
      <c r="L5" s="4" t="s">
        <v>456</v>
      </c>
      <c r="M5" s="4" t="s">
        <v>457</v>
      </c>
    </row>
    <row r="6" ht="30" customHeight="1" spans="1:13">
      <c r="A6" s="17" t="s">
        <v>458</v>
      </c>
      <c r="B6" s="17" t="s">
        <v>459</v>
      </c>
      <c r="C6" s="18">
        <v>382.59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29.25" customHeight="1" spans="1:13">
      <c r="A7" s="5" t="s">
        <v>154</v>
      </c>
      <c r="B7" s="5" t="s">
        <v>460</v>
      </c>
      <c r="C7" s="6">
        <v>18</v>
      </c>
      <c r="D7" s="5" t="s">
        <v>461</v>
      </c>
      <c r="E7" s="20" t="s">
        <v>462</v>
      </c>
      <c r="F7" s="20" t="s">
        <v>463</v>
      </c>
      <c r="G7" s="5" t="s">
        <v>464</v>
      </c>
      <c r="H7" s="5" t="s">
        <v>465</v>
      </c>
      <c r="I7" s="5" t="s">
        <v>466</v>
      </c>
      <c r="J7" s="5" t="s">
        <v>467</v>
      </c>
      <c r="K7" s="5" t="s">
        <v>468</v>
      </c>
      <c r="L7" s="5" t="s">
        <v>469</v>
      </c>
      <c r="M7" s="5"/>
    </row>
    <row r="8" ht="24.4" customHeight="1" spans="1:13">
      <c r="A8" s="5"/>
      <c r="B8" s="5"/>
      <c r="C8" s="6"/>
      <c r="D8" s="5"/>
      <c r="E8" s="20"/>
      <c r="F8" s="20" t="s">
        <v>470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20"/>
      <c r="F9" s="20" t="s">
        <v>471</v>
      </c>
      <c r="G9" s="5"/>
      <c r="H9" s="5"/>
      <c r="I9" s="5"/>
      <c r="J9" s="5"/>
      <c r="K9" s="5"/>
      <c r="L9" s="5"/>
      <c r="M9" s="5"/>
    </row>
    <row r="10" ht="29.25" customHeight="1" spans="1:13">
      <c r="A10" s="5"/>
      <c r="B10" s="5"/>
      <c r="C10" s="6"/>
      <c r="D10" s="5"/>
      <c r="E10" s="20" t="s">
        <v>472</v>
      </c>
      <c r="F10" s="20" t="s">
        <v>473</v>
      </c>
      <c r="G10" s="5" t="s">
        <v>474</v>
      </c>
      <c r="H10" s="5" t="s">
        <v>475</v>
      </c>
      <c r="I10" s="5" t="s">
        <v>476</v>
      </c>
      <c r="J10" s="5" t="s">
        <v>477</v>
      </c>
      <c r="K10" s="5" t="s">
        <v>478</v>
      </c>
      <c r="L10" s="5" t="s">
        <v>479</v>
      </c>
      <c r="M10" s="5"/>
    </row>
    <row r="11" ht="29.25" customHeight="1" spans="1:13">
      <c r="A11" s="5"/>
      <c r="B11" s="5"/>
      <c r="C11" s="6"/>
      <c r="D11" s="5"/>
      <c r="E11" s="20"/>
      <c r="F11" s="20" t="s">
        <v>480</v>
      </c>
      <c r="G11" s="5" t="s">
        <v>481</v>
      </c>
      <c r="H11" s="5" t="s">
        <v>482</v>
      </c>
      <c r="I11" s="5" t="s">
        <v>483</v>
      </c>
      <c r="J11" s="5" t="s">
        <v>484</v>
      </c>
      <c r="K11" s="5" t="s">
        <v>478</v>
      </c>
      <c r="L11" s="5" t="s">
        <v>485</v>
      </c>
      <c r="M11" s="5"/>
    </row>
    <row r="12" ht="29.25" customHeight="1" spans="1:13">
      <c r="A12" s="5"/>
      <c r="B12" s="5"/>
      <c r="C12" s="6"/>
      <c r="D12" s="5"/>
      <c r="E12" s="20"/>
      <c r="F12" s="20" t="s">
        <v>486</v>
      </c>
      <c r="G12" s="5" t="s">
        <v>487</v>
      </c>
      <c r="H12" s="5" t="s">
        <v>488</v>
      </c>
      <c r="I12" s="5" t="s">
        <v>489</v>
      </c>
      <c r="J12" s="5" t="s">
        <v>490</v>
      </c>
      <c r="K12" s="5" t="s">
        <v>491</v>
      </c>
      <c r="L12" s="5" t="s">
        <v>479</v>
      </c>
      <c r="M12" s="5"/>
    </row>
    <row r="13" ht="24.4" customHeight="1" spans="1:13">
      <c r="A13" s="5"/>
      <c r="B13" s="5"/>
      <c r="C13" s="6"/>
      <c r="D13" s="5"/>
      <c r="E13" s="20" t="s">
        <v>492</v>
      </c>
      <c r="F13" s="20" t="s">
        <v>493</v>
      </c>
      <c r="G13" s="5"/>
      <c r="H13" s="5"/>
      <c r="I13" s="5"/>
      <c r="J13" s="5"/>
      <c r="K13" s="5"/>
      <c r="L13" s="5"/>
      <c r="M13" s="5"/>
    </row>
    <row r="14" ht="69.95" customHeight="1" spans="1:13">
      <c r="A14" s="5"/>
      <c r="B14" s="5"/>
      <c r="C14" s="6"/>
      <c r="D14" s="5"/>
      <c r="E14" s="20"/>
      <c r="F14" s="20" t="s">
        <v>494</v>
      </c>
      <c r="G14" s="5" t="s">
        <v>495</v>
      </c>
      <c r="H14" s="5" t="s">
        <v>496</v>
      </c>
      <c r="I14" s="5" t="s">
        <v>497</v>
      </c>
      <c r="J14" s="5" t="s">
        <v>498</v>
      </c>
      <c r="K14" s="5" t="s">
        <v>499</v>
      </c>
      <c r="L14" s="5" t="s">
        <v>500</v>
      </c>
      <c r="M14" s="5"/>
    </row>
    <row r="15" ht="24.4" customHeight="1" spans="1:13">
      <c r="A15" s="5"/>
      <c r="B15" s="5"/>
      <c r="C15" s="6"/>
      <c r="D15" s="5"/>
      <c r="E15" s="20"/>
      <c r="F15" s="20" t="s">
        <v>501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20"/>
      <c r="F16" s="20" t="s">
        <v>502</v>
      </c>
      <c r="G16" s="5"/>
      <c r="H16" s="5"/>
      <c r="I16" s="5"/>
      <c r="J16" s="5"/>
      <c r="K16" s="5"/>
      <c r="L16" s="5"/>
      <c r="M16" s="5"/>
    </row>
    <row r="17" ht="29.25" customHeight="1" spans="1:13">
      <c r="A17" s="5"/>
      <c r="B17" s="5"/>
      <c r="C17" s="6"/>
      <c r="D17" s="5"/>
      <c r="E17" s="20" t="s">
        <v>503</v>
      </c>
      <c r="F17" s="20" t="s">
        <v>504</v>
      </c>
      <c r="G17" s="5" t="s">
        <v>505</v>
      </c>
      <c r="H17" s="5" t="s">
        <v>488</v>
      </c>
      <c r="I17" s="5" t="s">
        <v>506</v>
      </c>
      <c r="J17" s="5" t="s">
        <v>507</v>
      </c>
      <c r="K17" s="5" t="s">
        <v>491</v>
      </c>
      <c r="L17" s="5" t="s">
        <v>479</v>
      </c>
      <c r="M17" s="5"/>
    </row>
    <row r="18" ht="24.4" customHeight="1" spans="1:13">
      <c r="A18" s="5" t="s">
        <v>154</v>
      </c>
      <c r="B18" s="5" t="s">
        <v>508</v>
      </c>
      <c r="C18" s="6">
        <v>14</v>
      </c>
      <c r="D18" s="5" t="s">
        <v>509</v>
      </c>
      <c r="E18" s="20" t="s">
        <v>462</v>
      </c>
      <c r="F18" s="20" t="s">
        <v>463</v>
      </c>
      <c r="G18" s="5" t="s">
        <v>509</v>
      </c>
      <c r="H18" s="5" t="s">
        <v>510</v>
      </c>
      <c r="I18" s="5" t="s">
        <v>511</v>
      </c>
      <c r="J18" s="5" t="s">
        <v>512</v>
      </c>
      <c r="K18" s="5" t="s">
        <v>468</v>
      </c>
      <c r="L18" s="5" t="s">
        <v>469</v>
      </c>
      <c r="M18" s="5"/>
    </row>
    <row r="19" ht="39.6" customHeight="1" spans="1:13">
      <c r="A19" s="5"/>
      <c r="B19" s="5"/>
      <c r="C19" s="6"/>
      <c r="D19" s="5"/>
      <c r="E19" s="20"/>
      <c r="F19" s="20" t="s">
        <v>470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20"/>
      <c r="F20" s="20" t="s">
        <v>471</v>
      </c>
      <c r="G20" s="5"/>
      <c r="H20" s="5"/>
      <c r="I20" s="5"/>
      <c r="J20" s="5"/>
      <c r="K20" s="5"/>
      <c r="L20" s="5"/>
      <c r="M20" s="5"/>
    </row>
    <row r="21" ht="29.25" customHeight="1" spans="1:13">
      <c r="A21" s="5"/>
      <c r="B21" s="5"/>
      <c r="C21" s="6"/>
      <c r="D21" s="5"/>
      <c r="E21" s="20" t="s">
        <v>472</v>
      </c>
      <c r="F21" s="20" t="s">
        <v>473</v>
      </c>
      <c r="G21" s="5" t="s">
        <v>513</v>
      </c>
      <c r="H21" s="5" t="s">
        <v>514</v>
      </c>
      <c r="I21" s="5" t="s">
        <v>515</v>
      </c>
      <c r="J21" s="5" t="s">
        <v>516</v>
      </c>
      <c r="K21" s="5" t="s">
        <v>517</v>
      </c>
      <c r="L21" s="5" t="s">
        <v>479</v>
      </c>
      <c r="M21" s="5"/>
    </row>
    <row r="22" ht="29.25" customHeight="1" spans="1:13">
      <c r="A22" s="5"/>
      <c r="B22" s="5"/>
      <c r="C22" s="6"/>
      <c r="D22" s="5"/>
      <c r="E22" s="20"/>
      <c r="F22" s="20" t="s">
        <v>480</v>
      </c>
      <c r="G22" s="5" t="s">
        <v>518</v>
      </c>
      <c r="H22" s="5" t="s">
        <v>519</v>
      </c>
      <c r="I22" s="5" t="s">
        <v>520</v>
      </c>
      <c r="J22" s="5" t="s">
        <v>521</v>
      </c>
      <c r="K22" s="5" t="s">
        <v>491</v>
      </c>
      <c r="L22" s="5" t="s">
        <v>485</v>
      </c>
      <c r="M22" s="5"/>
    </row>
    <row r="23" ht="39.6" customHeight="1" spans="1:13">
      <c r="A23" s="5"/>
      <c r="B23" s="5"/>
      <c r="C23" s="6"/>
      <c r="D23" s="5"/>
      <c r="E23" s="20"/>
      <c r="F23" s="20" t="s">
        <v>486</v>
      </c>
      <c r="G23" s="5" t="s">
        <v>522</v>
      </c>
      <c r="H23" s="5" t="s">
        <v>519</v>
      </c>
      <c r="I23" s="5" t="s">
        <v>523</v>
      </c>
      <c r="J23" s="5" t="s">
        <v>521</v>
      </c>
      <c r="K23" s="5" t="s">
        <v>491</v>
      </c>
      <c r="L23" s="5" t="s">
        <v>485</v>
      </c>
      <c r="M23" s="5"/>
    </row>
    <row r="24" ht="24.4" customHeight="1" spans="1:13">
      <c r="A24" s="5"/>
      <c r="B24" s="5"/>
      <c r="C24" s="6"/>
      <c r="D24" s="5"/>
      <c r="E24" s="20" t="s">
        <v>492</v>
      </c>
      <c r="F24" s="20" t="s">
        <v>493</v>
      </c>
      <c r="G24" s="5"/>
      <c r="H24" s="5"/>
      <c r="I24" s="5"/>
      <c r="J24" s="5"/>
      <c r="K24" s="5"/>
      <c r="L24" s="5"/>
      <c r="M24" s="5"/>
    </row>
    <row r="25" ht="50.1" customHeight="1" spans="1:13">
      <c r="A25" s="5"/>
      <c r="B25" s="5"/>
      <c r="C25" s="6"/>
      <c r="D25" s="5"/>
      <c r="E25" s="20"/>
      <c r="F25" s="20" t="s">
        <v>494</v>
      </c>
      <c r="G25" s="5" t="s">
        <v>524</v>
      </c>
      <c r="H25" s="5" t="s">
        <v>525</v>
      </c>
      <c r="I25" s="5" t="s">
        <v>526</v>
      </c>
      <c r="J25" s="5" t="s">
        <v>527</v>
      </c>
      <c r="K25" s="5" t="s">
        <v>499</v>
      </c>
      <c r="L25" s="5" t="s">
        <v>500</v>
      </c>
      <c r="M25" s="5"/>
    </row>
    <row r="26" ht="24.4" customHeight="1" spans="1:13">
      <c r="A26" s="5"/>
      <c r="B26" s="5"/>
      <c r="C26" s="6"/>
      <c r="D26" s="5"/>
      <c r="E26" s="20"/>
      <c r="F26" s="20"/>
      <c r="G26" s="5"/>
      <c r="H26" s="5"/>
      <c r="I26" s="5" t="s">
        <v>528</v>
      </c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20"/>
      <c r="F27" s="20" t="s">
        <v>501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20"/>
      <c r="F28" s="20" t="s">
        <v>502</v>
      </c>
      <c r="G28" s="5"/>
      <c r="H28" s="5"/>
      <c r="I28" s="5"/>
      <c r="J28" s="5"/>
      <c r="K28" s="5"/>
      <c r="L28" s="5"/>
      <c r="M28" s="5"/>
    </row>
    <row r="29" ht="29.25" customHeight="1" spans="1:13">
      <c r="A29" s="5"/>
      <c r="B29" s="5"/>
      <c r="C29" s="6"/>
      <c r="D29" s="5"/>
      <c r="E29" s="20" t="s">
        <v>503</v>
      </c>
      <c r="F29" s="20" t="s">
        <v>504</v>
      </c>
      <c r="G29" s="5" t="s">
        <v>529</v>
      </c>
      <c r="H29" s="5" t="s">
        <v>488</v>
      </c>
      <c r="I29" s="5" t="s">
        <v>530</v>
      </c>
      <c r="J29" s="5" t="s">
        <v>531</v>
      </c>
      <c r="K29" s="5" t="s">
        <v>491</v>
      </c>
      <c r="L29" s="5" t="s">
        <v>479</v>
      </c>
      <c r="M29" s="5"/>
    </row>
    <row r="30" ht="24.4" customHeight="1" spans="1:13">
      <c r="A30" s="5" t="s">
        <v>154</v>
      </c>
      <c r="B30" s="5" t="s">
        <v>532</v>
      </c>
      <c r="C30" s="6">
        <v>3</v>
      </c>
      <c r="D30" s="5" t="s">
        <v>533</v>
      </c>
      <c r="E30" s="20" t="s">
        <v>462</v>
      </c>
      <c r="F30" s="20" t="s">
        <v>463</v>
      </c>
      <c r="G30" s="5" t="s">
        <v>534</v>
      </c>
      <c r="H30" s="5" t="s">
        <v>535</v>
      </c>
      <c r="I30" s="5" t="s">
        <v>536</v>
      </c>
      <c r="J30" s="5" t="s">
        <v>537</v>
      </c>
      <c r="K30" s="5" t="s">
        <v>468</v>
      </c>
      <c r="L30" s="5" t="s">
        <v>469</v>
      </c>
      <c r="M30" s="5"/>
    </row>
    <row r="31" ht="24.4" customHeight="1" spans="1:13">
      <c r="A31" s="5"/>
      <c r="B31" s="5"/>
      <c r="C31" s="6"/>
      <c r="D31" s="5"/>
      <c r="E31" s="20"/>
      <c r="F31" s="20" t="s">
        <v>470</v>
      </c>
      <c r="G31" s="5"/>
      <c r="H31" s="5"/>
      <c r="I31" s="5"/>
      <c r="J31" s="5"/>
      <c r="K31" s="5"/>
      <c r="L31" s="5"/>
      <c r="M31" s="5"/>
    </row>
    <row r="32" ht="29.25" customHeight="1" spans="1:13">
      <c r="A32" s="5"/>
      <c r="B32" s="5"/>
      <c r="C32" s="6"/>
      <c r="D32" s="5"/>
      <c r="E32" s="20"/>
      <c r="F32" s="20" t="s">
        <v>471</v>
      </c>
      <c r="G32" s="5"/>
      <c r="H32" s="5"/>
      <c r="I32" s="5"/>
      <c r="J32" s="5"/>
      <c r="K32" s="5"/>
      <c r="L32" s="5"/>
      <c r="M32" s="5"/>
    </row>
    <row r="33" ht="29.25" customHeight="1" spans="1:13">
      <c r="A33" s="5"/>
      <c r="B33" s="5"/>
      <c r="C33" s="6"/>
      <c r="D33" s="5"/>
      <c r="E33" s="20" t="s">
        <v>472</v>
      </c>
      <c r="F33" s="20" t="s">
        <v>473</v>
      </c>
      <c r="G33" s="5" t="s">
        <v>538</v>
      </c>
      <c r="H33" s="5" t="s">
        <v>539</v>
      </c>
      <c r="I33" s="5" t="s">
        <v>540</v>
      </c>
      <c r="J33" s="5" t="s">
        <v>516</v>
      </c>
      <c r="K33" s="5" t="s">
        <v>541</v>
      </c>
      <c r="L33" s="5" t="s">
        <v>485</v>
      </c>
      <c r="M33" s="5"/>
    </row>
    <row r="34" ht="29.25" customHeight="1" spans="1:13">
      <c r="A34" s="5"/>
      <c r="B34" s="5"/>
      <c r="C34" s="6"/>
      <c r="D34" s="5"/>
      <c r="E34" s="20"/>
      <c r="F34" s="20" t="s">
        <v>480</v>
      </c>
      <c r="G34" s="5" t="s">
        <v>542</v>
      </c>
      <c r="H34" s="5" t="s">
        <v>482</v>
      </c>
      <c r="I34" s="5" t="s">
        <v>543</v>
      </c>
      <c r="J34" s="5" t="s">
        <v>521</v>
      </c>
      <c r="K34" s="5" t="s">
        <v>491</v>
      </c>
      <c r="L34" s="5" t="s">
        <v>485</v>
      </c>
      <c r="M34" s="5"/>
    </row>
    <row r="35" ht="24.4" customHeight="1" spans="1:13">
      <c r="A35" s="5"/>
      <c r="B35" s="5"/>
      <c r="C35" s="6"/>
      <c r="D35" s="5"/>
      <c r="E35" s="20"/>
      <c r="F35" s="20" t="s">
        <v>486</v>
      </c>
      <c r="G35" s="5" t="s">
        <v>544</v>
      </c>
      <c r="H35" s="5" t="s">
        <v>545</v>
      </c>
      <c r="I35" s="5" t="s">
        <v>546</v>
      </c>
      <c r="J35" s="5" t="s">
        <v>547</v>
      </c>
      <c r="K35" s="5" t="s">
        <v>548</v>
      </c>
      <c r="L35" s="5" t="s">
        <v>469</v>
      </c>
      <c r="M35" s="5"/>
    </row>
    <row r="36" ht="69.95" customHeight="1" spans="1:13">
      <c r="A36" s="5"/>
      <c r="B36" s="5"/>
      <c r="C36" s="6"/>
      <c r="D36" s="5"/>
      <c r="E36" s="20" t="s">
        <v>492</v>
      </c>
      <c r="F36" s="20" t="s">
        <v>493</v>
      </c>
      <c r="G36" s="5"/>
      <c r="H36" s="5"/>
      <c r="I36" s="5"/>
      <c r="J36" s="5"/>
      <c r="K36" s="5"/>
      <c r="L36" s="5"/>
      <c r="M36" s="5"/>
    </row>
    <row r="37" ht="24.4" customHeight="1" spans="1:13">
      <c r="A37" s="5"/>
      <c r="B37" s="5"/>
      <c r="C37" s="6"/>
      <c r="D37" s="5"/>
      <c r="E37" s="20"/>
      <c r="F37" s="20" t="s">
        <v>494</v>
      </c>
      <c r="G37" s="5" t="s">
        <v>549</v>
      </c>
      <c r="H37" s="5" t="s">
        <v>496</v>
      </c>
      <c r="I37" s="5" t="s">
        <v>549</v>
      </c>
      <c r="J37" s="5" t="s">
        <v>550</v>
      </c>
      <c r="K37" s="5" t="s">
        <v>499</v>
      </c>
      <c r="L37" s="5" t="s">
        <v>500</v>
      </c>
      <c r="M37" s="5"/>
    </row>
    <row r="38" ht="24.4" customHeight="1" spans="1:13">
      <c r="A38" s="5"/>
      <c r="B38" s="5"/>
      <c r="C38" s="6"/>
      <c r="D38" s="5"/>
      <c r="E38" s="20"/>
      <c r="F38" s="20" t="s">
        <v>501</v>
      </c>
      <c r="G38" s="5"/>
      <c r="H38" s="5"/>
      <c r="I38" s="5"/>
      <c r="J38" s="5"/>
      <c r="K38" s="5"/>
      <c r="L38" s="5"/>
      <c r="M38" s="5"/>
    </row>
    <row r="39" ht="29.25" customHeight="1" spans="1:13">
      <c r="A39" s="5"/>
      <c r="B39" s="5"/>
      <c r="C39" s="6"/>
      <c r="D39" s="5"/>
      <c r="E39" s="20"/>
      <c r="F39" s="20" t="s">
        <v>502</v>
      </c>
      <c r="G39" s="5"/>
      <c r="H39" s="5"/>
      <c r="I39" s="5"/>
      <c r="J39" s="5"/>
      <c r="K39" s="5"/>
      <c r="L39" s="5"/>
      <c r="M39" s="5"/>
    </row>
    <row r="40" ht="24.4" customHeight="1" spans="1:13">
      <c r="A40" s="5"/>
      <c r="B40" s="5"/>
      <c r="C40" s="6"/>
      <c r="D40" s="5"/>
      <c r="E40" s="20" t="s">
        <v>503</v>
      </c>
      <c r="F40" s="20" t="s">
        <v>504</v>
      </c>
      <c r="G40" s="5" t="s">
        <v>551</v>
      </c>
      <c r="H40" s="5" t="s">
        <v>488</v>
      </c>
      <c r="I40" s="5" t="s">
        <v>552</v>
      </c>
      <c r="J40" s="5" t="s">
        <v>553</v>
      </c>
      <c r="K40" s="5" t="s">
        <v>491</v>
      </c>
      <c r="L40" s="5" t="s">
        <v>479</v>
      </c>
      <c r="M40" s="5"/>
    </row>
    <row r="41" ht="39.6" customHeight="1" spans="1:13">
      <c r="A41" s="5" t="s">
        <v>154</v>
      </c>
      <c r="B41" s="5" t="s">
        <v>554</v>
      </c>
      <c r="C41" s="6">
        <v>4.5</v>
      </c>
      <c r="D41" s="5" t="s">
        <v>555</v>
      </c>
      <c r="E41" s="20" t="s">
        <v>462</v>
      </c>
      <c r="F41" s="20" t="s">
        <v>463</v>
      </c>
      <c r="G41" s="5" t="s">
        <v>556</v>
      </c>
      <c r="H41" s="5" t="s">
        <v>557</v>
      </c>
      <c r="I41" s="5" t="s">
        <v>558</v>
      </c>
      <c r="J41" s="5" t="s">
        <v>559</v>
      </c>
      <c r="K41" s="5" t="s">
        <v>468</v>
      </c>
      <c r="L41" s="5" t="s">
        <v>469</v>
      </c>
      <c r="M41" s="5"/>
    </row>
    <row r="42" ht="24.4" customHeight="1" spans="1:13">
      <c r="A42" s="5"/>
      <c r="B42" s="5"/>
      <c r="C42" s="6"/>
      <c r="D42" s="5"/>
      <c r="E42" s="20"/>
      <c r="F42" s="20" t="s">
        <v>470</v>
      </c>
      <c r="G42" s="5"/>
      <c r="H42" s="5"/>
      <c r="I42" s="5"/>
      <c r="J42" s="5"/>
      <c r="K42" s="5"/>
      <c r="L42" s="5"/>
      <c r="M42" s="5"/>
    </row>
    <row r="43" ht="29.25" customHeight="1" spans="1:13">
      <c r="A43" s="5"/>
      <c r="B43" s="5"/>
      <c r="C43" s="6"/>
      <c r="D43" s="5"/>
      <c r="E43" s="20"/>
      <c r="F43" s="20" t="s">
        <v>471</v>
      </c>
      <c r="G43" s="5"/>
      <c r="H43" s="5"/>
      <c r="I43" s="5"/>
      <c r="J43" s="5"/>
      <c r="K43" s="5"/>
      <c r="L43" s="5"/>
      <c r="M43" s="5"/>
    </row>
    <row r="44" ht="29.25" customHeight="1" spans="1:13">
      <c r="A44" s="5"/>
      <c r="B44" s="5"/>
      <c r="C44" s="6"/>
      <c r="D44" s="5"/>
      <c r="E44" s="20" t="s">
        <v>472</v>
      </c>
      <c r="F44" s="20" t="s">
        <v>473</v>
      </c>
      <c r="G44" s="5" t="s">
        <v>560</v>
      </c>
      <c r="H44" s="5" t="s">
        <v>561</v>
      </c>
      <c r="I44" s="5" t="s">
        <v>562</v>
      </c>
      <c r="J44" s="5" t="s">
        <v>563</v>
      </c>
      <c r="K44" s="5" t="s">
        <v>564</v>
      </c>
      <c r="L44" s="5" t="s">
        <v>479</v>
      </c>
      <c r="M44" s="5"/>
    </row>
    <row r="45" ht="29.25" customHeight="1" spans="1:13">
      <c r="A45" s="5"/>
      <c r="B45" s="5"/>
      <c r="C45" s="6"/>
      <c r="D45" s="5"/>
      <c r="E45" s="20"/>
      <c r="F45" s="20" t="s">
        <v>480</v>
      </c>
      <c r="G45" s="5" t="s">
        <v>565</v>
      </c>
      <c r="H45" s="5" t="s">
        <v>566</v>
      </c>
      <c r="I45" s="5" t="s">
        <v>567</v>
      </c>
      <c r="J45" s="5" t="s">
        <v>568</v>
      </c>
      <c r="K45" s="5" t="s">
        <v>491</v>
      </c>
      <c r="L45" s="5" t="s">
        <v>485</v>
      </c>
      <c r="M45" s="5"/>
    </row>
    <row r="46" ht="24.4" customHeight="1" spans="1:13">
      <c r="A46" s="5"/>
      <c r="B46" s="5"/>
      <c r="C46" s="6"/>
      <c r="D46" s="5"/>
      <c r="E46" s="20"/>
      <c r="F46" s="20" t="s">
        <v>486</v>
      </c>
      <c r="G46" s="5" t="s">
        <v>569</v>
      </c>
      <c r="H46" s="5" t="s">
        <v>566</v>
      </c>
      <c r="I46" s="5" t="s">
        <v>570</v>
      </c>
      <c r="J46" s="5" t="s">
        <v>568</v>
      </c>
      <c r="K46" s="5" t="s">
        <v>491</v>
      </c>
      <c r="L46" s="5" t="s">
        <v>485</v>
      </c>
      <c r="M46" s="5"/>
    </row>
    <row r="47" ht="50.1" customHeight="1" spans="1:13">
      <c r="A47" s="5"/>
      <c r="B47" s="5"/>
      <c r="C47" s="6"/>
      <c r="D47" s="5"/>
      <c r="E47" s="20" t="s">
        <v>492</v>
      </c>
      <c r="F47" s="20" t="s">
        <v>493</v>
      </c>
      <c r="G47" s="5"/>
      <c r="H47" s="5"/>
      <c r="I47" s="5"/>
      <c r="J47" s="5"/>
      <c r="K47" s="5"/>
      <c r="L47" s="5"/>
      <c r="M47" s="5"/>
    </row>
    <row r="48" ht="24.4" customHeight="1" spans="1:13">
      <c r="A48" s="5"/>
      <c r="B48" s="5"/>
      <c r="C48" s="6"/>
      <c r="D48" s="5"/>
      <c r="E48" s="20"/>
      <c r="F48" s="20" t="s">
        <v>494</v>
      </c>
      <c r="G48" s="5" t="s">
        <v>571</v>
      </c>
      <c r="H48" s="5"/>
      <c r="I48" s="5" t="s">
        <v>572</v>
      </c>
      <c r="J48" s="5" t="s">
        <v>573</v>
      </c>
      <c r="K48" s="5" t="s">
        <v>499</v>
      </c>
      <c r="L48" s="5" t="s">
        <v>500</v>
      </c>
      <c r="M48" s="5"/>
    </row>
    <row r="49" ht="24.4" customHeight="1" spans="1:13">
      <c r="A49" s="5"/>
      <c r="B49" s="5"/>
      <c r="C49" s="6"/>
      <c r="D49" s="5"/>
      <c r="E49" s="20"/>
      <c r="F49" s="20" t="s">
        <v>501</v>
      </c>
      <c r="G49" s="5"/>
      <c r="H49" s="5"/>
      <c r="I49" s="5"/>
      <c r="J49" s="5"/>
      <c r="K49" s="5"/>
      <c r="L49" s="5"/>
      <c r="M49" s="5"/>
    </row>
    <row r="50" ht="29.25" customHeight="1" spans="1:13">
      <c r="A50" s="5"/>
      <c r="B50" s="5"/>
      <c r="C50" s="6"/>
      <c r="D50" s="5"/>
      <c r="E50" s="20"/>
      <c r="F50" s="20" t="s">
        <v>502</v>
      </c>
      <c r="G50" s="5"/>
      <c r="H50" s="5"/>
      <c r="I50" s="5"/>
      <c r="J50" s="5"/>
      <c r="K50" s="5"/>
      <c r="L50" s="5"/>
      <c r="M50" s="5"/>
    </row>
    <row r="51" ht="29.25" customHeight="1" spans="1:13">
      <c r="A51" s="5"/>
      <c r="B51" s="5"/>
      <c r="C51" s="6"/>
      <c r="D51" s="5"/>
      <c r="E51" s="20" t="s">
        <v>503</v>
      </c>
      <c r="F51" s="20" t="s">
        <v>504</v>
      </c>
      <c r="G51" s="5" t="s">
        <v>574</v>
      </c>
      <c r="H51" s="5" t="s">
        <v>575</v>
      </c>
      <c r="I51" s="5" t="s">
        <v>576</v>
      </c>
      <c r="J51" s="5" t="s">
        <v>568</v>
      </c>
      <c r="K51" s="5" t="s">
        <v>491</v>
      </c>
      <c r="L51" s="5" t="s">
        <v>479</v>
      </c>
      <c r="M51" s="5"/>
    </row>
    <row r="52" ht="24.4" customHeight="1" spans="1:13">
      <c r="A52" s="5" t="s">
        <v>154</v>
      </c>
      <c r="B52" s="5" t="s">
        <v>577</v>
      </c>
      <c r="C52" s="6">
        <v>23</v>
      </c>
      <c r="D52" s="5" t="s">
        <v>578</v>
      </c>
      <c r="E52" s="20" t="s">
        <v>462</v>
      </c>
      <c r="F52" s="20" t="s">
        <v>463</v>
      </c>
      <c r="G52" s="5" t="s">
        <v>578</v>
      </c>
      <c r="H52" s="5" t="s">
        <v>579</v>
      </c>
      <c r="I52" s="5" t="s">
        <v>580</v>
      </c>
      <c r="J52" s="5" t="s">
        <v>581</v>
      </c>
      <c r="K52" s="5" t="s">
        <v>468</v>
      </c>
      <c r="L52" s="5" t="s">
        <v>469</v>
      </c>
      <c r="M52" s="5"/>
    </row>
    <row r="53" ht="24.4" customHeight="1" spans="1:13">
      <c r="A53" s="5"/>
      <c r="B53" s="5"/>
      <c r="C53" s="6"/>
      <c r="D53" s="5"/>
      <c r="E53" s="20"/>
      <c r="F53" s="20" t="s">
        <v>470</v>
      </c>
      <c r="G53" s="5"/>
      <c r="H53" s="5"/>
      <c r="I53" s="5"/>
      <c r="J53" s="5"/>
      <c r="K53" s="5"/>
      <c r="L53" s="5"/>
      <c r="M53" s="5"/>
    </row>
    <row r="54" ht="29.25" customHeight="1" spans="1:13">
      <c r="A54" s="5"/>
      <c r="B54" s="5"/>
      <c r="C54" s="6"/>
      <c r="D54" s="5"/>
      <c r="E54" s="20"/>
      <c r="F54" s="20" t="s">
        <v>471</v>
      </c>
      <c r="G54" s="5"/>
      <c r="H54" s="5"/>
      <c r="I54" s="5"/>
      <c r="J54" s="5"/>
      <c r="K54" s="5"/>
      <c r="L54" s="5"/>
      <c r="M54" s="5"/>
    </row>
    <row r="55" ht="29.25" customHeight="1" spans="1:13">
      <c r="A55" s="5"/>
      <c r="B55" s="5"/>
      <c r="C55" s="6"/>
      <c r="D55" s="5"/>
      <c r="E55" s="20" t="s">
        <v>472</v>
      </c>
      <c r="F55" s="20" t="s">
        <v>473</v>
      </c>
      <c r="G55" s="5" t="s">
        <v>582</v>
      </c>
      <c r="H55" s="5" t="s">
        <v>535</v>
      </c>
      <c r="I55" s="5" t="s">
        <v>583</v>
      </c>
      <c r="J55" s="5" t="s">
        <v>584</v>
      </c>
      <c r="K55" s="5" t="s">
        <v>564</v>
      </c>
      <c r="L55" s="5" t="s">
        <v>479</v>
      </c>
      <c r="M55" s="5"/>
    </row>
    <row r="56" ht="29.25" customHeight="1" spans="1:13">
      <c r="A56" s="5"/>
      <c r="B56" s="5"/>
      <c r="C56" s="6"/>
      <c r="D56" s="5"/>
      <c r="E56" s="20"/>
      <c r="F56" s="20" t="s">
        <v>480</v>
      </c>
      <c r="G56" s="5" t="s">
        <v>585</v>
      </c>
      <c r="H56" s="5" t="s">
        <v>488</v>
      </c>
      <c r="I56" s="5" t="s">
        <v>586</v>
      </c>
      <c r="J56" s="5" t="s">
        <v>521</v>
      </c>
      <c r="K56" s="5" t="s">
        <v>491</v>
      </c>
      <c r="L56" s="5" t="s">
        <v>479</v>
      </c>
      <c r="M56" s="5"/>
    </row>
    <row r="57" ht="39.6" customHeight="1" spans="1:13">
      <c r="A57" s="5"/>
      <c r="B57" s="5"/>
      <c r="C57" s="6"/>
      <c r="D57" s="5"/>
      <c r="E57" s="20"/>
      <c r="F57" s="20" t="s">
        <v>486</v>
      </c>
      <c r="G57" s="5" t="s">
        <v>587</v>
      </c>
      <c r="H57" s="5" t="s">
        <v>519</v>
      </c>
      <c r="I57" s="5" t="s">
        <v>588</v>
      </c>
      <c r="J57" s="5" t="s">
        <v>521</v>
      </c>
      <c r="K57" s="5" t="s">
        <v>491</v>
      </c>
      <c r="L57" s="5" t="s">
        <v>485</v>
      </c>
      <c r="M57" s="5"/>
    </row>
    <row r="58" ht="24.4" customHeight="1" spans="1:13">
      <c r="A58" s="5"/>
      <c r="B58" s="5"/>
      <c r="C58" s="6"/>
      <c r="D58" s="5"/>
      <c r="E58" s="20" t="s">
        <v>492</v>
      </c>
      <c r="F58" s="20" t="s">
        <v>493</v>
      </c>
      <c r="G58" s="5"/>
      <c r="H58" s="5"/>
      <c r="I58" s="5"/>
      <c r="J58" s="5"/>
      <c r="K58" s="5"/>
      <c r="L58" s="5"/>
      <c r="M58" s="5"/>
    </row>
    <row r="59" ht="69.95" customHeight="1" spans="1:13">
      <c r="A59" s="5"/>
      <c r="B59" s="5"/>
      <c r="C59" s="6"/>
      <c r="D59" s="5"/>
      <c r="E59" s="20"/>
      <c r="F59" s="20" t="s">
        <v>494</v>
      </c>
      <c r="G59" s="5" t="s">
        <v>589</v>
      </c>
      <c r="H59" s="5" t="s">
        <v>590</v>
      </c>
      <c r="I59" s="5" t="s">
        <v>591</v>
      </c>
      <c r="J59" s="5" t="s">
        <v>592</v>
      </c>
      <c r="K59" s="5" t="s">
        <v>593</v>
      </c>
      <c r="L59" s="5" t="s">
        <v>500</v>
      </c>
      <c r="M59" s="5"/>
    </row>
    <row r="60" ht="24.4" customHeight="1" spans="1:13">
      <c r="A60" s="5"/>
      <c r="B60" s="5"/>
      <c r="C60" s="6"/>
      <c r="D60" s="5"/>
      <c r="E60" s="20"/>
      <c r="F60" s="20" t="s">
        <v>501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20"/>
      <c r="F61" s="20" t="s">
        <v>502</v>
      </c>
      <c r="G61" s="5" t="s">
        <v>594</v>
      </c>
      <c r="H61" s="5" t="s">
        <v>595</v>
      </c>
      <c r="I61" s="5" t="s">
        <v>596</v>
      </c>
      <c r="J61" s="5" t="s">
        <v>597</v>
      </c>
      <c r="K61" s="5" t="s">
        <v>593</v>
      </c>
      <c r="L61" s="5" t="s">
        <v>500</v>
      </c>
      <c r="M61" s="5"/>
    </row>
    <row r="62" ht="29.25" customHeight="1" spans="1:13">
      <c r="A62" s="5"/>
      <c r="B62" s="5"/>
      <c r="C62" s="6"/>
      <c r="D62" s="5"/>
      <c r="E62" s="20" t="s">
        <v>503</v>
      </c>
      <c r="F62" s="20" t="s">
        <v>504</v>
      </c>
      <c r="G62" s="5" t="s">
        <v>529</v>
      </c>
      <c r="H62" s="5" t="s">
        <v>488</v>
      </c>
      <c r="I62" s="5" t="s">
        <v>530</v>
      </c>
      <c r="J62" s="5" t="s">
        <v>531</v>
      </c>
      <c r="K62" s="5" t="s">
        <v>491</v>
      </c>
      <c r="L62" s="5" t="s">
        <v>479</v>
      </c>
      <c r="M62" s="5"/>
    </row>
    <row r="63" ht="29.25" customHeight="1" spans="1:13">
      <c r="A63" s="5" t="s">
        <v>154</v>
      </c>
      <c r="B63" s="5" t="s">
        <v>598</v>
      </c>
      <c r="C63" s="6">
        <v>18</v>
      </c>
      <c r="D63" s="5" t="s">
        <v>599</v>
      </c>
      <c r="E63" s="20" t="s">
        <v>462</v>
      </c>
      <c r="F63" s="20" t="s">
        <v>463</v>
      </c>
      <c r="G63" s="5" t="s">
        <v>599</v>
      </c>
      <c r="H63" s="5" t="s">
        <v>465</v>
      </c>
      <c r="I63" s="5" t="s">
        <v>600</v>
      </c>
      <c r="J63" s="5" t="s">
        <v>601</v>
      </c>
      <c r="K63" s="5" t="s">
        <v>468</v>
      </c>
      <c r="L63" s="5" t="s">
        <v>469</v>
      </c>
      <c r="M63" s="5"/>
    </row>
    <row r="64" ht="24.4" customHeight="1" spans="1:13">
      <c r="A64" s="5"/>
      <c r="B64" s="5"/>
      <c r="C64" s="6"/>
      <c r="D64" s="5"/>
      <c r="E64" s="20"/>
      <c r="F64" s="20" t="s">
        <v>470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20"/>
      <c r="F65" s="20" t="s">
        <v>471</v>
      </c>
      <c r="G65" s="5"/>
      <c r="H65" s="5"/>
      <c r="I65" s="5"/>
      <c r="J65" s="5"/>
      <c r="K65" s="5"/>
      <c r="L65" s="5"/>
      <c r="M65" s="5"/>
    </row>
    <row r="66" ht="29.25" customHeight="1" spans="1:13">
      <c r="A66" s="5"/>
      <c r="B66" s="5"/>
      <c r="C66" s="6"/>
      <c r="D66" s="5"/>
      <c r="E66" s="20" t="s">
        <v>472</v>
      </c>
      <c r="F66" s="20" t="s">
        <v>473</v>
      </c>
      <c r="G66" s="5" t="s">
        <v>602</v>
      </c>
      <c r="H66" s="5" t="s">
        <v>514</v>
      </c>
      <c r="I66" s="5" t="s">
        <v>603</v>
      </c>
      <c r="J66" s="5" t="s">
        <v>516</v>
      </c>
      <c r="K66" s="5" t="s">
        <v>604</v>
      </c>
      <c r="L66" s="5" t="s">
        <v>479</v>
      </c>
      <c r="M66" s="5"/>
    </row>
    <row r="67" ht="29.25" customHeight="1" spans="1:13">
      <c r="A67" s="5"/>
      <c r="B67" s="5"/>
      <c r="C67" s="6"/>
      <c r="D67" s="5"/>
      <c r="E67" s="20"/>
      <c r="F67" s="20" t="s">
        <v>480</v>
      </c>
      <c r="G67" s="5" t="s">
        <v>605</v>
      </c>
      <c r="H67" s="5" t="s">
        <v>488</v>
      </c>
      <c r="I67" s="5" t="s">
        <v>606</v>
      </c>
      <c r="J67" s="5" t="s">
        <v>521</v>
      </c>
      <c r="K67" s="5" t="s">
        <v>491</v>
      </c>
      <c r="L67" s="5" t="s">
        <v>485</v>
      </c>
      <c r="M67" s="5"/>
    </row>
    <row r="68" ht="29.25" customHeight="1" spans="1:13">
      <c r="A68" s="5"/>
      <c r="B68" s="5"/>
      <c r="C68" s="6"/>
      <c r="D68" s="5"/>
      <c r="E68" s="20"/>
      <c r="F68" s="20" t="s">
        <v>486</v>
      </c>
      <c r="G68" s="5" t="s">
        <v>607</v>
      </c>
      <c r="H68" s="5" t="s">
        <v>488</v>
      </c>
      <c r="I68" s="5" t="s">
        <v>608</v>
      </c>
      <c r="J68" s="5" t="s">
        <v>521</v>
      </c>
      <c r="K68" s="5" t="s">
        <v>491</v>
      </c>
      <c r="L68" s="5" t="s">
        <v>485</v>
      </c>
      <c r="M68" s="5"/>
    </row>
    <row r="69" ht="29.25" customHeight="1" spans="1:13">
      <c r="A69" s="5"/>
      <c r="B69" s="5"/>
      <c r="C69" s="6"/>
      <c r="D69" s="5"/>
      <c r="E69" s="20" t="s">
        <v>492</v>
      </c>
      <c r="F69" s="20" t="s">
        <v>493</v>
      </c>
      <c r="G69" s="5"/>
      <c r="H69" s="5"/>
      <c r="I69" s="5"/>
      <c r="J69" s="5"/>
      <c r="K69" s="5"/>
      <c r="L69" s="5"/>
      <c r="M69" s="5"/>
    </row>
    <row r="70" ht="29.25" customHeight="1" spans="1:13">
      <c r="A70" s="5"/>
      <c r="B70" s="5"/>
      <c r="C70" s="6"/>
      <c r="D70" s="5"/>
      <c r="E70" s="20"/>
      <c r="F70" s="20" t="s">
        <v>494</v>
      </c>
      <c r="G70" s="5" t="s">
        <v>609</v>
      </c>
      <c r="H70" s="5" t="s">
        <v>610</v>
      </c>
      <c r="I70" s="5" t="s">
        <v>611</v>
      </c>
      <c r="J70" s="5" t="s">
        <v>612</v>
      </c>
      <c r="K70" s="5" t="s">
        <v>499</v>
      </c>
      <c r="L70" s="5" t="s">
        <v>500</v>
      </c>
      <c r="M70" s="5"/>
    </row>
    <row r="71" ht="24.4" customHeight="1" spans="1:13">
      <c r="A71" s="5"/>
      <c r="B71" s="5"/>
      <c r="C71" s="6"/>
      <c r="D71" s="5"/>
      <c r="E71" s="20"/>
      <c r="F71" s="20" t="s">
        <v>501</v>
      </c>
      <c r="G71" s="5"/>
      <c r="H71" s="5"/>
      <c r="I71" s="5"/>
      <c r="J71" s="5"/>
      <c r="K71" s="5"/>
      <c r="L71" s="5"/>
      <c r="M71" s="5"/>
    </row>
    <row r="72" ht="69.95" customHeight="1" spans="1:13">
      <c r="A72" s="5"/>
      <c r="B72" s="5"/>
      <c r="C72" s="6"/>
      <c r="D72" s="5"/>
      <c r="E72" s="20"/>
      <c r="F72" s="20" t="s">
        <v>502</v>
      </c>
      <c r="G72" s="5"/>
      <c r="H72" s="5"/>
      <c r="I72" s="5"/>
      <c r="J72" s="5"/>
      <c r="K72" s="5"/>
      <c r="L72" s="5"/>
      <c r="M72" s="5"/>
    </row>
    <row r="73" ht="24.4" customHeight="1" spans="1:13">
      <c r="A73" s="5"/>
      <c r="B73" s="5"/>
      <c r="C73" s="6"/>
      <c r="D73" s="5"/>
      <c r="E73" s="20" t="s">
        <v>503</v>
      </c>
      <c r="F73" s="20" t="s">
        <v>504</v>
      </c>
      <c r="G73" s="5" t="s">
        <v>529</v>
      </c>
      <c r="H73" s="5" t="s">
        <v>488</v>
      </c>
      <c r="I73" s="5" t="s">
        <v>530</v>
      </c>
      <c r="J73" s="5" t="s">
        <v>531</v>
      </c>
      <c r="K73" s="5" t="s">
        <v>491</v>
      </c>
      <c r="L73" s="5" t="s">
        <v>479</v>
      </c>
      <c r="M73" s="5"/>
    </row>
    <row r="74" ht="24.4" customHeight="1" spans="1:13">
      <c r="A74" s="5" t="s">
        <v>154</v>
      </c>
      <c r="B74" s="5" t="s">
        <v>613</v>
      </c>
      <c r="C74" s="6">
        <v>33</v>
      </c>
      <c r="D74" s="5" t="s">
        <v>614</v>
      </c>
      <c r="E74" s="20" t="s">
        <v>462</v>
      </c>
      <c r="F74" s="20" t="s">
        <v>463</v>
      </c>
      <c r="G74" s="5" t="s">
        <v>614</v>
      </c>
      <c r="H74" s="5" t="s">
        <v>615</v>
      </c>
      <c r="I74" s="5" t="s">
        <v>616</v>
      </c>
      <c r="J74" s="5" t="s">
        <v>617</v>
      </c>
      <c r="K74" s="5" t="s">
        <v>468</v>
      </c>
      <c r="L74" s="5" t="s">
        <v>469</v>
      </c>
      <c r="M74" s="5"/>
    </row>
    <row r="75" ht="29.25" customHeight="1" spans="1:13">
      <c r="A75" s="5"/>
      <c r="B75" s="5"/>
      <c r="C75" s="6"/>
      <c r="D75" s="5"/>
      <c r="E75" s="20"/>
      <c r="F75" s="20" t="s">
        <v>470</v>
      </c>
      <c r="G75" s="5"/>
      <c r="H75" s="5"/>
      <c r="I75" s="5"/>
      <c r="J75" s="5"/>
      <c r="K75" s="5"/>
      <c r="L75" s="5"/>
      <c r="M75" s="5"/>
    </row>
    <row r="76" ht="29.25" customHeight="1" spans="1:13">
      <c r="A76" s="5"/>
      <c r="B76" s="5"/>
      <c r="C76" s="6"/>
      <c r="D76" s="5"/>
      <c r="E76" s="20"/>
      <c r="F76" s="20" t="s">
        <v>471</v>
      </c>
      <c r="G76" s="5"/>
      <c r="H76" s="5"/>
      <c r="I76" s="5"/>
      <c r="J76" s="5"/>
      <c r="K76" s="5"/>
      <c r="L76" s="5"/>
      <c r="M76" s="5"/>
    </row>
    <row r="77" ht="24.4" customHeight="1" spans="1:13">
      <c r="A77" s="5"/>
      <c r="B77" s="5"/>
      <c r="C77" s="6"/>
      <c r="D77" s="5"/>
      <c r="E77" s="20" t="s">
        <v>472</v>
      </c>
      <c r="F77" s="20" t="s">
        <v>473</v>
      </c>
      <c r="G77" s="5" t="s">
        <v>618</v>
      </c>
      <c r="H77" s="5" t="s">
        <v>535</v>
      </c>
      <c r="I77" s="5" t="s">
        <v>619</v>
      </c>
      <c r="J77" s="5" t="s">
        <v>516</v>
      </c>
      <c r="K77" s="5" t="s">
        <v>564</v>
      </c>
      <c r="L77" s="5" t="s">
        <v>479</v>
      </c>
      <c r="M77" s="5"/>
    </row>
    <row r="78" ht="24.4" customHeight="1" spans="1:13">
      <c r="A78" s="5"/>
      <c r="B78" s="5"/>
      <c r="C78" s="6"/>
      <c r="D78" s="5"/>
      <c r="E78" s="20"/>
      <c r="F78" s="20" t="s">
        <v>480</v>
      </c>
      <c r="G78" s="5" t="s">
        <v>585</v>
      </c>
      <c r="H78" s="5" t="s">
        <v>488</v>
      </c>
      <c r="I78" s="5" t="s">
        <v>586</v>
      </c>
      <c r="J78" s="5" t="s">
        <v>521</v>
      </c>
      <c r="K78" s="5" t="s">
        <v>491</v>
      </c>
      <c r="L78" s="5" t="s">
        <v>469</v>
      </c>
      <c r="M78" s="5"/>
    </row>
    <row r="79" ht="29.25" customHeight="1" spans="1:13">
      <c r="A79" s="5"/>
      <c r="B79" s="5"/>
      <c r="C79" s="6"/>
      <c r="D79" s="5"/>
      <c r="E79" s="20"/>
      <c r="F79" s="20" t="s">
        <v>486</v>
      </c>
      <c r="G79" s="5" t="s">
        <v>587</v>
      </c>
      <c r="H79" s="5" t="s">
        <v>519</v>
      </c>
      <c r="I79" s="5" t="s">
        <v>588</v>
      </c>
      <c r="J79" s="5" t="s">
        <v>521</v>
      </c>
      <c r="K79" s="5" t="s">
        <v>491</v>
      </c>
      <c r="L79" s="5" t="s">
        <v>479</v>
      </c>
      <c r="M79" s="5"/>
    </row>
    <row r="80" ht="29.25" customHeight="1" spans="1:13">
      <c r="A80" s="5"/>
      <c r="B80" s="5"/>
      <c r="C80" s="6"/>
      <c r="D80" s="5"/>
      <c r="E80" s="20" t="s">
        <v>492</v>
      </c>
      <c r="F80" s="20" t="s">
        <v>493</v>
      </c>
      <c r="G80" s="5"/>
      <c r="H80" s="5"/>
      <c r="I80" s="5"/>
      <c r="J80" s="5"/>
      <c r="K80" s="5"/>
      <c r="L80" s="5"/>
      <c r="M80" s="5"/>
    </row>
    <row r="81" ht="29.25" customHeight="1" spans="1:13">
      <c r="A81" s="5"/>
      <c r="B81" s="5"/>
      <c r="C81" s="6"/>
      <c r="D81" s="5"/>
      <c r="E81" s="20"/>
      <c r="F81" s="20" t="s">
        <v>494</v>
      </c>
      <c r="G81" s="5" t="s">
        <v>620</v>
      </c>
      <c r="H81" s="5" t="s">
        <v>590</v>
      </c>
      <c r="I81" s="5" t="s">
        <v>621</v>
      </c>
      <c r="J81" s="5" t="s">
        <v>622</v>
      </c>
      <c r="K81" s="5" t="s">
        <v>499</v>
      </c>
      <c r="L81" s="5" t="s">
        <v>500</v>
      </c>
      <c r="M81" s="5"/>
    </row>
    <row r="82" ht="29.25" customHeight="1" spans="1:13">
      <c r="A82" s="5"/>
      <c r="B82" s="5"/>
      <c r="C82" s="6"/>
      <c r="D82" s="5"/>
      <c r="E82" s="20"/>
      <c r="F82" s="20" t="s">
        <v>501</v>
      </c>
      <c r="G82" s="5"/>
      <c r="H82" s="5"/>
      <c r="I82" s="5"/>
      <c r="J82" s="5"/>
      <c r="K82" s="5"/>
      <c r="L82" s="5"/>
      <c r="M82" s="5"/>
    </row>
    <row r="83" ht="29.25" customHeight="1" spans="1:13">
      <c r="A83" s="5"/>
      <c r="B83" s="5"/>
      <c r="C83" s="6"/>
      <c r="D83" s="5"/>
      <c r="E83" s="20"/>
      <c r="F83" s="20" t="s">
        <v>502</v>
      </c>
      <c r="G83" s="5"/>
      <c r="H83" s="5"/>
      <c r="I83" s="5"/>
      <c r="J83" s="5"/>
      <c r="K83" s="5"/>
      <c r="L83" s="5"/>
      <c r="M83" s="5"/>
    </row>
    <row r="84" ht="24.4" customHeight="1" spans="1:13">
      <c r="A84" s="5"/>
      <c r="B84" s="5"/>
      <c r="C84" s="6"/>
      <c r="D84" s="5"/>
      <c r="E84" s="20" t="s">
        <v>503</v>
      </c>
      <c r="F84" s="20" t="s">
        <v>504</v>
      </c>
      <c r="G84" s="5" t="s">
        <v>529</v>
      </c>
      <c r="H84" s="5" t="s">
        <v>488</v>
      </c>
      <c r="I84" s="5" t="s">
        <v>530</v>
      </c>
      <c r="J84" s="5" t="s">
        <v>623</v>
      </c>
      <c r="K84" s="5" t="s">
        <v>491</v>
      </c>
      <c r="L84" s="5" t="s">
        <v>479</v>
      </c>
      <c r="M84" s="5"/>
    </row>
    <row r="85" ht="69.95" customHeight="1" spans="1:13">
      <c r="A85" s="5" t="s">
        <v>154</v>
      </c>
      <c r="B85" s="5" t="s">
        <v>624</v>
      </c>
      <c r="C85" s="6">
        <v>5</v>
      </c>
      <c r="D85" s="5" t="s">
        <v>625</v>
      </c>
      <c r="E85" s="20" t="s">
        <v>462</v>
      </c>
      <c r="F85" s="20" t="s">
        <v>463</v>
      </c>
      <c r="G85" s="5" t="s">
        <v>625</v>
      </c>
      <c r="H85" s="5" t="s">
        <v>626</v>
      </c>
      <c r="I85" s="5" t="s">
        <v>627</v>
      </c>
      <c r="J85" s="5" t="s">
        <v>628</v>
      </c>
      <c r="K85" s="5" t="s">
        <v>468</v>
      </c>
      <c r="L85" s="5" t="s">
        <v>469</v>
      </c>
      <c r="M85" s="5"/>
    </row>
    <row r="86" ht="24.4" customHeight="1" spans="1:13">
      <c r="A86" s="5"/>
      <c r="B86" s="5"/>
      <c r="C86" s="6"/>
      <c r="D86" s="5"/>
      <c r="E86" s="20"/>
      <c r="F86" s="20" t="s">
        <v>470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20"/>
      <c r="F87" s="20" t="s">
        <v>471</v>
      </c>
      <c r="G87" s="5"/>
      <c r="H87" s="5"/>
      <c r="I87" s="5"/>
      <c r="J87" s="5"/>
      <c r="K87" s="5"/>
      <c r="L87" s="5"/>
      <c r="M87" s="5"/>
    </row>
    <row r="88" ht="29.25" customHeight="1" spans="1:13">
      <c r="A88" s="5"/>
      <c r="B88" s="5"/>
      <c r="C88" s="6"/>
      <c r="D88" s="5"/>
      <c r="E88" s="20" t="s">
        <v>472</v>
      </c>
      <c r="F88" s="20" t="s">
        <v>473</v>
      </c>
      <c r="G88" s="5" t="s">
        <v>629</v>
      </c>
      <c r="H88" s="5" t="s">
        <v>539</v>
      </c>
      <c r="I88" s="5" t="s">
        <v>630</v>
      </c>
      <c r="J88" s="5" t="s">
        <v>516</v>
      </c>
      <c r="K88" s="5" t="s">
        <v>564</v>
      </c>
      <c r="L88" s="5" t="s">
        <v>485</v>
      </c>
      <c r="M88" s="5"/>
    </row>
    <row r="89" ht="29.25" customHeight="1" spans="1:13">
      <c r="A89" s="5"/>
      <c r="B89" s="5"/>
      <c r="C89" s="6"/>
      <c r="D89" s="5"/>
      <c r="E89" s="20"/>
      <c r="F89" s="20" t="s">
        <v>480</v>
      </c>
      <c r="G89" s="5" t="s">
        <v>631</v>
      </c>
      <c r="H89" s="5" t="s">
        <v>519</v>
      </c>
      <c r="I89" s="5" t="s">
        <v>632</v>
      </c>
      <c r="J89" s="5" t="s">
        <v>521</v>
      </c>
      <c r="K89" s="5" t="s">
        <v>491</v>
      </c>
      <c r="L89" s="5" t="s">
        <v>485</v>
      </c>
      <c r="M89" s="5"/>
    </row>
    <row r="90" ht="24.4" customHeight="1" spans="1:13">
      <c r="A90" s="5"/>
      <c r="B90" s="5"/>
      <c r="C90" s="6"/>
      <c r="D90" s="5"/>
      <c r="E90" s="20"/>
      <c r="F90" s="20" t="s">
        <v>486</v>
      </c>
      <c r="G90" s="5" t="s">
        <v>633</v>
      </c>
      <c r="H90" s="5" t="s">
        <v>519</v>
      </c>
      <c r="I90" s="5" t="s">
        <v>634</v>
      </c>
      <c r="J90" s="5" t="s">
        <v>635</v>
      </c>
      <c r="K90" s="5" t="s">
        <v>491</v>
      </c>
      <c r="L90" s="5" t="s">
        <v>479</v>
      </c>
      <c r="M90" s="5"/>
    </row>
    <row r="91" ht="24.4" customHeight="1" spans="1:13">
      <c r="A91" s="5"/>
      <c r="B91" s="5"/>
      <c r="C91" s="6"/>
      <c r="D91" s="5"/>
      <c r="E91" s="20" t="s">
        <v>492</v>
      </c>
      <c r="F91" s="20" t="s">
        <v>493</v>
      </c>
      <c r="G91" s="5"/>
      <c r="H91" s="5"/>
      <c r="I91" s="5"/>
      <c r="J91" s="5"/>
      <c r="K91" s="5"/>
      <c r="L91" s="5"/>
      <c r="M91" s="5"/>
    </row>
    <row r="92" ht="29.25" customHeight="1" spans="1:13">
      <c r="A92" s="5"/>
      <c r="B92" s="5"/>
      <c r="C92" s="6"/>
      <c r="D92" s="5"/>
      <c r="E92" s="20"/>
      <c r="F92" s="20" t="s">
        <v>494</v>
      </c>
      <c r="G92" s="5" t="s">
        <v>636</v>
      </c>
      <c r="H92" s="5" t="s">
        <v>637</v>
      </c>
      <c r="I92" s="5" t="s">
        <v>636</v>
      </c>
      <c r="J92" s="5" t="s">
        <v>638</v>
      </c>
      <c r="K92" s="5" t="s">
        <v>499</v>
      </c>
      <c r="L92" s="5" t="s">
        <v>500</v>
      </c>
      <c r="M92" s="5"/>
    </row>
    <row r="93" ht="29.25" customHeight="1" spans="1:13">
      <c r="A93" s="5"/>
      <c r="B93" s="5"/>
      <c r="C93" s="6"/>
      <c r="D93" s="5"/>
      <c r="E93" s="20"/>
      <c r="F93" s="20" t="s">
        <v>501</v>
      </c>
      <c r="G93" s="5"/>
      <c r="H93" s="5"/>
      <c r="I93" s="5"/>
      <c r="J93" s="5"/>
      <c r="K93" s="5"/>
      <c r="L93" s="5"/>
      <c r="M93" s="5"/>
    </row>
    <row r="94" ht="29.25" customHeight="1" spans="1:13">
      <c r="A94" s="5"/>
      <c r="B94" s="5"/>
      <c r="C94" s="6"/>
      <c r="D94" s="5"/>
      <c r="E94" s="20"/>
      <c r="F94" s="20" t="s">
        <v>502</v>
      </c>
      <c r="G94" s="5"/>
      <c r="H94" s="5"/>
      <c r="I94" s="5"/>
      <c r="J94" s="5"/>
      <c r="K94" s="5"/>
      <c r="L94" s="5"/>
      <c r="M94" s="5"/>
    </row>
    <row r="95" ht="29.25" customHeight="1" spans="1:13">
      <c r="A95" s="5"/>
      <c r="B95" s="5"/>
      <c r="C95" s="6"/>
      <c r="D95" s="5"/>
      <c r="E95" s="20" t="s">
        <v>503</v>
      </c>
      <c r="F95" s="20" t="s">
        <v>504</v>
      </c>
      <c r="G95" s="5" t="s">
        <v>639</v>
      </c>
      <c r="H95" s="5" t="s">
        <v>488</v>
      </c>
      <c r="I95" s="5" t="s">
        <v>640</v>
      </c>
      <c r="J95" s="5" t="s">
        <v>641</v>
      </c>
      <c r="K95" s="5" t="s">
        <v>491</v>
      </c>
      <c r="L95" s="5" t="s">
        <v>479</v>
      </c>
      <c r="M95" s="5"/>
    </row>
    <row r="96" ht="24.4" customHeight="1" spans="1:13">
      <c r="A96" s="5" t="s">
        <v>154</v>
      </c>
      <c r="B96" s="5" t="s">
        <v>642</v>
      </c>
      <c r="C96" s="6">
        <v>50</v>
      </c>
      <c r="D96" s="5" t="s">
        <v>643</v>
      </c>
      <c r="E96" s="20" t="s">
        <v>462</v>
      </c>
      <c r="F96" s="20" t="s">
        <v>463</v>
      </c>
      <c r="G96" s="5" t="s">
        <v>643</v>
      </c>
      <c r="H96" s="5" t="s">
        <v>644</v>
      </c>
      <c r="I96" s="5" t="s">
        <v>645</v>
      </c>
      <c r="J96" s="5" t="s">
        <v>646</v>
      </c>
      <c r="K96" s="5" t="s">
        <v>468</v>
      </c>
      <c r="L96" s="5" t="s">
        <v>469</v>
      </c>
      <c r="M96" s="5"/>
    </row>
    <row r="97" ht="69.95" customHeight="1" spans="1:13">
      <c r="A97" s="5"/>
      <c r="B97" s="5"/>
      <c r="C97" s="6"/>
      <c r="D97" s="5"/>
      <c r="E97" s="20"/>
      <c r="F97" s="20" t="s">
        <v>470</v>
      </c>
      <c r="G97" s="5"/>
      <c r="H97" s="5"/>
      <c r="I97" s="5"/>
      <c r="J97" s="5"/>
      <c r="K97" s="5"/>
      <c r="L97" s="5"/>
      <c r="M97" s="5"/>
    </row>
    <row r="98" ht="69.95" customHeight="1" spans="1:13">
      <c r="A98" s="5"/>
      <c r="B98" s="5"/>
      <c r="C98" s="6"/>
      <c r="D98" s="5"/>
      <c r="E98" s="20"/>
      <c r="F98" s="20" t="s">
        <v>471</v>
      </c>
      <c r="G98" s="5"/>
      <c r="H98" s="5"/>
      <c r="I98" s="5"/>
      <c r="J98" s="5"/>
      <c r="K98" s="5"/>
      <c r="L98" s="5"/>
      <c r="M98" s="5"/>
    </row>
    <row r="99" ht="69.95" customHeight="1" spans="1:13">
      <c r="A99" s="5"/>
      <c r="B99" s="5"/>
      <c r="C99" s="6"/>
      <c r="D99" s="5"/>
      <c r="E99" s="20" t="s">
        <v>472</v>
      </c>
      <c r="F99" s="20" t="s">
        <v>473</v>
      </c>
      <c r="G99" s="5" t="s">
        <v>647</v>
      </c>
      <c r="H99" s="5" t="s">
        <v>648</v>
      </c>
      <c r="I99" s="5" t="s">
        <v>649</v>
      </c>
      <c r="J99" s="5" t="s">
        <v>650</v>
      </c>
      <c r="K99" s="5" t="s">
        <v>564</v>
      </c>
      <c r="L99" s="5" t="s">
        <v>479</v>
      </c>
      <c r="M99" s="5"/>
    </row>
    <row r="100" ht="24.4" customHeight="1" spans="1:13">
      <c r="A100" s="5"/>
      <c r="B100" s="5"/>
      <c r="C100" s="6"/>
      <c r="D100" s="5"/>
      <c r="E100" s="20"/>
      <c r="F100" s="20"/>
      <c r="G100" s="5" t="s">
        <v>651</v>
      </c>
      <c r="H100" s="5" t="s">
        <v>539</v>
      </c>
      <c r="I100" s="5" t="s">
        <v>652</v>
      </c>
      <c r="J100" s="5" t="s">
        <v>650</v>
      </c>
      <c r="K100" s="5" t="s">
        <v>564</v>
      </c>
      <c r="L100" s="5" t="s">
        <v>479</v>
      </c>
      <c r="M100" s="5"/>
    </row>
    <row r="101" ht="24.4" customHeight="1" spans="1:13">
      <c r="A101" s="5"/>
      <c r="B101" s="5"/>
      <c r="C101" s="6"/>
      <c r="D101" s="5"/>
      <c r="E101" s="20"/>
      <c r="F101" s="20" t="s">
        <v>480</v>
      </c>
      <c r="G101" s="5" t="s">
        <v>653</v>
      </c>
      <c r="H101" s="5" t="s">
        <v>519</v>
      </c>
      <c r="I101" s="5" t="s">
        <v>654</v>
      </c>
      <c r="J101" s="5" t="s">
        <v>521</v>
      </c>
      <c r="K101" s="5" t="s">
        <v>491</v>
      </c>
      <c r="L101" s="5" t="s">
        <v>479</v>
      </c>
      <c r="M101" s="5"/>
    </row>
    <row r="102" ht="29.25" customHeight="1" spans="1:13">
      <c r="A102" s="5"/>
      <c r="B102" s="5"/>
      <c r="C102" s="6"/>
      <c r="D102" s="5"/>
      <c r="E102" s="20"/>
      <c r="F102" s="20"/>
      <c r="G102" s="5" t="s">
        <v>655</v>
      </c>
      <c r="H102" s="5" t="s">
        <v>519</v>
      </c>
      <c r="I102" s="5" t="s">
        <v>656</v>
      </c>
      <c r="J102" s="5" t="s">
        <v>521</v>
      </c>
      <c r="K102" s="5" t="s">
        <v>491</v>
      </c>
      <c r="L102" s="5" t="s">
        <v>479</v>
      </c>
      <c r="M102" s="5"/>
    </row>
    <row r="103" ht="29.25" customHeight="1" spans="1:13">
      <c r="A103" s="5"/>
      <c r="B103" s="5"/>
      <c r="C103" s="6"/>
      <c r="D103" s="5"/>
      <c r="E103" s="20"/>
      <c r="F103" s="20" t="s">
        <v>486</v>
      </c>
      <c r="G103" s="5" t="s">
        <v>657</v>
      </c>
      <c r="H103" s="5" t="s">
        <v>519</v>
      </c>
      <c r="I103" s="5" t="s">
        <v>658</v>
      </c>
      <c r="J103" s="5" t="s">
        <v>521</v>
      </c>
      <c r="K103" s="5" t="s">
        <v>491</v>
      </c>
      <c r="L103" s="5" t="s">
        <v>479</v>
      </c>
      <c r="M103" s="5"/>
    </row>
    <row r="104" ht="24.4" customHeight="1" spans="1:13">
      <c r="A104" s="5"/>
      <c r="B104" s="5"/>
      <c r="C104" s="6"/>
      <c r="D104" s="5"/>
      <c r="E104" s="20" t="s">
        <v>492</v>
      </c>
      <c r="F104" s="20" t="s">
        <v>493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20"/>
      <c r="F105" s="20" t="s">
        <v>494</v>
      </c>
      <c r="G105" s="5" t="s">
        <v>659</v>
      </c>
      <c r="H105" s="5" t="s">
        <v>610</v>
      </c>
      <c r="I105" s="5" t="s">
        <v>660</v>
      </c>
      <c r="J105" s="5" t="s">
        <v>661</v>
      </c>
      <c r="K105" s="5" t="s">
        <v>499</v>
      </c>
      <c r="L105" s="5" t="s">
        <v>500</v>
      </c>
      <c r="M105" s="5"/>
    </row>
    <row r="106" ht="29.25" customHeight="1" spans="1:13">
      <c r="A106" s="5"/>
      <c r="B106" s="5"/>
      <c r="C106" s="6"/>
      <c r="D106" s="5"/>
      <c r="E106" s="20"/>
      <c r="F106" s="20" t="s">
        <v>501</v>
      </c>
      <c r="G106" s="5"/>
      <c r="H106" s="5"/>
      <c r="I106" s="5"/>
      <c r="J106" s="5"/>
      <c r="K106" s="5"/>
      <c r="L106" s="5"/>
      <c r="M106" s="5"/>
    </row>
    <row r="107" ht="29.25" customHeight="1" spans="1:13">
      <c r="A107" s="5"/>
      <c r="B107" s="5"/>
      <c r="C107" s="6"/>
      <c r="D107" s="5"/>
      <c r="E107" s="20"/>
      <c r="F107" s="20" t="s">
        <v>502</v>
      </c>
      <c r="G107" s="5"/>
      <c r="H107" s="5"/>
      <c r="I107" s="5"/>
      <c r="J107" s="5"/>
      <c r="K107" s="5"/>
      <c r="L107" s="5"/>
      <c r="M107" s="5"/>
    </row>
    <row r="108" ht="29.25" customHeight="1" spans="1:13">
      <c r="A108" s="5"/>
      <c r="B108" s="5"/>
      <c r="C108" s="6"/>
      <c r="D108" s="5"/>
      <c r="E108" s="20" t="s">
        <v>503</v>
      </c>
      <c r="F108" s="20" t="s">
        <v>504</v>
      </c>
      <c r="G108" s="5" t="s">
        <v>529</v>
      </c>
      <c r="H108" s="5" t="s">
        <v>488</v>
      </c>
      <c r="I108" s="5" t="s">
        <v>530</v>
      </c>
      <c r="J108" s="5" t="s">
        <v>623</v>
      </c>
      <c r="K108" s="5" t="s">
        <v>491</v>
      </c>
      <c r="L108" s="5" t="s">
        <v>479</v>
      </c>
      <c r="M108" s="5"/>
    </row>
    <row r="109" ht="29.25" customHeight="1" spans="1:13">
      <c r="A109" s="5" t="s">
        <v>154</v>
      </c>
      <c r="B109" s="5" t="s">
        <v>662</v>
      </c>
      <c r="C109" s="6">
        <v>134</v>
      </c>
      <c r="D109" s="5" t="s">
        <v>663</v>
      </c>
      <c r="E109" s="20" t="s">
        <v>462</v>
      </c>
      <c r="F109" s="20" t="s">
        <v>463</v>
      </c>
      <c r="G109" s="5" t="s">
        <v>664</v>
      </c>
      <c r="H109" s="5" t="s">
        <v>665</v>
      </c>
      <c r="I109" s="5" t="s">
        <v>666</v>
      </c>
      <c r="J109" s="5" t="s">
        <v>667</v>
      </c>
      <c r="K109" s="5" t="s">
        <v>468</v>
      </c>
      <c r="L109" s="5" t="s">
        <v>469</v>
      </c>
      <c r="M109" s="5"/>
    </row>
    <row r="110" ht="29.25" customHeight="1" spans="1:13">
      <c r="A110" s="5"/>
      <c r="B110" s="5"/>
      <c r="C110" s="6"/>
      <c r="D110" s="5"/>
      <c r="E110" s="20"/>
      <c r="F110" s="20" t="s">
        <v>470</v>
      </c>
      <c r="G110" s="5"/>
      <c r="H110" s="5"/>
      <c r="I110" s="5"/>
      <c r="J110" s="5"/>
      <c r="K110" s="5"/>
      <c r="L110" s="5"/>
      <c r="M110" s="5"/>
    </row>
    <row r="111" ht="24.4" customHeight="1" spans="1:13">
      <c r="A111" s="5"/>
      <c r="B111" s="5"/>
      <c r="C111" s="6"/>
      <c r="D111" s="5"/>
      <c r="E111" s="20"/>
      <c r="F111" s="20" t="s">
        <v>471</v>
      </c>
      <c r="G111" s="5"/>
      <c r="H111" s="5"/>
      <c r="I111" s="5"/>
      <c r="J111" s="5"/>
      <c r="K111" s="5"/>
      <c r="L111" s="5"/>
      <c r="M111" s="5"/>
    </row>
    <row r="112" ht="69.95" customHeight="1" spans="1:13">
      <c r="A112" s="5"/>
      <c r="B112" s="5"/>
      <c r="C112" s="6"/>
      <c r="D112" s="5"/>
      <c r="E112" s="20" t="s">
        <v>472</v>
      </c>
      <c r="F112" s="20" t="s">
        <v>473</v>
      </c>
      <c r="G112" s="5" t="s">
        <v>668</v>
      </c>
      <c r="H112" s="5" t="s">
        <v>539</v>
      </c>
      <c r="I112" s="5" t="s">
        <v>669</v>
      </c>
      <c r="J112" s="5" t="s">
        <v>650</v>
      </c>
      <c r="K112" s="5" t="s">
        <v>564</v>
      </c>
      <c r="L112" s="5" t="s">
        <v>479</v>
      </c>
      <c r="M112" s="5"/>
    </row>
    <row r="113" ht="24.4" customHeight="1" spans="1:13">
      <c r="A113" s="5"/>
      <c r="B113" s="5"/>
      <c r="C113" s="6"/>
      <c r="D113" s="5"/>
      <c r="E113" s="20"/>
      <c r="F113" s="20"/>
      <c r="G113" s="5" t="s">
        <v>670</v>
      </c>
      <c r="H113" s="5" t="s">
        <v>648</v>
      </c>
      <c r="I113" s="5" t="s">
        <v>671</v>
      </c>
      <c r="J113" s="5" t="s">
        <v>650</v>
      </c>
      <c r="K113" s="5" t="s">
        <v>672</v>
      </c>
      <c r="L113" s="5" t="s">
        <v>479</v>
      </c>
      <c r="M113" s="5"/>
    </row>
    <row r="114" ht="24.4" customHeight="1" spans="1:13">
      <c r="A114" s="5"/>
      <c r="B114" s="5"/>
      <c r="C114" s="6"/>
      <c r="D114" s="5"/>
      <c r="E114" s="20"/>
      <c r="F114" s="20" t="s">
        <v>480</v>
      </c>
      <c r="G114" s="5" t="s">
        <v>673</v>
      </c>
      <c r="H114" s="5" t="s">
        <v>519</v>
      </c>
      <c r="I114" s="5" t="s">
        <v>674</v>
      </c>
      <c r="J114" s="5" t="s">
        <v>521</v>
      </c>
      <c r="K114" s="5" t="s">
        <v>491</v>
      </c>
      <c r="L114" s="5" t="s">
        <v>469</v>
      </c>
      <c r="M114" s="5"/>
    </row>
    <row r="115" ht="29.25" customHeight="1" spans="1:13">
      <c r="A115" s="5"/>
      <c r="B115" s="5"/>
      <c r="C115" s="6"/>
      <c r="D115" s="5"/>
      <c r="E115" s="20"/>
      <c r="F115" s="20" t="s">
        <v>486</v>
      </c>
      <c r="G115" s="5" t="s">
        <v>675</v>
      </c>
      <c r="H115" s="5" t="s">
        <v>519</v>
      </c>
      <c r="I115" s="5" t="s">
        <v>676</v>
      </c>
      <c r="J115" s="5" t="s">
        <v>521</v>
      </c>
      <c r="K115" s="5" t="s">
        <v>491</v>
      </c>
      <c r="L115" s="5" t="s">
        <v>479</v>
      </c>
      <c r="M115" s="5"/>
    </row>
    <row r="116" ht="29.25" customHeight="1" spans="1:13">
      <c r="A116" s="5"/>
      <c r="B116" s="5"/>
      <c r="C116" s="6"/>
      <c r="D116" s="5"/>
      <c r="E116" s="20" t="s">
        <v>492</v>
      </c>
      <c r="F116" s="20" t="s">
        <v>493</v>
      </c>
      <c r="G116" s="5"/>
      <c r="H116" s="5"/>
      <c r="I116" s="5"/>
      <c r="J116" s="5"/>
      <c r="K116" s="5"/>
      <c r="L116" s="5"/>
      <c r="M116" s="5"/>
    </row>
    <row r="117" ht="24.4" customHeight="1" spans="1:13">
      <c r="A117" s="5"/>
      <c r="B117" s="5"/>
      <c r="C117" s="6"/>
      <c r="D117" s="5"/>
      <c r="E117" s="20"/>
      <c r="F117" s="20" t="s">
        <v>494</v>
      </c>
      <c r="G117" s="5" t="s">
        <v>677</v>
      </c>
      <c r="H117" s="5" t="s">
        <v>610</v>
      </c>
      <c r="I117" s="5" t="s">
        <v>677</v>
      </c>
      <c r="J117" s="5" t="s">
        <v>678</v>
      </c>
      <c r="K117" s="5" t="s">
        <v>499</v>
      </c>
      <c r="L117" s="5" t="s">
        <v>500</v>
      </c>
      <c r="M117" s="5"/>
    </row>
    <row r="118" ht="24.4" customHeight="1" spans="1:13">
      <c r="A118" s="5"/>
      <c r="B118" s="5"/>
      <c r="C118" s="6"/>
      <c r="D118" s="5"/>
      <c r="E118" s="20"/>
      <c r="F118" s="20" t="s">
        <v>501</v>
      </c>
      <c r="G118" s="5"/>
      <c r="H118" s="5"/>
      <c r="I118" s="5"/>
      <c r="J118" s="5"/>
      <c r="K118" s="5"/>
      <c r="L118" s="5"/>
      <c r="M118" s="5"/>
    </row>
    <row r="119" ht="29.25" customHeight="1" spans="1:13">
      <c r="A119" s="5"/>
      <c r="B119" s="5"/>
      <c r="C119" s="6"/>
      <c r="D119" s="5"/>
      <c r="E119" s="20"/>
      <c r="F119" s="20" t="s">
        <v>502</v>
      </c>
      <c r="G119" s="5"/>
      <c r="H119" s="5"/>
      <c r="I119" s="5"/>
      <c r="J119" s="5"/>
      <c r="K119" s="5"/>
      <c r="L119" s="5"/>
      <c r="M119" s="5"/>
    </row>
    <row r="120" ht="29.25" customHeight="1" spans="1:13">
      <c r="A120" s="5"/>
      <c r="B120" s="5"/>
      <c r="C120" s="6"/>
      <c r="D120" s="5"/>
      <c r="E120" s="20" t="s">
        <v>503</v>
      </c>
      <c r="F120" s="20" t="s">
        <v>504</v>
      </c>
      <c r="G120" s="5" t="s">
        <v>529</v>
      </c>
      <c r="H120" s="5" t="s">
        <v>488</v>
      </c>
      <c r="I120" s="5" t="s">
        <v>530</v>
      </c>
      <c r="J120" s="5" t="s">
        <v>623</v>
      </c>
      <c r="K120" s="5" t="s">
        <v>491</v>
      </c>
      <c r="L120" s="5" t="s">
        <v>479</v>
      </c>
      <c r="M120" s="5"/>
    </row>
    <row r="121" ht="29.25" customHeight="1" spans="1:13">
      <c r="A121" s="5" t="s">
        <v>154</v>
      </c>
      <c r="B121" s="5" t="s">
        <v>679</v>
      </c>
      <c r="C121" s="6">
        <v>17</v>
      </c>
      <c r="D121" s="5" t="s">
        <v>680</v>
      </c>
      <c r="E121" s="20" t="s">
        <v>462</v>
      </c>
      <c r="F121" s="20" t="s">
        <v>463</v>
      </c>
      <c r="G121" s="5" t="s">
        <v>556</v>
      </c>
      <c r="H121" s="5" t="s">
        <v>681</v>
      </c>
      <c r="I121" s="5" t="s">
        <v>558</v>
      </c>
      <c r="J121" s="5" t="s">
        <v>559</v>
      </c>
      <c r="K121" s="5" t="s">
        <v>468</v>
      </c>
      <c r="L121" s="5" t="s">
        <v>469</v>
      </c>
      <c r="M121" s="5"/>
    </row>
    <row r="122" ht="39.6" customHeight="1" spans="1:13">
      <c r="A122" s="5"/>
      <c r="B122" s="5"/>
      <c r="C122" s="6"/>
      <c r="D122" s="5"/>
      <c r="E122" s="20"/>
      <c r="F122" s="20" t="s">
        <v>470</v>
      </c>
      <c r="G122" s="5"/>
      <c r="H122" s="5"/>
      <c r="I122" s="5"/>
      <c r="J122" s="5"/>
      <c r="K122" s="5"/>
      <c r="L122" s="5"/>
      <c r="M122" s="5"/>
    </row>
    <row r="123" ht="24.4" customHeight="1" spans="1:13">
      <c r="A123" s="5"/>
      <c r="B123" s="5"/>
      <c r="C123" s="6"/>
      <c r="D123" s="5"/>
      <c r="E123" s="20"/>
      <c r="F123" s="20" t="s">
        <v>471</v>
      </c>
      <c r="G123" s="5"/>
      <c r="H123" s="5"/>
      <c r="I123" s="5"/>
      <c r="J123" s="5"/>
      <c r="K123" s="5"/>
      <c r="L123" s="5"/>
      <c r="M123" s="5"/>
    </row>
    <row r="124" ht="69.95" customHeight="1" spans="1:13">
      <c r="A124" s="5"/>
      <c r="B124" s="5"/>
      <c r="C124" s="6"/>
      <c r="D124" s="5"/>
      <c r="E124" s="20" t="s">
        <v>472</v>
      </c>
      <c r="F124" s="20" t="s">
        <v>473</v>
      </c>
      <c r="G124" s="5" t="s">
        <v>682</v>
      </c>
      <c r="H124" s="5" t="s">
        <v>683</v>
      </c>
      <c r="I124" s="5" t="s">
        <v>684</v>
      </c>
      <c r="J124" s="5" t="s">
        <v>563</v>
      </c>
      <c r="K124" s="5" t="s">
        <v>564</v>
      </c>
      <c r="L124" s="5" t="s">
        <v>479</v>
      </c>
      <c r="M124" s="5"/>
    </row>
    <row r="125" ht="24.4" customHeight="1" spans="1:13">
      <c r="A125" s="5"/>
      <c r="B125" s="5"/>
      <c r="C125" s="6"/>
      <c r="D125" s="5"/>
      <c r="E125" s="20"/>
      <c r="F125" s="20" t="s">
        <v>480</v>
      </c>
      <c r="G125" s="5" t="s">
        <v>685</v>
      </c>
      <c r="H125" s="5" t="s">
        <v>519</v>
      </c>
      <c r="I125" s="5" t="s">
        <v>686</v>
      </c>
      <c r="J125" s="5" t="s">
        <v>568</v>
      </c>
      <c r="K125" s="5" t="s">
        <v>491</v>
      </c>
      <c r="L125" s="5" t="s">
        <v>485</v>
      </c>
      <c r="M125" s="5"/>
    </row>
    <row r="126" ht="69.95" customHeight="1" spans="1:13">
      <c r="A126" s="5"/>
      <c r="B126" s="5"/>
      <c r="C126" s="6"/>
      <c r="D126" s="5"/>
      <c r="E126" s="20"/>
      <c r="F126" s="20" t="s">
        <v>486</v>
      </c>
      <c r="G126" s="5" t="s">
        <v>687</v>
      </c>
      <c r="H126" s="5" t="s">
        <v>519</v>
      </c>
      <c r="I126" s="5" t="s">
        <v>688</v>
      </c>
      <c r="J126" s="5" t="s">
        <v>568</v>
      </c>
      <c r="K126" s="5" t="s">
        <v>491</v>
      </c>
      <c r="L126" s="5" t="s">
        <v>485</v>
      </c>
      <c r="M126" s="5"/>
    </row>
    <row r="127" ht="29.25" customHeight="1" spans="1:13">
      <c r="A127" s="5"/>
      <c r="B127" s="5"/>
      <c r="C127" s="6"/>
      <c r="D127" s="5"/>
      <c r="E127" s="20" t="s">
        <v>492</v>
      </c>
      <c r="F127" s="20" t="s">
        <v>493</v>
      </c>
      <c r="G127" s="5"/>
      <c r="H127" s="5"/>
      <c r="I127" s="5"/>
      <c r="J127" s="5"/>
      <c r="K127" s="5"/>
      <c r="L127" s="5"/>
      <c r="M127" s="5"/>
    </row>
    <row r="128" ht="29.25" customHeight="1" spans="1:13">
      <c r="A128" s="5"/>
      <c r="B128" s="5"/>
      <c r="C128" s="6"/>
      <c r="D128" s="5"/>
      <c r="E128" s="20"/>
      <c r="F128" s="20" t="s">
        <v>494</v>
      </c>
      <c r="G128" s="5" t="s">
        <v>571</v>
      </c>
      <c r="H128" s="5" t="s">
        <v>590</v>
      </c>
      <c r="I128" s="5" t="s">
        <v>572</v>
      </c>
      <c r="J128" s="5" t="s">
        <v>573</v>
      </c>
      <c r="K128" s="5" t="s">
        <v>499</v>
      </c>
      <c r="L128" s="5" t="s">
        <v>500</v>
      </c>
      <c r="M128" s="5"/>
    </row>
    <row r="129" ht="24.4" customHeight="1" spans="1:13">
      <c r="A129" s="5"/>
      <c r="B129" s="5"/>
      <c r="C129" s="6"/>
      <c r="D129" s="5"/>
      <c r="E129" s="20"/>
      <c r="F129" s="20" t="s">
        <v>501</v>
      </c>
      <c r="G129" s="5"/>
      <c r="H129" s="5"/>
      <c r="I129" s="5"/>
      <c r="J129" s="5"/>
      <c r="K129" s="5"/>
      <c r="L129" s="5"/>
      <c r="M129" s="5"/>
    </row>
    <row r="130" ht="24.4" customHeight="1" spans="1:13">
      <c r="A130" s="5"/>
      <c r="B130" s="5"/>
      <c r="C130" s="6"/>
      <c r="D130" s="5"/>
      <c r="E130" s="20"/>
      <c r="F130" s="20" t="s">
        <v>502</v>
      </c>
      <c r="G130" s="5"/>
      <c r="H130" s="5"/>
      <c r="I130" s="5"/>
      <c r="J130" s="5"/>
      <c r="K130" s="5"/>
      <c r="L130" s="5"/>
      <c r="M130" s="5"/>
    </row>
    <row r="131" ht="29.25" customHeight="1" spans="1:13">
      <c r="A131" s="5"/>
      <c r="B131" s="5"/>
      <c r="C131" s="6"/>
      <c r="D131" s="5"/>
      <c r="E131" s="20" t="s">
        <v>503</v>
      </c>
      <c r="F131" s="20" t="s">
        <v>504</v>
      </c>
      <c r="G131" s="5" t="s">
        <v>574</v>
      </c>
      <c r="H131" s="5" t="s">
        <v>488</v>
      </c>
      <c r="I131" s="5" t="s">
        <v>576</v>
      </c>
      <c r="J131" s="5" t="s">
        <v>568</v>
      </c>
      <c r="K131" s="5" t="s">
        <v>491</v>
      </c>
      <c r="L131" s="5" t="s">
        <v>479</v>
      </c>
      <c r="M131" s="5"/>
    </row>
    <row r="132" ht="29.25" customHeight="1" spans="1:13">
      <c r="A132" s="5" t="s">
        <v>154</v>
      </c>
      <c r="B132" s="5" t="s">
        <v>689</v>
      </c>
      <c r="C132" s="6">
        <v>17</v>
      </c>
      <c r="D132" s="5" t="s">
        <v>690</v>
      </c>
      <c r="E132" s="20" t="s">
        <v>462</v>
      </c>
      <c r="F132" s="20" t="s">
        <v>463</v>
      </c>
      <c r="G132" s="5" t="s">
        <v>691</v>
      </c>
      <c r="H132" s="5" t="s">
        <v>681</v>
      </c>
      <c r="I132" s="5"/>
      <c r="J132" s="5"/>
      <c r="K132" s="5" t="s">
        <v>468</v>
      </c>
      <c r="L132" s="5"/>
      <c r="M132" s="5"/>
    </row>
    <row r="133" ht="29.25" customHeight="1" spans="1:13">
      <c r="A133" s="5"/>
      <c r="B133" s="5"/>
      <c r="C133" s="6"/>
      <c r="D133" s="5"/>
      <c r="E133" s="20"/>
      <c r="F133" s="20"/>
      <c r="G133" s="5"/>
      <c r="H133" s="5"/>
      <c r="I133" s="5" t="s">
        <v>692</v>
      </c>
      <c r="J133" s="5" t="s">
        <v>693</v>
      </c>
      <c r="K133" s="5" t="s">
        <v>468</v>
      </c>
      <c r="L133" s="5" t="s">
        <v>469</v>
      </c>
      <c r="M133" s="5"/>
    </row>
    <row r="134" ht="29.25" customHeight="1" spans="1:13">
      <c r="A134" s="5"/>
      <c r="B134" s="5"/>
      <c r="C134" s="6"/>
      <c r="D134" s="5"/>
      <c r="E134" s="20"/>
      <c r="F134" s="20" t="s">
        <v>470</v>
      </c>
      <c r="G134" s="5"/>
      <c r="H134" s="5"/>
      <c r="I134" s="5"/>
      <c r="J134" s="5"/>
      <c r="K134" s="5"/>
      <c r="L134" s="5"/>
      <c r="M134" s="5"/>
    </row>
    <row r="135" ht="24.4" customHeight="1" spans="1:13">
      <c r="A135" s="5"/>
      <c r="B135" s="5"/>
      <c r="C135" s="6"/>
      <c r="D135" s="5"/>
      <c r="E135" s="20"/>
      <c r="F135" s="20" t="s">
        <v>471</v>
      </c>
      <c r="G135" s="5"/>
      <c r="H135" s="5"/>
      <c r="I135" s="5"/>
      <c r="J135" s="5"/>
      <c r="K135" s="5"/>
      <c r="L135" s="5"/>
      <c r="M135" s="5"/>
    </row>
    <row r="136" ht="69.95" customHeight="1" spans="1:13">
      <c r="A136" s="5"/>
      <c r="B136" s="5"/>
      <c r="C136" s="6"/>
      <c r="D136" s="5"/>
      <c r="E136" s="20" t="s">
        <v>472</v>
      </c>
      <c r="F136" s="20" t="s">
        <v>473</v>
      </c>
      <c r="G136" s="5" t="s">
        <v>694</v>
      </c>
      <c r="H136" s="5" t="s">
        <v>695</v>
      </c>
      <c r="I136" s="5" t="s">
        <v>696</v>
      </c>
      <c r="J136" s="5" t="s">
        <v>697</v>
      </c>
      <c r="K136" s="5"/>
      <c r="L136" s="5"/>
      <c r="M136" s="5"/>
    </row>
    <row r="137" ht="24.4" customHeight="1" spans="1:13">
      <c r="A137" s="5"/>
      <c r="B137" s="5"/>
      <c r="C137" s="6"/>
      <c r="D137" s="5"/>
      <c r="E137" s="20"/>
      <c r="F137" s="20"/>
      <c r="G137" s="5"/>
      <c r="H137" s="5"/>
      <c r="I137" s="5"/>
      <c r="J137" s="5"/>
      <c r="K137" s="5" t="s">
        <v>517</v>
      </c>
      <c r="L137" s="5" t="s">
        <v>479</v>
      </c>
      <c r="M137" s="5"/>
    </row>
    <row r="138" ht="24.4" customHeight="1" spans="1:13">
      <c r="A138" s="5"/>
      <c r="B138" s="5"/>
      <c r="C138" s="6"/>
      <c r="D138" s="5"/>
      <c r="E138" s="20"/>
      <c r="F138" s="20"/>
      <c r="G138" s="5" t="s">
        <v>698</v>
      </c>
      <c r="H138" s="5"/>
      <c r="I138" s="5"/>
      <c r="J138" s="5"/>
      <c r="K138" s="5"/>
      <c r="L138" s="5"/>
      <c r="M138" s="5"/>
    </row>
    <row r="139" ht="29.25" customHeight="1" spans="1:13">
      <c r="A139" s="5"/>
      <c r="B139" s="5"/>
      <c r="C139" s="6"/>
      <c r="D139" s="5"/>
      <c r="E139" s="20"/>
      <c r="F139" s="20" t="s">
        <v>480</v>
      </c>
      <c r="G139" s="5" t="s">
        <v>699</v>
      </c>
      <c r="H139" s="5"/>
      <c r="I139" s="5"/>
      <c r="J139" s="5"/>
      <c r="K139" s="5"/>
      <c r="L139" s="5"/>
      <c r="M139" s="5"/>
    </row>
    <row r="140" ht="29.25" customHeight="1" spans="1:13">
      <c r="A140" s="5"/>
      <c r="B140" s="5"/>
      <c r="C140" s="6"/>
      <c r="D140" s="5"/>
      <c r="E140" s="20"/>
      <c r="F140" s="20"/>
      <c r="G140" s="5"/>
      <c r="H140" s="5" t="s">
        <v>575</v>
      </c>
      <c r="I140" s="5" t="s">
        <v>700</v>
      </c>
      <c r="J140" s="5" t="s">
        <v>701</v>
      </c>
      <c r="K140" s="5" t="s">
        <v>491</v>
      </c>
      <c r="L140" s="5" t="s">
        <v>479</v>
      </c>
      <c r="M140" s="5"/>
    </row>
    <row r="141" ht="24.4" customHeight="1" spans="1:13">
      <c r="A141" s="5"/>
      <c r="B141" s="5"/>
      <c r="C141" s="6"/>
      <c r="D141" s="5"/>
      <c r="E141" s="20"/>
      <c r="F141" s="20" t="s">
        <v>486</v>
      </c>
      <c r="G141" s="5" t="s">
        <v>702</v>
      </c>
      <c r="H141" s="5"/>
      <c r="I141" s="5"/>
      <c r="J141" s="5"/>
      <c r="K141" s="5"/>
      <c r="L141" s="5"/>
      <c r="M141" s="5"/>
    </row>
    <row r="142" ht="24.4" customHeight="1" spans="1:13">
      <c r="A142" s="5"/>
      <c r="B142" s="5"/>
      <c r="C142" s="6"/>
      <c r="D142" s="5"/>
      <c r="E142" s="20"/>
      <c r="F142" s="20"/>
      <c r="G142" s="5"/>
      <c r="H142" s="5" t="s">
        <v>575</v>
      </c>
      <c r="I142" s="5" t="s">
        <v>703</v>
      </c>
      <c r="J142" s="5" t="s">
        <v>704</v>
      </c>
      <c r="K142" s="5" t="s">
        <v>491</v>
      </c>
      <c r="L142" s="5" t="s">
        <v>479</v>
      </c>
      <c r="M142" s="5"/>
    </row>
    <row r="143" ht="29.25" customHeight="1" spans="1:13">
      <c r="A143" s="5"/>
      <c r="B143" s="5"/>
      <c r="C143" s="6"/>
      <c r="D143" s="5"/>
      <c r="E143" s="20"/>
      <c r="F143" s="20"/>
      <c r="G143" s="5" t="s">
        <v>705</v>
      </c>
      <c r="H143" s="5"/>
      <c r="I143" s="5"/>
      <c r="J143" s="5"/>
      <c r="K143" s="5"/>
      <c r="L143" s="5"/>
      <c r="M143" s="5"/>
    </row>
    <row r="144" ht="29.25" customHeight="1" spans="1:13">
      <c r="A144" s="5"/>
      <c r="B144" s="5"/>
      <c r="C144" s="6"/>
      <c r="D144" s="5"/>
      <c r="E144" s="20"/>
      <c r="F144" s="20"/>
      <c r="G144" s="5"/>
      <c r="H144" s="5" t="s">
        <v>575</v>
      </c>
      <c r="I144" s="5" t="s">
        <v>706</v>
      </c>
      <c r="J144" s="5" t="s">
        <v>707</v>
      </c>
      <c r="K144" s="5" t="s">
        <v>491</v>
      </c>
      <c r="L144" s="5" t="s">
        <v>479</v>
      </c>
      <c r="M144" s="5"/>
    </row>
    <row r="145" ht="29.25" customHeight="1" spans="1:13">
      <c r="A145" s="5"/>
      <c r="B145" s="5"/>
      <c r="C145" s="6"/>
      <c r="D145" s="5"/>
      <c r="E145" s="20" t="s">
        <v>492</v>
      </c>
      <c r="F145" s="20" t="s">
        <v>493</v>
      </c>
      <c r="G145" s="5"/>
      <c r="H145" s="5"/>
      <c r="I145" s="5"/>
      <c r="J145" s="5"/>
      <c r="K145" s="5"/>
      <c r="L145" s="5"/>
      <c r="M145" s="5"/>
    </row>
    <row r="146" ht="24.4" customHeight="1" spans="1:13">
      <c r="A146" s="5"/>
      <c r="B146" s="5"/>
      <c r="C146" s="6"/>
      <c r="D146" s="5"/>
      <c r="E146" s="20"/>
      <c r="F146" s="20" t="s">
        <v>494</v>
      </c>
      <c r="G146" s="5" t="s">
        <v>708</v>
      </c>
      <c r="H146" s="5" t="s">
        <v>525</v>
      </c>
      <c r="I146" s="5" t="s">
        <v>709</v>
      </c>
      <c r="J146" s="5" t="s">
        <v>710</v>
      </c>
      <c r="K146" s="5" t="s">
        <v>499</v>
      </c>
      <c r="L146" s="5" t="s">
        <v>500</v>
      </c>
      <c r="M146" s="5"/>
    </row>
    <row r="147" ht="59.45" customHeight="1" spans="1:13">
      <c r="A147" s="5"/>
      <c r="B147" s="5"/>
      <c r="C147" s="6"/>
      <c r="D147" s="5"/>
      <c r="E147" s="20"/>
      <c r="F147" s="20" t="s">
        <v>501</v>
      </c>
      <c r="G147" s="5"/>
      <c r="H147" s="5"/>
      <c r="I147" s="5"/>
      <c r="J147" s="5"/>
      <c r="K147" s="5"/>
      <c r="L147" s="5"/>
      <c r="M147" s="5"/>
    </row>
    <row r="148" ht="24.4" customHeight="1" spans="1:13">
      <c r="A148" s="5"/>
      <c r="B148" s="5"/>
      <c r="C148" s="6"/>
      <c r="D148" s="5"/>
      <c r="E148" s="20"/>
      <c r="F148" s="20" t="s">
        <v>502</v>
      </c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20" t="s">
        <v>503</v>
      </c>
      <c r="F149" s="20" t="s">
        <v>504</v>
      </c>
      <c r="G149" s="5" t="s">
        <v>529</v>
      </c>
      <c r="H149" s="5"/>
      <c r="I149" s="5"/>
      <c r="J149" s="5"/>
      <c r="K149" s="5"/>
      <c r="L149" s="5"/>
      <c r="M149" s="5"/>
    </row>
    <row r="150" ht="29.25" customHeight="1" spans="1:13">
      <c r="A150" s="5"/>
      <c r="B150" s="5"/>
      <c r="C150" s="6"/>
      <c r="D150" s="5"/>
      <c r="E150" s="20"/>
      <c r="F150" s="20"/>
      <c r="G150" s="5"/>
      <c r="H150" s="5" t="s">
        <v>575</v>
      </c>
      <c r="I150" s="5" t="s">
        <v>530</v>
      </c>
      <c r="J150" s="5" t="s">
        <v>711</v>
      </c>
      <c r="K150" s="5" t="s">
        <v>491</v>
      </c>
      <c r="L150" s="5" t="s">
        <v>479</v>
      </c>
      <c r="M150" s="5"/>
    </row>
    <row r="151" ht="29.25" customHeight="1" spans="1:13">
      <c r="A151" s="5" t="s">
        <v>154</v>
      </c>
      <c r="B151" s="5" t="s">
        <v>712</v>
      </c>
      <c r="C151" s="6">
        <v>18</v>
      </c>
      <c r="D151" s="5" t="s">
        <v>713</v>
      </c>
      <c r="E151" s="20" t="s">
        <v>462</v>
      </c>
      <c r="F151" s="20" t="s">
        <v>463</v>
      </c>
      <c r="G151" s="5" t="s">
        <v>714</v>
      </c>
      <c r="H151" s="5" t="s">
        <v>465</v>
      </c>
      <c r="I151" s="5" t="s">
        <v>715</v>
      </c>
      <c r="J151" s="5" t="s">
        <v>716</v>
      </c>
      <c r="K151" s="5" t="s">
        <v>468</v>
      </c>
      <c r="L151" s="5" t="s">
        <v>469</v>
      </c>
      <c r="M151" s="5"/>
    </row>
    <row r="152" ht="24.4" customHeight="1" spans="1:13">
      <c r="A152" s="5"/>
      <c r="B152" s="5"/>
      <c r="C152" s="6"/>
      <c r="D152" s="5"/>
      <c r="E152" s="20"/>
      <c r="F152" s="20" t="s">
        <v>470</v>
      </c>
      <c r="G152" s="5"/>
      <c r="H152" s="5"/>
      <c r="I152" s="5"/>
      <c r="J152" s="5"/>
      <c r="K152" s="5"/>
      <c r="L152" s="5"/>
      <c r="M152" s="5"/>
    </row>
    <row r="153" ht="24.4" customHeight="1" spans="1:13">
      <c r="A153" s="5"/>
      <c r="B153" s="5"/>
      <c r="C153" s="6"/>
      <c r="D153" s="5"/>
      <c r="E153" s="20"/>
      <c r="F153" s="20" t="s">
        <v>471</v>
      </c>
      <c r="G153" s="5"/>
      <c r="H153" s="5"/>
      <c r="I153" s="5"/>
      <c r="J153" s="5"/>
      <c r="K153" s="5"/>
      <c r="L153" s="5"/>
      <c r="M153" s="5"/>
    </row>
    <row r="154" ht="29.25" customHeight="1" spans="1:13">
      <c r="A154" s="5"/>
      <c r="B154" s="5"/>
      <c r="C154" s="6"/>
      <c r="D154" s="5"/>
      <c r="E154" s="20" t="s">
        <v>472</v>
      </c>
      <c r="F154" s="20" t="s">
        <v>473</v>
      </c>
      <c r="G154" s="5" t="s">
        <v>717</v>
      </c>
      <c r="H154" s="5" t="s">
        <v>626</v>
      </c>
      <c r="I154" s="5" t="s">
        <v>718</v>
      </c>
      <c r="J154" s="5" t="s">
        <v>516</v>
      </c>
      <c r="K154" s="5" t="s">
        <v>564</v>
      </c>
      <c r="L154" s="5" t="s">
        <v>479</v>
      </c>
      <c r="M154" s="5"/>
    </row>
    <row r="155" ht="29.25" customHeight="1" spans="1:13">
      <c r="A155" s="5"/>
      <c r="B155" s="5"/>
      <c r="C155" s="6"/>
      <c r="D155" s="5"/>
      <c r="E155" s="20"/>
      <c r="F155" s="20" t="s">
        <v>480</v>
      </c>
      <c r="G155" s="5" t="s">
        <v>719</v>
      </c>
      <c r="H155" s="5" t="s">
        <v>626</v>
      </c>
      <c r="I155" s="5" t="s">
        <v>720</v>
      </c>
      <c r="J155" s="5" t="s">
        <v>521</v>
      </c>
      <c r="K155" s="5" t="s">
        <v>491</v>
      </c>
      <c r="L155" s="5" t="s">
        <v>469</v>
      </c>
      <c r="M155" s="5"/>
    </row>
    <row r="156" ht="39.6" customHeight="1" spans="1:13">
      <c r="A156" s="5"/>
      <c r="B156" s="5"/>
      <c r="C156" s="6"/>
      <c r="D156" s="5"/>
      <c r="E156" s="20"/>
      <c r="F156" s="20" t="s">
        <v>486</v>
      </c>
      <c r="G156" s="5" t="s">
        <v>705</v>
      </c>
      <c r="H156" s="5" t="s">
        <v>488</v>
      </c>
      <c r="I156" s="5" t="s">
        <v>706</v>
      </c>
      <c r="J156" s="5" t="s">
        <v>521</v>
      </c>
      <c r="K156" s="5" t="s">
        <v>491</v>
      </c>
      <c r="L156" s="5" t="s">
        <v>479</v>
      </c>
      <c r="M156" s="5"/>
    </row>
    <row r="157" ht="24.4" customHeight="1" spans="1:13">
      <c r="A157" s="5"/>
      <c r="B157" s="5"/>
      <c r="C157" s="6"/>
      <c r="D157" s="5"/>
      <c r="E157" s="20" t="s">
        <v>492</v>
      </c>
      <c r="F157" s="20" t="s">
        <v>493</v>
      </c>
      <c r="G157" s="5"/>
      <c r="H157" s="5"/>
      <c r="I157" s="5"/>
      <c r="J157" s="5"/>
      <c r="K157" s="5"/>
      <c r="L157" s="5"/>
      <c r="M157" s="5"/>
    </row>
    <row r="158" ht="69.95" customHeight="1" spans="1:13">
      <c r="A158" s="5"/>
      <c r="B158" s="5"/>
      <c r="C158" s="6"/>
      <c r="D158" s="5"/>
      <c r="E158" s="20"/>
      <c r="F158" s="20" t="s">
        <v>494</v>
      </c>
      <c r="G158" s="5" t="s">
        <v>721</v>
      </c>
      <c r="H158" s="5" t="s">
        <v>496</v>
      </c>
      <c r="I158" s="5" t="s">
        <v>722</v>
      </c>
      <c r="J158" s="5" t="s">
        <v>723</v>
      </c>
      <c r="K158" s="5" t="s">
        <v>499</v>
      </c>
      <c r="L158" s="5" t="s">
        <v>500</v>
      </c>
      <c r="M158" s="5"/>
    </row>
    <row r="159" ht="24.4" customHeight="1" spans="1:13">
      <c r="A159" s="5"/>
      <c r="B159" s="5"/>
      <c r="C159" s="6"/>
      <c r="D159" s="5"/>
      <c r="E159" s="20"/>
      <c r="F159" s="20" t="s">
        <v>501</v>
      </c>
      <c r="G159" s="5"/>
      <c r="H159" s="5"/>
      <c r="I159" s="5"/>
      <c r="J159" s="5"/>
      <c r="K159" s="5"/>
      <c r="L159" s="5"/>
      <c r="M159" s="5"/>
    </row>
    <row r="160" ht="24.4" customHeight="1" spans="1:13">
      <c r="A160" s="5"/>
      <c r="B160" s="5"/>
      <c r="C160" s="6"/>
      <c r="D160" s="5"/>
      <c r="E160" s="20"/>
      <c r="F160" s="20" t="s">
        <v>502</v>
      </c>
      <c r="G160" s="5"/>
      <c r="H160" s="5"/>
      <c r="I160" s="5"/>
      <c r="J160" s="5"/>
      <c r="K160" s="5"/>
      <c r="L160" s="5"/>
      <c r="M160" s="5"/>
    </row>
    <row r="161" ht="29.25" customHeight="1" spans="1:13">
      <c r="A161" s="5"/>
      <c r="B161" s="5"/>
      <c r="C161" s="6"/>
      <c r="D161" s="5"/>
      <c r="E161" s="20" t="s">
        <v>503</v>
      </c>
      <c r="F161" s="20" t="s">
        <v>504</v>
      </c>
      <c r="G161" s="5" t="s">
        <v>529</v>
      </c>
      <c r="H161" s="5" t="s">
        <v>488</v>
      </c>
      <c r="I161" s="5" t="s">
        <v>530</v>
      </c>
      <c r="J161" s="5" t="s">
        <v>623</v>
      </c>
      <c r="K161" s="5" t="s">
        <v>491</v>
      </c>
      <c r="L161" s="5" t="s">
        <v>479</v>
      </c>
      <c r="M161" s="5"/>
    </row>
    <row r="162" ht="29.25" customHeight="1" spans="1:13">
      <c r="A162" s="5" t="s">
        <v>154</v>
      </c>
      <c r="B162" s="5" t="s">
        <v>724</v>
      </c>
      <c r="C162" s="6">
        <v>17</v>
      </c>
      <c r="D162" s="5" t="s">
        <v>725</v>
      </c>
      <c r="E162" s="20" t="s">
        <v>462</v>
      </c>
      <c r="F162" s="20" t="s">
        <v>463</v>
      </c>
      <c r="G162" s="5" t="s">
        <v>725</v>
      </c>
      <c r="H162" s="5" t="s">
        <v>681</v>
      </c>
      <c r="I162" s="5" t="s">
        <v>726</v>
      </c>
      <c r="J162" s="5" t="s">
        <v>727</v>
      </c>
      <c r="K162" s="5" t="s">
        <v>468</v>
      </c>
      <c r="L162" s="5" t="s">
        <v>469</v>
      </c>
      <c r="M162" s="5"/>
    </row>
    <row r="163" ht="24.4" customHeight="1" spans="1:13">
      <c r="A163" s="5"/>
      <c r="B163" s="5"/>
      <c r="C163" s="6"/>
      <c r="D163" s="5"/>
      <c r="E163" s="20"/>
      <c r="F163" s="20" t="s">
        <v>470</v>
      </c>
      <c r="G163" s="5"/>
      <c r="H163" s="5"/>
      <c r="I163" s="5"/>
      <c r="J163" s="5"/>
      <c r="K163" s="5"/>
      <c r="L163" s="5"/>
      <c r="M163" s="5"/>
    </row>
    <row r="164" ht="24.4" customHeight="1" spans="1:13">
      <c r="A164" s="5"/>
      <c r="B164" s="5"/>
      <c r="C164" s="6"/>
      <c r="D164" s="5"/>
      <c r="E164" s="20"/>
      <c r="F164" s="20" t="s">
        <v>471</v>
      </c>
      <c r="G164" s="5"/>
      <c r="H164" s="5"/>
      <c r="I164" s="5"/>
      <c r="J164" s="5"/>
      <c r="K164" s="5"/>
      <c r="L164" s="5"/>
      <c r="M164" s="5"/>
    </row>
    <row r="165" ht="29.25" customHeight="1" spans="1:13">
      <c r="A165" s="5"/>
      <c r="B165" s="5"/>
      <c r="C165" s="6"/>
      <c r="D165" s="5"/>
      <c r="E165" s="20" t="s">
        <v>472</v>
      </c>
      <c r="F165" s="20" t="s">
        <v>473</v>
      </c>
      <c r="G165" s="5" t="s">
        <v>728</v>
      </c>
      <c r="H165" s="5" t="s">
        <v>514</v>
      </c>
      <c r="I165" s="5" t="s">
        <v>729</v>
      </c>
      <c r="J165" s="5" t="s">
        <v>516</v>
      </c>
      <c r="K165" s="5" t="s">
        <v>730</v>
      </c>
      <c r="L165" s="5" t="s">
        <v>479</v>
      </c>
      <c r="M165" s="5"/>
    </row>
    <row r="166" ht="29.25" customHeight="1" spans="1:13">
      <c r="A166" s="5"/>
      <c r="B166" s="5"/>
      <c r="C166" s="6"/>
      <c r="D166" s="5"/>
      <c r="E166" s="20"/>
      <c r="F166" s="20" t="s">
        <v>480</v>
      </c>
      <c r="G166" s="5" t="s">
        <v>731</v>
      </c>
      <c r="H166" s="5" t="s">
        <v>732</v>
      </c>
      <c r="I166" s="5" t="s">
        <v>733</v>
      </c>
      <c r="J166" s="5" t="s">
        <v>521</v>
      </c>
      <c r="K166" s="5" t="s">
        <v>491</v>
      </c>
      <c r="L166" s="5" t="s">
        <v>485</v>
      </c>
      <c r="M166" s="5"/>
    </row>
    <row r="167" ht="24.4" customHeight="1" spans="1:13">
      <c r="A167" s="5"/>
      <c r="B167" s="5"/>
      <c r="C167" s="6"/>
      <c r="D167" s="5"/>
      <c r="E167" s="20"/>
      <c r="F167" s="20" t="s">
        <v>486</v>
      </c>
      <c r="G167" s="5" t="s">
        <v>734</v>
      </c>
      <c r="H167" s="5" t="s">
        <v>488</v>
      </c>
      <c r="I167" s="5" t="s">
        <v>735</v>
      </c>
      <c r="J167" s="5" t="s">
        <v>521</v>
      </c>
      <c r="K167" s="5" t="s">
        <v>491</v>
      </c>
      <c r="L167" s="5" t="s">
        <v>485</v>
      </c>
      <c r="M167" s="5"/>
    </row>
    <row r="168" ht="59.45" customHeight="1" spans="1:13">
      <c r="A168" s="5"/>
      <c r="B168" s="5"/>
      <c r="C168" s="6"/>
      <c r="D168" s="5"/>
      <c r="E168" s="20" t="s">
        <v>492</v>
      </c>
      <c r="F168" s="20" t="s">
        <v>493</v>
      </c>
      <c r="G168" s="5"/>
      <c r="H168" s="5"/>
      <c r="I168" s="5"/>
      <c r="J168" s="5"/>
      <c r="K168" s="5"/>
      <c r="L168" s="5"/>
      <c r="M168" s="5"/>
    </row>
    <row r="169" ht="24.4" customHeight="1" spans="1:13">
      <c r="A169" s="5"/>
      <c r="B169" s="5"/>
      <c r="C169" s="6"/>
      <c r="D169" s="5"/>
      <c r="E169" s="20"/>
      <c r="F169" s="20" t="s">
        <v>494</v>
      </c>
      <c r="G169" s="5" t="s">
        <v>736</v>
      </c>
      <c r="H169" s="5" t="s">
        <v>496</v>
      </c>
      <c r="I169" s="5" t="s">
        <v>737</v>
      </c>
      <c r="J169" s="5" t="s">
        <v>738</v>
      </c>
      <c r="K169" s="5" t="s">
        <v>499</v>
      </c>
      <c r="L169" s="5" t="s">
        <v>500</v>
      </c>
      <c r="M169" s="5"/>
    </row>
    <row r="170" ht="59.45" customHeight="1" spans="1:13">
      <c r="A170" s="5"/>
      <c r="B170" s="5"/>
      <c r="C170" s="6"/>
      <c r="D170" s="5"/>
      <c r="E170" s="20"/>
      <c r="F170" s="20" t="s">
        <v>501</v>
      </c>
      <c r="G170" s="5"/>
      <c r="H170" s="5"/>
      <c r="I170" s="5"/>
      <c r="J170" s="5"/>
      <c r="K170" s="5"/>
      <c r="L170" s="5"/>
      <c r="M170" s="5"/>
    </row>
    <row r="171" ht="24.4" customHeight="1" spans="1:13">
      <c r="A171" s="5"/>
      <c r="B171" s="5"/>
      <c r="C171" s="6"/>
      <c r="D171" s="5"/>
      <c r="E171" s="20"/>
      <c r="F171" s="20" t="s">
        <v>502</v>
      </c>
      <c r="G171" s="5"/>
      <c r="H171" s="5"/>
      <c r="I171" s="5"/>
      <c r="J171" s="5"/>
      <c r="K171" s="5"/>
      <c r="L171" s="5"/>
      <c r="M171" s="5"/>
    </row>
    <row r="172" ht="24.4" customHeight="1" spans="1:13">
      <c r="A172" s="5"/>
      <c r="B172" s="5"/>
      <c r="C172" s="6"/>
      <c r="D172" s="5"/>
      <c r="E172" s="20" t="s">
        <v>503</v>
      </c>
      <c r="F172" s="20" t="s">
        <v>504</v>
      </c>
      <c r="G172" s="5" t="s">
        <v>739</v>
      </c>
      <c r="H172" s="5" t="s">
        <v>488</v>
      </c>
      <c r="I172" s="5" t="s">
        <v>740</v>
      </c>
      <c r="J172" s="5" t="s">
        <v>741</v>
      </c>
      <c r="K172" s="5" t="s">
        <v>491</v>
      </c>
      <c r="L172" s="5" t="s">
        <v>479</v>
      </c>
      <c r="M172" s="5"/>
    </row>
    <row r="173" ht="24.4" customHeight="1" spans="1:13">
      <c r="A173" s="5" t="s">
        <v>154</v>
      </c>
      <c r="B173" s="5" t="s">
        <v>742</v>
      </c>
      <c r="C173" s="6">
        <v>11.09</v>
      </c>
      <c r="D173" s="5" t="s">
        <v>743</v>
      </c>
      <c r="E173" s="20" t="s">
        <v>462</v>
      </c>
      <c r="F173" s="20" t="s">
        <v>463</v>
      </c>
      <c r="G173" s="5" t="s">
        <v>743</v>
      </c>
      <c r="H173" s="5" t="s">
        <v>744</v>
      </c>
      <c r="I173" s="5" t="s">
        <v>745</v>
      </c>
      <c r="J173" s="5" t="s">
        <v>746</v>
      </c>
      <c r="K173" s="5" t="s">
        <v>468</v>
      </c>
      <c r="L173" s="5" t="s">
        <v>469</v>
      </c>
      <c r="M173" s="5"/>
    </row>
    <row r="174" ht="29.25" customHeight="1" spans="1:13">
      <c r="A174" s="5"/>
      <c r="B174" s="5"/>
      <c r="C174" s="6"/>
      <c r="D174" s="5"/>
      <c r="E174" s="20"/>
      <c r="F174" s="20" t="s">
        <v>470</v>
      </c>
      <c r="G174" s="5"/>
      <c r="H174" s="5"/>
      <c r="I174" s="5"/>
      <c r="J174" s="5"/>
      <c r="K174" s="5"/>
      <c r="L174" s="5"/>
      <c r="M174" s="5"/>
    </row>
    <row r="175" ht="24.4" customHeight="1" spans="1:13">
      <c r="A175" s="5"/>
      <c r="B175" s="5"/>
      <c r="C175" s="6"/>
      <c r="D175" s="5"/>
      <c r="E175" s="20"/>
      <c r="F175" s="20" t="s">
        <v>471</v>
      </c>
      <c r="G175" s="5"/>
      <c r="H175" s="5"/>
      <c r="I175" s="5"/>
      <c r="J175" s="5"/>
      <c r="K175" s="5"/>
      <c r="L175" s="5"/>
      <c r="M175" s="5"/>
    </row>
    <row r="176" ht="24.4" customHeight="1" spans="1:13">
      <c r="A176" s="5"/>
      <c r="B176" s="5"/>
      <c r="C176" s="6"/>
      <c r="D176" s="5"/>
      <c r="E176" s="20" t="s">
        <v>472</v>
      </c>
      <c r="F176" s="20" t="s">
        <v>473</v>
      </c>
      <c r="G176" s="5" t="s">
        <v>747</v>
      </c>
      <c r="H176" s="5" t="s">
        <v>539</v>
      </c>
      <c r="I176" s="5" t="s">
        <v>748</v>
      </c>
      <c r="J176" s="5" t="s">
        <v>516</v>
      </c>
      <c r="K176" s="5" t="s">
        <v>541</v>
      </c>
      <c r="L176" s="5" t="s">
        <v>485</v>
      </c>
      <c r="M176" s="5"/>
    </row>
    <row r="177" ht="29.25" customHeight="1" spans="1:13">
      <c r="A177" s="5"/>
      <c r="B177" s="5"/>
      <c r="C177" s="6"/>
      <c r="D177" s="5"/>
      <c r="E177" s="20"/>
      <c r="F177" s="20" t="s">
        <v>480</v>
      </c>
      <c r="G177" s="5" t="s">
        <v>749</v>
      </c>
      <c r="H177" s="5" t="s">
        <v>482</v>
      </c>
      <c r="I177" s="5" t="s">
        <v>750</v>
      </c>
      <c r="J177" s="5" t="s">
        <v>521</v>
      </c>
      <c r="K177" s="5" t="s">
        <v>491</v>
      </c>
      <c r="L177" s="5" t="s">
        <v>485</v>
      </c>
      <c r="M177" s="5"/>
    </row>
    <row r="178" ht="29.25" customHeight="1" spans="1:13">
      <c r="A178" s="5"/>
      <c r="B178" s="5"/>
      <c r="C178" s="6"/>
      <c r="D178" s="5"/>
      <c r="E178" s="20"/>
      <c r="F178" s="20" t="s">
        <v>486</v>
      </c>
      <c r="G178" s="5" t="s">
        <v>751</v>
      </c>
      <c r="H178" s="5" t="s">
        <v>519</v>
      </c>
      <c r="I178" s="5" t="s">
        <v>752</v>
      </c>
      <c r="J178" s="5" t="s">
        <v>635</v>
      </c>
      <c r="K178" s="5" t="s">
        <v>491</v>
      </c>
      <c r="L178" s="5" t="s">
        <v>469</v>
      </c>
      <c r="M178" s="5"/>
    </row>
    <row r="179" ht="29.25" customHeight="1" spans="1:13">
      <c r="A179" s="5"/>
      <c r="B179" s="5"/>
      <c r="C179" s="6"/>
      <c r="D179" s="5"/>
      <c r="E179" s="20" t="s">
        <v>492</v>
      </c>
      <c r="F179" s="20" t="s">
        <v>493</v>
      </c>
      <c r="G179" s="5"/>
      <c r="H179" s="5"/>
      <c r="I179" s="5"/>
      <c r="J179" s="5"/>
      <c r="K179" s="5"/>
      <c r="L179" s="5"/>
      <c r="M179" s="5"/>
    </row>
    <row r="180" ht="29.25" customHeight="1" spans="1:13">
      <c r="A180" s="5"/>
      <c r="B180" s="5"/>
      <c r="C180" s="6"/>
      <c r="D180" s="5"/>
      <c r="E180" s="20"/>
      <c r="F180" s="20" t="s">
        <v>494</v>
      </c>
      <c r="G180" s="5" t="s">
        <v>753</v>
      </c>
      <c r="H180" s="5" t="s">
        <v>496</v>
      </c>
      <c r="I180" s="5" t="s">
        <v>753</v>
      </c>
      <c r="J180" s="5" t="s">
        <v>754</v>
      </c>
      <c r="K180" s="5" t="s">
        <v>499</v>
      </c>
      <c r="L180" s="5" t="s">
        <v>500</v>
      </c>
      <c r="M180" s="5"/>
    </row>
    <row r="181" ht="29.25" customHeight="1" spans="1:13">
      <c r="A181" s="5"/>
      <c r="B181" s="5"/>
      <c r="C181" s="6"/>
      <c r="D181" s="5"/>
      <c r="E181" s="20"/>
      <c r="F181" s="20" t="s">
        <v>501</v>
      </c>
      <c r="G181" s="5"/>
      <c r="H181" s="5"/>
      <c r="I181" s="5"/>
      <c r="J181" s="5"/>
      <c r="K181" s="5"/>
      <c r="L181" s="5"/>
      <c r="M181" s="5"/>
    </row>
    <row r="182" ht="24.4" customHeight="1" spans="1:13">
      <c r="A182" s="5"/>
      <c r="B182" s="5"/>
      <c r="C182" s="6"/>
      <c r="D182" s="5"/>
      <c r="E182" s="20"/>
      <c r="F182" s="20" t="s">
        <v>502</v>
      </c>
      <c r="G182" s="5"/>
      <c r="H182" s="5"/>
      <c r="I182" s="5"/>
      <c r="J182" s="5"/>
      <c r="K182" s="5"/>
      <c r="L182" s="5"/>
      <c r="M182" s="5"/>
    </row>
    <row r="183" ht="69.95" customHeight="1" spans="1:13">
      <c r="A183" s="5"/>
      <c r="B183" s="5"/>
      <c r="C183" s="6"/>
      <c r="D183" s="5"/>
      <c r="E183" s="20" t="s">
        <v>503</v>
      </c>
      <c r="F183" s="20" t="s">
        <v>504</v>
      </c>
      <c r="G183" s="5" t="s">
        <v>755</v>
      </c>
      <c r="H183" s="5" t="s">
        <v>488</v>
      </c>
      <c r="I183" s="5" t="s">
        <v>756</v>
      </c>
      <c r="J183" s="5" t="s">
        <v>641</v>
      </c>
      <c r="K183" s="5" t="s">
        <v>491</v>
      </c>
      <c r="L183" s="5" t="s">
        <v>479</v>
      </c>
      <c r="M183" s="5"/>
    </row>
    <row r="184" ht="24.4" customHeight="1" spans="1:4">
      <c r="A184" s="7" t="s">
        <v>277</v>
      </c>
      <c r="B184" s="7"/>
      <c r="C184" s="7"/>
      <c r="D184" s="7"/>
    </row>
    <row r="185" ht="24.4" customHeight="1"/>
    <row r="186" ht="29.25" customHeight="1"/>
    <row r="187" ht="29.25" customHeight="1"/>
    <row r="188" ht="24.4" customHeight="1"/>
    <row r="189" ht="24.4" customHeight="1"/>
    <row r="190" ht="29.25" customHeight="1"/>
    <row r="191" ht="29.25" customHeight="1"/>
    <row r="192" ht="24.4" customHeight="1"/>
    <row r="193" ht="24.4" customHeight="1"/>
    <row r="194" ht="29.25" customHeight="1"/>
    <row r="195" ht="24.4" customHeight="1"/>
    <row r="196" ht="24.4" customHeight="1"/>
    <row r="197" ht="24.4" customHeight="1"/>
    <row r="198" ht="16.35" customHeight="1"/>
  </sheetData>
  <mergeCells count="137">
    <mergeCell ref="K1:M1"/>
    <mergeCell ref="C2:M2"/>
    <mergeCell ref="A3:K3"/>
    <mergeCell ref="L3:M3"/>
    <mergeCell ref="E4:M4"/>
    <mergeCell ref="A184:D184"/>
    <mergeCell ref="A4:A5"/>
    <mergeCell ref="A7:A17"/>
    <mergeCell ref="A18:A29"/>
    <mergeCell ref="A30:A40"/>
    <mergeCell ref="A41:A51"/>
    <mergeCell ref="A52:A62"/>
    <mergeCell ref="A63:A73"/>
    <mergeCell ref="A74:A84"/>
    <mergeCell ref="A85:A95"/>
    <mergeCell ref="A96:A108"/>
    <mergeCell ref="A109:A120"/>
    <mergeCell ref="A121:A131"/>
    <mergeCell ref="A132:A150"/>
    <mergeCell ref="A151:A161"/>
    <mergeCell ref="A162:A172"/>
    <mergeCell ref="A173:A183"/>
    <mergeCell ref="B4:B5"/>
    <mergeCell ref="B7:B17"/>
    <mergeCell ref="B18:B29"/>
    <mergeCell ref="B30:B40"/>
    <mergeCell ref="B41:B51"/>
    <mergeCell ref="B52:B62"/>
    <mergeCell ref="B63:B73"/>
    <mergeCell ref="B74:B84"/>
    <mergeCell ref="B85:B95"/>
    <mergeCell ref="B96:B108"/>
    <mergeCell ref="B109:B120"/>
    <mergeCell ref="B121:B131"/>
    <mergeCell ref="B132:B150"/>
    <mergeCell ref="B151:B161"/>
    <mergeCell ref="B162:B172"/>
    <mergeCell ref="B173:B183"/>
    <mergeCell ref="C4:C5"/>
    <mergeCell ref="C7:C17"/>
    <mergeCell ref="C18:C29"/>
    <mergeCell ref="C30:C40"/>
    <mergeCell ref="C41:C51"/>
    <mergeCell ref="C52:C62"/>
    <mergeCell ref="C63:C73"/>
    <mergeCell ref="C74:C84"/>
    <mergeCell ref="C85:C95"/>
    <mergeCell ref="C96:C108"/>
    <mergeCell ref="C109:C120"/>
    <mergeCell ref="C121:C131"/>
    <mergeCell ref="C132:C150"/>
    <mergeCell ref="C151:C161"/>
    <mergeCell ref="C162:C172"/>
    <mergeCell ref="C173:C183"/>
    <mergeCell ref="D4:D5"/>
    <mergeCell ref="D7:D17"/>
    <mergeCell ref="D18:D29"/>
    <mergeCell ref="D30:D40"/>
    <mergeCell ref="D41:D51"/>
    <mergeCell ref="D52:D62"/>
    <mergeCell ref="D63:D73"/>
    <mergeCell ref="D74:D84"/>
    <mergeCell ref="D85:D95"/>
    <mergeCell ref="D96:D108"/>
    <mergeCell ref="D109:D120"/>
    <mergeCell ref="D121:D131"/>
    <mergeCell ref="D132:D150"/>
    <mergeCell ref="D151:D161"/>
    <mergeCell ref="D162:D172"/>
    <mergeCell ref="D173:D183"/>
    <mergeCell ref="E7:E9"/>
    <mergeCell ref="E10:E12"/>
    <mergeCell ref="E13:E16"/>
    <mergeCell ref="E18:E20"/>
    <mergeCell ref="E21:E23"/>
    <mergeCell ref="E24:E28"/>
    <mergeCell ref="E30:E32"/>
    <mergeCell ref="E33:E35"/>
    <mergeCell ref="E36:E39"/>
    <mergeCell ref="E41:E43"/>
    <mergeCell ref="E44:E46"/>
    <mergeCell ref="E47:E50"/>
    <mergeCell ref="E52:E54"/>
    <mergeCell ref="E55:E57"/>
    <mergeCell ref="E58:E61"/>
    <mergeCell ref="E63:E65"/>
    <mergeCell ref="E66:E68"/>
    <mergeCell ref="E69:E72"/>
    <mergeCell ref="E74:E76"/>
    <mergeCell ref="E77:E79"/>
    <mergeCell ref="E80:E83"/>
    <mergeCell ref="E85:E87"/>
    <mergeCell ref="E88:E90"/>
    <mergeCell ref="E91:E94"/>
    <mergeCell ref="E96:E98"/>
    <mergeCell ref="E99:E103"/>
    <mergeCell ref="E104:E107"/>
    <mergeCell ref="E109:E111"/>
    <mergeCell ref="E112:E115"/>
    <mergeCell ref="E116:E119"/>
    <mergeCell ref="E121:E123"/>
    <mergeCell ref="E124:E126"/>
    <mergeCell ref="E127:E130"/>
    <mergeCell ref="E132:E135"/>
    <mergeCell ref="E136:E144"/>
    <mergeCell ref="E145:E148"/>
    <mergeCell ref="E149:E150"/>
    <mergeCell ref="E151:E153"/>
    <mergeCell ref="E154:E156"/>
    <mergeCell ref="E157:E160"/>
    <mergeCell ref="E162:E164"/>
    <mergeCell ref="E165:E167"/>
    <mergeCell ref="E168:E171"/>
    <mergeCell ref="E173:E175"/>
    <mergeCell ref="E176:E178"/>
    <mergeCell ref="E179:E182"/>
    <mergeCell ref="F25:F26"/>
    <mergeCell ref="F99:F100"/>
    <mergeCell ref="F101:F102"/>
    <mergeCell ref="F112:F113"/>
    <mergeCell ref="F132:F133"/>
    <mergeCell ref="F136:F138"/>
    <mergeCell ref="F139:F140"/>
    <mergeCell ref="F141:F144"/>
    <mergeCell ref="F149:F150"/>
    <mergeCell ref="G25:G26"/>
    <mergeCell ref="G132:G133"/>
    <mergeCell ref="G136:G137"/>
    <mergeCell ref="G139:G140"/>
    <mergeCell ref="G141:G142"/>
    <mergeCell ref="G143:G144"/>
    <mergeCell ref="G149:G150"/>
    <mergeCell ref="H25:H26"/>
    <mergeCell ref="H132:H133"/>
    <mergeCell ref="H136:H137"/>
    <mergeCell ref="I136:I137"/>
    <mergeCell ref="J136:J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pane ySplit="7" topLeftCell="A8" activePane="bottomLeft" state="frozen"/>
      <selection/>
      <selection pane="bottomLeft" activeCell="Q15" sqref="Q15"/>
    </sheetView>
  </sheetViews>
  <sheetFormatPr defaultColWidth="10" defaultRowHeight="13.5"/>
  <cols>
    <col min="1" max="1" width="4.75" customWidth="1"/>
    <col min="2" max="2" width="3.125" customWidth="1"/>
    <col min="3" max="3" width="6.75" customWidth="1"/>
    <col min="4" max="4" width="6" customWidth="1"/>
    <col min="5" max="5" width="5.375" customWidth="1"/>
    <col min="6" max="6" width="6" customWidth="1"/>
    <col min="7" max="7" width="5.375" customWidth="1"/>
    <col min="8" max="8" width="5.5" customWidth="1"/>
    <col min="9" max="9" width="5" customWidth="1"/>
    <col min="10" max="10" width="11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8" width="18.25" customWidth="1"/>
    <col min="19" max="19" width="3.25" customWidth="1"/>
  </cols>
  <sheetData>
    <row r="1" ht="15" customHeight="1" spans="1:19">
      <c r="A1" s="1"/>
      <c r="R1" s="12" t="s">
        <v>757</v>
      </c>
      <c r="S1" s="13"/>
    </row>
    <row r="2" ht="23" customHeight="1" spans="1:19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19" customHeight="1" spans="1:19">
      <c r="A3" s="3" t="s">
        <v>157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0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31</v>
      </c>
      <c r="R4" s="14"/>
      <c r="S4" s="14"/>
    </row>
    <row r="5" ht="18.2" customHeight="1" spans="1:19">
      <c r="A5" s="4" t="s">
        <v>397</v>
      </c>
      <c r="B5" s="4" t="s">
        <v>398</v>
      </c>
      <c r="C5" s="4" t="s">
        <v>758</v>
      </c>
      <c r="D5" s="4"/>
      <c r="E5" s="4"/>
      <c r="F5" s="4"/>
      <c r="G5" s="4"/>
      <c r="H5" s="4"/>
      <c r="I5" s="4"/>
      <c r="J5" s="4" t="s">
        <v>759</v>
      </c>
      <c r="K5" s="4" t="s">
        <v>760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446</v>
      </c>
      <c r="D6" s="4" t="s">
        <v>761</v>
      </c>
      <c r="E6" s="4"/>
      <c r="F6" s="4"/>
      <c r="G6" s="4"/>
      <c r="H6" s="4" t="s">
        <v>762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763</v>
      </c>
      <c r="F7" s="4" t="s">
        <v>142</v>
      </c>
      <c r="G7" s="4" t="s">
        <v>764</v>
      </c>
      <c r="H7" s="4" t="s">
        <v>161</v>
      </c>
      <c r="I7" s="4" t="s">
        <v>162</v>
      </c>
      <c r="J7" s="4"/>
      <c r="K7" s="4" t="s">
        <v>449</v>
      </c>
      <c r="L7" s="4" t="s">
        <v>450</v>
      </c>
      <c r="M7" s="4" t="s">
        <v>451</v>
      </c>
      <c r="N7" s="4" t="s">
        <v>456</v>
      </c>
      <c r="O7" s="4" t="s">
        <v>452</v>
      </c>
      <c r="P7" s="4" t="s">
        <v>765</v>
      </c>
      <c r="Q7" s="4" t="s">
        <v>766</v>
      </c>
      <c r="R7" s="4" t="s">
        <v>767</v>
      </c>
      <c r="S7" s="4" t="s">
        <v>457</v>
      </c>
    </row>
    <row r="8" ht="10" hidden="1" customHeight="1" spans="1:19">
      <c r="A8" s="5">
        <v>436002</v>
      </c>
      <c r="B8" s="5" t="s">
        <v>459</v>
      </c>
      <c r="C8" s="6">
        <v>1741.75</v>
      </c>
      <c r="D8" s="6">
        <v>1741.75</v>
      </c>
      <c r="E8" s="6"/>
      <c r="F8" s="6"/>
      <c r="G8" s="6"/>
      <c r="H8" s="6">
        <v>1359.16</v>
      </c>
      <c r="I8" s="6">
        <v>382.59</v>
      </c>
      <c r="J8" s="8" t="s">
        <v>768</v>
      </c>
      <c r="K8" s="5"/>
      <c r="L8" s="5"/>
      <c r="M8" s="5"/>
      <c r="N8" s="5"/>
      <c r="O8" s="5"/>
      <c r="P8" s="5"/>
      <c r="Q8" s="5"/>
      <c r="R8" s="5"/>
      <c r="S8" s="5"/>
    </row>
    <row r="9" ht="10" hidden="1" customHeight="1" spans="1:19">
      <c r="A9" s="5"/>
      <c r="B9" s="5"/>
      <c r="C9" s="6"/>
      <c r="D9" s="6"/>
      <c r="E9" s="6"/>
      <c r="F9" s="6"/>
      <c r="G9" s="6"/>
      <c r="H9" s="6"/>
      <c r="I9" s="6"/>
      <c r="J9" s="8"/>
      <c r="K9" s="5"/>
      <c r="L9" s="5"/>
      <c r="M9" s="5"/>
      <c r="N9" s="5"/>
      <c r="O9" s="5"/>
      <c r="P9" s="5"/>
      <c r="Q9" s="5"/>
      <c r="R9" s="5"/>
      <c r="S9" s="5"/>
    </row>
    <row r="10" ht="10" hidden="1" customHeight="1" spans="1:19">
      <c r="A10" s="5"/>
      <c r="B10" s="5"/>
      <c r="C10" s="6"/>
      <c r="D10" s="6"/>
      <c r="E10" s="6"/>
      <c r="F10" s="6"/>
      <c r="G10" s="6"/>
      <c r="H10" s="6"/>
      <c r="I10" s="6"/>
      <c r="J10" s="8"/>
      <c r="K10" s="5"/>
      <c r="L10" s="5"/>
      <c r="M10" s="5"/>
      <c r="N10" s="5"/>
      <c r="O10" s="5"/>
      <c r="P10" s="5"/>
      <c r="Q10" s="5"/>
      <c r="R10" s="5"/>
      <c r="S10" s="5"/>
    </row>
    <row r="11" ht="10" hidden="1" customHeight="1" spans="1:19">
      <c r="A11" s="5"/>
      <c r="B11" s="5"/>
      <c r="C11" s="6"/>
      <c r="D11" s="6"/>
      <c r="E11" s="6"/>
      <c r="F11" s="6"/>
      <c r="G11" s="6"/>
      <c r="H11" s="6"/>
      <c r="I11" s="6"/>
      <c r="J11" s="8"/>
      <c r="K11" s="9"/>
      <c r="L11" s="9"/>
      <c r="M11" s="5"/>
      <c r="N11" s="5"/>
      <c r="O11" s="5"/>
      <c r="P11" s="5"/>
      <c r="Q11" s="5"/>
      <c r="R11" s="5"/>
      <c r="S11" s="5"/>
    </row>
    <row r="12" ht="10" hidden="1" customHeight="1" spans="1:19">
      <c r="A12" s="5"/>
      <c r="B12" s="5"/>
      <c r="C12" s="6"/>
      <c r="D12" s="6"/>
      <c r="E12" s="6"/>
      <c r="F12" s="6"/>
      <c r="G12" s="6"/>
      <c r="H12" s="6"/>
      <c r="I12" s="6"/>
      <c r="J12" s="8"/>
      <c r="K12" s="10"/>
      <c r="L12" s="10"/>
      <c r="M12" s="5"/>
      <c r="N12" s="5"/>
      <c r="O12" s="5"/>
      <c r="P12" s="5"/>
      <c r="Q12" s="5"/>
      <c r="R12" s="5"/>
      <c r="S12" s="5"/>
    </row>
    <row r="13" ht="10" hidden="1" customHeight="1" spans="1:19">
      <c r="A13" s="5"/>
      <c r="B13" s="5"/>
      <c r="C13" s="6"/>
      <c r="D13" s="6"/>
      <c r="E13" s="6"/>
      <c r="F13" s="6"/>
      <c r="G13" s="6"/>
      <c r="H13" s="6"/>
      <c r="I13" s="6"/>
      <c r="J13" s="8"/>
      <c r="K13" s="10"/>
      <c r="L13" s="10"/>
      <c r="M13" s="5"/>
      <c r="N13" s="5"/>
      <c r="O13" s="5"/>
      <c r="P13" s="5"/>
      <c r="Q13" s="5"/>
      <c r="R13" s="5"/>
      <c r="S13" s="5"/>
    </row>
    <row r="14" ht="39.6" customHeight="1" spans="1:19">
      <c r="A14" s="5"/>
      <c r="B14" s="5"/>
      <c r="C14" s="6"/>
      <c r="D14" s="6"/>
      <c r="E14" s="6"/>
      <c r="F14" s="6"/>
      <c r="G14" s="6"/>
      <c r="H14" s="6"/>
      <c r="I14" s="6"/>
      <c r="J14" s="8"/>
      <c r="K14" s="5" t="s">
        <v>462</v>
      </c>
      <c r="L14" s="5" t="s">
        <v>463</v>
      </c>
      <c r="M14" s="5" t="s">
        <v>769</v>
      </c>
      <c r="N14" s="5" t="s">
        <v>469</v>
      </c>
      <c r="O14" s="5">
        <v>1741.75</v>
      </c>
      <c r="P14" s="5" t="s">
        <v>468</v>
      </c>
      <c r="Q14" s="5" t="s">
        <v>770</v>
      </c>
      <c r="R14" s="5" t="s">
        <v>771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8"/>
      <c r="K15" s="5"/>
      <c r="L15" s="5" t="s">
        <v>470</v>
      </c>
      <c r="M15" s="5"/>
      <c r="N15" s="5"/>
      <c r="O15" s="5"/>
      <c r="P15" s="5"/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8"/>
      <c r="K16" s="5"/>
      <c r="L16" s="5" t="s">
        <v>471</v>
      </c>
      <c r="M16" s="5"/>
      <c r="N16" s="5"/>
      <c r="O16" s="5"/>
      <c r="P16" s="5"/>
      <c r="Q16" s="5"/>
      <c r="R16" s="5"/>
      <c r="S16" s="5"/>
    </row>
    <row r="17" ht="19.5" customHeight="1" spans="1:19">
      <c r="A17" s="5"/>
      <c r="B17" s="5"/>
      <c r="C17" s="6"/>
      <c r="D17" s="6"/>
      <c r="E17" s="6"/>
      <c r="F17" s="6"/>
      <c r="G17" s="6"/>
      <c r="H17" s="6"/>
      <c r="I17" s="6"/>
      <c r="J17" s="8"/>
      <c r="K17" s="11" t="s">
        <v>472</v>
      </c>
      <c r="L17" s="11" t="s">
        <v>473</v>
      </c>
      <c r="M17" s="5" t="s">
        <v>582</v>
      </c>
      <c r="N17" s="5" t="s">
        <v>479</v>
      </c>
      <c r="O17" s="5" t="s">
        <v>535</v>
      </c>
      <c r="P17" s="5" t="s">
        <v>564</v>
      </c>
      <c r="Q17" s="5" t="s">
        <v>772</v>
      </c>
      <c r="R17" s="5" t="s">
        <v>773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8"/>
      <c r="K18" s="11"/>
      <c r="L18" s="11"/>
      <c r="M18" s="5" t="s">
        <v>602</v>
      </c>
      <c r="N18" s="5" t="s">
        <v>479</v>
      </c>
      <c r="O18" s="5" t="s">
        <v>514</v>
      </c>
      <c r="P18" s="5" t="s">
        <v>604</v>
      </c>
      <c r="Q18" s="5" t="s">
        <v>603</v>
      </c>
      <c r="R18" s="5" t="s">
        <v>774</v>
      </c>
      <c r="S18" s="5"/>
    </row>
    <row r="19" ht="19.9" customHeight="1" spans="1:19">
      <c r="A19" s="5"/>
      <c r="B19" s="5"/>
      <c r="C19" s="6"/>
      <c r="D19" s="6"/>
      <c r="E19" s="6"/>
      <c r="F19" s="6"/>
      <c r="G19" s="6"/>
      <c r="H19" s="6"/>
      <c r="I19" s="6"/>
      <c r="J19" s="8"/>
      <c r="K19" s="11"/>
      <c r="L19" s="11"/>
      <c r="M19" s="5" t="s">
        <v>651</v>
      </c>
      <c r="N19" s="5" t="s">
        <v>479</v>
      </c>
      <c r="O19" s="5" t="s">
        <v>539</v>
      </c>
      <c r="P19" s="5" t="s">
        <v>564</v>
      </c>
      <c r="Q19" s="5" t="s">
        <v>652</v>
      </c>
      <c r="R19" s="5" t="s">
        <v>775</v>
      </c>
      <c r="S19" s="5"/>
    </row>
    <row r="20" ht="19.9" customHeight="1" spans="1:19">
      <c r="A20" s="5"/>
      <c r="B20" s="5"/>
      <c r="C20" s="6"/>
      <c r="D20" s="6"/>
      <c r="E20" s="6"/>
      <c r="F20" s="6"/>
      <c r="G20" s="6"/>
      <c r="H20" s="6"/>
      <c r="I20" s="6"/>
      <c r="J20" s="8"/>
      <c r="K20" s="11"/>
      <c r="L20" s="11"/>
      <c r="M20" s="5" t="s">
        <v>670</v>
      </c>
      <c r="N20" s="5" t="s">
        <v>479</v>
      </c>
      <c r="O20" s="5" t="s">
        <v>648</v>
      </c>
      <c r="P20" s="5" t="s">
        <v>672</v>
      </c>
      <c r="Q20" s="5" t="s">
        <v>671</v>
      </c>
      <c r="R20" s="5" t="s">
        <v>776</v>
      </c>
      <c r="S20" s="5"/>
    </row>
    <row r="21" ht="19.9" customHeight="1" spans="1:19">
      <c r="A21" s="5"/>
      <c r="B21" s="5"/>
      <c r="C21" s="6"/>
      <c r="D21" s="6"/>
      <c r="E21" s="6"/>
      <c r="F21" s="6"/>
      <c r="G21" s="6"/>
      <c r="H21" s="6"/>
      <c r="I21" s="6"/>
      <c r="J21" s="8"/>
      <c r="K21" s="11"/>
      <c r="L21" s="11" t="s">
        <v>480</v>
      </c>
      <c r="M21" s="5" t="s">
        <v>605</v>
      </c>
      <c r="N21" s="5" t="s">
        <v>479</v>
      </c>
      <c r="O21" s="5" t="s">
        <v>488</v>
      </c>
      <c r="P21" s="5" t="s">
        <v>491</v>
      </c>
      <c r="Q21" s="5" t="s">
        <v>606</v>
      </c>
      <c r="R21" s="5" t="s">
        <v>777</v>
      </c>
      <c r="S21" s="5"/>
    </row>
    <row r="22" ht="19.5" customHeight="1" spans="1:19">
      <c r="A22" s="5"/>
      <c r="B22" s="5"/>
      <c r="C22" s="6"/>
      <c r="D22" s="6"/>
      <c r="E22" s="6"/>
      <c r="F22" s="6"/>
      <c r="G22" s="6"/>
      <c r="H22" s="6"/>
      <c r="I22" s="6"/>
      <c r="J22" s="8"/>
      <c r="K22" s="11"/>
      <c r="L22" s="11"/>
      <c r="M22" s="5" t="s">
        <v>585</v>
      </c>
      <c r="N22" s="5" t="s">
        <v>479</v>
      </c>
      <c r="O22" s="5" t="s">
        <v>488</v>
      </c>
      <c r="P22" s="5" t="s">
        <v>491</v>
      </c>
      <c r="Q22" s="5" t="s">
        <v>586</v>
      </c>
      <c r="R22" s="5" t="s">
        <v>777</v>
      </c>
      <c r="S22" s="5"/>
    </row>
    <row r="23" ht="19.9" customHeight="1" spans="1:19">
      <c r="A23" s="5"/>
      <c r="B23" s="5"/>
      <c r="C23" s="6"/>
      <c r="D23" s="6"/>
      <c r="E23" s="6"/>
      <c r="F23" s="6"/>
      <c r="G23" s="6"/>
      <c r="H23" s="6"/>
      <c r="I23" s="6"/>
      <c r="J23" s="8"/>
      <c r="K23" s="11"/>
      <c r="L23" s="11"/>
      <c r="M23" s="5" t="s">
        <v>673</v>
      </c>
      <c r="N23" s="5" t="s">
        <v>485</v>
      </c>
      <c r="O23" s="5" t="s">
        <v>519</v>
      </c>
      <c r="P23" s="5" t="s">
        <v>491</v>
      </c>
      <c r="Q23" s="5" t="s">
        <v>674</v>
      </c>
      <c r="R23" s="5" t="s">
        <v>777</v>
      </c>
      <c r="S23" s="5"/>
    </row>
    <row r="24" ht="19.9" customHeight="1" spans="1:19">
      <c r="A24" s="5"/>
      <c r="B24" s="5"/>
      <c r="C24" s="6"/>
      <c r="D24" s="6"/>
      <c r="E24" s="6"/>
      <c r="F24" s="6"/>
      <c r="G24" s="6"/>
      <c r="H24" s="6"/>
      <c r="I24" s="6"/>
      <c r="J24" s="8"/>
      <c r="K24" s="11"/>
      <c r="L24" s="11"/>
      <c r="M24" s="5" t="s">
        <v>653</v>
      </c>
      <c r="N24" s="5" t="s">
        <v>485</v>
      </c>
      <c r="O24" s="5" t="s">
        <v>519</v>
      </c>
      <c r="P24" s="5" t="s">
        <v>491</v>
      </c>
      <c r="Q24" s="5" t="s">
        <v>654</v>
      </c>
      <c r="R24" s="5" t="s">
        <v>777</v>
      </c>
      <c r="S24" s="5"/>
    </row>
    <row r="25" ht="19.9" customHeight="1" spans="1:19">
      <c r="A25" s="5"/>
      <c r="B25" s="5"/>
      <c r="C25" s="6"/>
      <c r="D25" s="6"/>
      <c r="E25" s="6"/>
      <c r="F25" s="6"/>
      <c r="G25" s="6"/>
      <c r="H25" s="6"/>
      <c r="I25" s="6"/>
      <c r="J25" s="8"/>
      <c r="K25" s="11"/>
      <c r="L25" s="11" t="s">
        <v>486</v>
      </c>
      <c r="M25" s="5" t="s">
        <v>607</v>
      </c>
      <c r="N25" s="5" t="s">
        <v>479</v>
      </c>
      <c r="O25" s="5" t="s">
        <v>488</v>
      </c>
      <c r="P25" s="5" t="s">
        <v>491</v>
      </c>
      <c r="Q25" s="5" t="s">
        <v>608</v>
      </c>
      <c r="R25" s="5" t="s">
        <v>777</v>
      </c>
      <c r="S25" s="5"/>
    </row>
    <row r="26" ht="19.9" customHeight="1" spans="1:19">
      <c r="A26" s="5"/>
      <c r="B26" s="5"/>
      <c r="C26" s="6"/>
      <c r="D26" s="6"/>
      <c r="E26" s="6"/>
      <c r="F26" s="6"/>
      <c r="G26" s="6"/>
      <c r="H26" s="6"/>
      <c r="I26" s="6"/>
      <c r="J26" s="8"/>
      <c r="K26" s="11"/>
      <c r="L26" s="11"/>
      <c r="M26" s="5" t="s">
        <v>675</v>
      </c>
      <c r="N26" s="5" t="s">
        <v>485</v>
      </c>
      <c r="O26" s="5" t="s">
        <v>519</v>
      </c>
      <c r="P26" s="5" t="s">
        <v>491</v>
      </c>
      <c r="Q26" s="5" t="s">
        <v>676</v>
      </c>
      <c r="R26" s="5" t="s">
        <v>777</v>
      </c>
      <c r="S26" s="5"/>
    </row>
    <row r="27" ht="19.9" customHeight="1" spans="1:19">
      <c r="A27" s="5"/>
      <c r="B27" s="5"/>
      <c r="C27" s="6"/>
      <c r="D27" s="6"/>
      <c r="E27" s="6"/>
      <c r="F27" s="6"/>
      <c r="G27" s="6"/>
      <c r="H27" s="6"/>
      <c r="I27" s="6"/>
      <c r="J27" s="8"/>
      <c r="K27" s="11" t="s">
        <v>492</v>
      </c>
      <c r="L27" s="11" t="s">
        <v>493</v>
      </c>
      <c r="M27" s="5"/>
      <c r="N27" s="5"/>
      <c r="O27" s="5"/>
      <c r="P27" s="5"/>
      <c r="Q27" s="5"/>
      <c r="R27" s="5"/>
      <c r="S27" s="5"/>
    </row>
    <row r="28" ht="19.9" customHeight="1" spans="1:19">
      <c r="A28" s="5"/>
      <c r="B28" s="5"/>
      <c r="C28" s="6"/>
      <c r="D28" s="6"/>
      <c r="E28" s="6"/>
      <c r="F28" s="6"/>
      <c r="G28" s="6"/>
      <c r="H28" s="6"/>
      <c r="I28" s="6"/>
      <c r="J28" s="8"/>
      <c r="K28" s="11"/>
      <c r="L28" s="11" t="s">
        <v>494</v>
      </c>
      <c r="M28" s="5" t="s">
        <v>659</v>
      </c>
      <c r="N28" s="5" t="s">
        <v>500</v>
      </c>
      <c r="O28" s="5" t="s">
        <v>496</v>
      </c>
      <c r="P28" s="5" t="s">
        <v>593</v>
      </c>
      <c r="Q28" s="5" t="s">
        <v>660</v>
      </c>
      <c r="R28" s="5" t="s">
        <v>661</v>
      </c>
      <c r="S28" s="5"/>
    </row>
    <row r="29" ht="19.9" customHeight="1" spans="1:19">
      <c r="A29" s="5"/>
      <c r="B29" s="5"/>
      <c r="C29" s="6"/>
      <c r="D29" s="6"/>
      <c r="E29" s="6"/>
      <c r="F29" s="6"/>
      <c r="G29" s="6"/>
      <c r="H29" s="6"/>
      <c r="I29" s="6"/>
      <c r="J29" s="8"/>
      <c r="K29" s="11"/>
      <c r="L29" s="11"/>
      <c r="M29" s="5" t="s">
        <v>778</v>
      </c>
      <c r="N29" s="5" t="s">
        <v>500</v>
      </c>
      <c r="O29" s="5" t="s">
        <v>590</v>
      </c>
      <c r="P29" s="5" t="s">
        <v>593</v>
      </c>
      <c r="Q29" s="5" t="s">
        <v>591</v>
      </c>
      <c r="R29" s="5" t="s">
        <v>592</v>
      </c>
      <c r="S29" s="5"/>
    </row>
    <row r="30" ht="19.5" customHeight="1" spans="1:19">
      <c r="A30" s="5"/>
      <c r="B30" s="5"/>
      <c r="C30" s="6"/>
      <c r="D30" s="6"/>
      <c r="E30" s="6"/>
      <c r="F30" s="6"/>
      <c r="G30" s="6"/>
      <c r="H30" s="6"/>
      <c r="I30" s="6"/>
      <c r="J30" s="8"/>
      <c r="K30" s="11"/>
      <c r="L30" s="11" t="s">
        <v>501</v>
      </c>
      <c r="M30" s="5"/>
      <c r="N30" s="5"/>
      <c r="O30" s="5"/>
      <c r="P30" s="5"/>
      <c r="Q30" s="5"/>
      <c r="R30" s="5"/>
      <c r="S30" s="5"/>
    </row>
    <row r="31" ht="19.5" customHeight="1" spans="1:19">
      <c r="A31" s="5"/>
      <c r="B31" s="5"/>
      <c r="C31" s="6"/>
      <c r="D31" s="6"/>
      <c r="E31" s="6"/>
      <c r="F31" s="6"/>
      <c r="G31" s="6"/>
      <c r="H31" s="6"/>
      <c r="I31" s="6"/>
      <c r="J31" s="8"/>
      <c r="K31" s="11"/>
      <c r="L31" s="11" t="s">
        <v>502</v>
      </c>
      <c r="M31" s="5" t="s">
        <v>594</v>
      </c>
      <c r="N31" s="5" t="s">
        <v>500</v>
      </c>
      <c r="O31" s="5" t="s">
        <v>595</v>
      </c>
      <c r="P31" s="5" t="s">
        <v>593</v>
      </c>
      <c r="Q31" s="5" t="s">
        <v>596</v>
      </c>
      <c r="R31" s="5" t="s">
        <v>779</v>
      </c>
      <c r="S31" s="5"/>
    </row>
    <row r="32" ht="19.9" customHeight="1" spans="1:19">
      <c r="A32" s="5"/>
      <c r="B32" s="5"/>
      <c r="C32" s="6"/>
      <c r="D32" s="6"/>
      <c r="E32" s="6"/>
      <c r="F32" s="6"/>
      <c r="G32" s="6"/>
      <c r="H32" s="6"/>
      <c r="I32" s="6"/>
      <c r="J32" s="8"/>
      <c r="K32" s="11" t="s">
        <v>503</v>
      </c>
      <c r="L32" s="11" t="s">
        <v>504</v>
      </c>
      <c r="M32" s="5" t="s">
        <v>505</v>
      </c>
      <c r="N32" s="5" t="s">
        <v>479</v>
      </c>
      <c r="O32" s="5" t="s">
        <v>488</v>
      </c>
      <c r="P32" s="5" t="s">
        <v>491</v>
      </c>
      <c r="Q32" s="5" t="s">
        <v>780</v>
      </c>
      <c r="R32" s="5" t="s">
        <v>781</v>
      </c>
      <c r="S32" s="5"/>
    </row>
    <row r="33" ht="16.35" customHeight="1" spans="1:8">
      <c r="A33" s="7" t="s">
        <v>277</v>
      </c>
      <c r="B33" s="7"/>
      <c r="C33" s="7"/>
      <c r="D33" s="7"/>
      <c r="E33" s="7"/>
      <c r="F33" s="7"/>
      <c r="G33" s="7"/>
      <c r="H33" s="7"/>
    </row>
  </sheetData>
  <mergeCells count="31">
    <mergeCell ref="R1:S1"/>
    <mergeCell ref="A2:S2"/>
    <mergeCell ref="A3:S3"/>
    <mergeCell ref="Q4:S4"/>
    <mergeCell ref="C5:I5"/>
    <mergeCell ref="D6:G6"/>
    <mergeCell ref="H6:I6"/>
    <mergeCell ref="A33:H33"/>
    <mergeCell ref="A5:A7"/>
    <mergeCell ref="A8:A32"/>
    <mergeCell ref="B5:B7"/>
    <mergeCell ref="B8:B32"/>
    <mergeCell ref="C6:C7"/>
    <mergeCell ref="C8:C32"/>
    <mergeCell ref="D8:D32"/>
    <mergeCell ref="E8:E32"/>
    <mergeCell ref="F8:F32"/>
    <mergeCell ref="G8:G32"/>
    <mergeCell ref="H8:H32"/>
    <mergeCell ref="I8:I32"/>
    <mergeCell ref="J5:J7"/>
    <mergeCell ref="J8:J32"/>
    <mergeCell ref="K8:K10"/>
    <mergeCell ref="K14:K16"/>
    <mergeCell ref="K17:K26"/>
    <mergeCell ref="K27:K31"/>
    <mergeCell ref="L17:L20"/>
    <mergeCell ref="L21:L24"/>
    <mergeCell ref="L25:L26"/>
    <mergeCell ref="L28:L2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130" zoomScaleNormal="130" workbookViewId="0">
      <selection activeCell="H11" sqref="H1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21" t="s">
        <v>29</v>
      </c>
    </row>
    <row r="2" ht="24.2" customHeight="1" spans="1:8">
      <c r="A2" s="68" t="s">
        <v>6</v>
      </c>
      <c r="B2" s="68"/>
      <c r="C2" s="68"/>
      <c r="D2" s="68"/>
      <c r="E2" s="68"/>
      <c r="F2" s="68"/>
      <c r="G2" s="68"/>
      <c r="H2" s="68"/>
    </row>
    <row r="3" ht="17.25" customHeight="1" spans="1:8">
      <c r="A3" s="16" t="s">
        <v>30</v>
      </c>
      <c r="B3" s="16"/>
      <c r="C3" s="16"/>
      <c r="D3" s="16"/>
      <c r="E3" s="16"/>
      <c r="F3" s="16"/>
      <c r="G3" s="14" t="s">
        <v>31</v>
      </c>
      <c r="H3" s="14"/>
    </row>
    <row r="4" ht="17.85" customHeight="1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35" customHeight="1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35" customHeight="1" spans="1:8">
      <c r="A6" s="19" t="s">
        <v>39</v>
      </c>
      <c r="B6" s="6">
        <f>B7+B8</f>
        <v>1741.75</v>
      </c>
      <c r="C6" s="5" t="s">
        <v>40</v>
      </c>
      <c r="D6" s="32"/>
      <c r="E6" s="19" t="s">
        <v>41</v>
      </c>
      <c r="F6" s="18">
        <f>F7+F8+F9</f>
        <v>1359.16</v>
      </c>
      <c r="G6" s="5" t="s">
        <v>42</v>
      </c>
      <c r="H6" s="6">
        <v>1211.19</v>
      </c>
    </row>
    <row r="7" ht="16.35" customHeight="1" spans="1:8">
      <c r="A7" s="5" t="s">
        <v>43</v>
      </c>
      <c r="B7" s="6">
        <v>1731.75</v>
      </c>
      <c r="C7" s="5" t="s">
        <v>44</v>
      </c>
      <c r="D7" s="32"/>
      <c r="E7" s="5" t="s">
        <v>45</v>
      </c>
      <c r="F7" s="6">
        <v>1211.19</v>
      </c>
      <c r="G7" s="5" t="s">
        <v>46</v>
      </c>
      <c r="H7" s="6">
        <v>530.56</v>
      </c>
    </row>
    <row r="8" ht="16.35" customHeight="1" spans="1:8">
      <c r="A8" s="19" t="s">
        <v>47</v>
      </c>
      <c r="B8" s="6">
        <v>10</v>
      </c>
      <c r="C8" s="5" t="s">
        <v>48</v>
      </c>
      <c r="D8" s="32"/>
      <c r="E8" s="5" t="s">
        <v>49</v>
      </c>
      <c r="F8" s="6">
        <v>147.97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32"/>
      <c r="E9" s="5" t="s">
        <v>53</v>
      </c>
      <c r="F9" s="6"/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32"/>
      <c r="E10" s="19" t="s">
        <v>57</v>
      </c>
      <c r="F10" s="18">
        <f>F11+F12+F13+F14+F15+F16+F17+F18+F19+F20</f>
        <v>382.59</v>
      </c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32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32"/>
      <c r="E12" s="5" t="s">
        <v>65</v>
      </c>
      <c r="F12" s="6">
        <v>382.59</v>
      </c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32">
        <v>1579.55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32"/>
      <c r="E14" s="5" t="s">
        <v>73</v>
      </c>
      <c r="F14" s="6"/>
      <c r="G14" s="5" t="s">
        <v>74</v>
      </c>
      <c r="H14" s="6"/>
    </row>
    <row r="15" ht="16.35" customHeight="1" spans="1:8">
      <c r="A15" s="5" t="s">
        <v>75</v>
      </c>
      <c r="B15" s="6"/>
      <c r="C15" s="5" t="s">
        <v>76</v>
      </c>
      <c r="D15" s="32">
        <v>71.67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32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32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32"/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32"/>
      <c r="E19" s="5" t="s">
        <v>93</v>
      </c>
      <c r="F19" s="6"/>
      <c r="G19" s="5" t="s">
        <v>94</v>
      </c>
      <c r="H19" s="6"/>
    </row>
    <row r="20" ht="16.35" customHeight="1" spans="1:8">
      <c r="A20" s="19" t="s">
        <v>95</v>
      </c>
      <c r="B20" s="18"/>
      <c r="C20" s="5" t="s">
        <v>96</v>
      </c>
      <c r="D20" s="32"/>
      <c r="E20" s="5" t="s">
        <v>97</v>
      </c>
      <c r="F20" s="6"/>
      <c r="G20" s="5"/>
      <c r="H20" s="6"/>
    </row>
    <row r="21" ht="16.35" customHeight="1" spans="1:8">
      <c r="A21" s="19" t="s">
        <v>98</v>
      </c>
      <c r="B21" s="18"/>
      <c r="C21" s="5" t="s">
        <v>99</v>
      </c>
      <c r="D21" s="32"/>
      <c r="E21" s="19" t="s">
        <v>100</v>
      </c>
      <c r="F21" s="18"/>
      <c r="G21" s="5"/>
      <c r="H21" s="6"/>
    </row>
    <row r="22" ht="16.35" customHeight="1" spans="1:8">
      <c r="A22" s="19" t="s">
        <v>101</v>
      </c>
      <c r="B22" s="18"/>
      <c r="C22" s="5" t="s">
        <v>102</v>
      </c>
      <c r="D22" s="32"/>
      <c r="E22" s="5"/>
      <c r="F22" s="5"/>
      <c r="G22" s="5"/>
      <c r="H22" s="6"/>
    </row>
    <row r="23" ht="16.35" customHeight="1" spans="1:8">
      <c r="A23" s="19" t="s">
        <v>103</v>
      </c>
      <c r="B23" s="18"/>
      <c r="C23" s="5" t="s">
        <v>104</v>
      </c>
      <c r="D23" s="32"/>
      <c r="E23" s="5"/>
      <c r="F23" s="5"/>
      <c r="G23" s="5"/>
      <c r="H23" s="6"/>
    </row>
    <row r="24" ht="16.35" customHeight="1" spans="1:8">
      <c r="A24" s="19" t="s">
        <v>105</v>
      </c>
      <c r="B24" s="18"/>
      <c r="C24" s="5" t="s">
        <v>106</v>
      </c>
      <c r="D24" s="32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32">
        <v>90.53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32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32"/>
      <c r="E27" s="5"/>
      <c r="F27" s="5"/>
      <c r="G27" s="5"/>
      <c r="H27" s="6"/>
    </row>
    <row r="28" ht="16.35" customHeight="1" spans="1:8">
      <c r="A28" s="19" t="s">
        <v>113</v>
      </c>
      <c r="B28" s="18"/>
      <c r="C28" s="5" t="s">
        <v>114</v>
      </c>
      <c r="D28" s="32"/>
      <c r="E28" s="5"/>
      <c r="F28" s="5"/>
      <c r="G28" s="5"/>
      <c r="H28" s="6"/>
    </row>
    <row r="29" ht="16.35" customHeight="1" spans="1:8">
      <c r="A29" s="19" t="s">
        <v>115</v>
      </c>
      <c r="B29" s="18"/>
      <c r="C29" s="5" t="s">
        <v>116</v>
      </c>
      <c r="D29" s="32"/>
      <c r="E29" s="5"/>
      <c r="F29" s="5"/>
      <c r="G29" s="5"/>
      <c r="H29" s="6"/>
    </row>
    <row r="30" ht="16.35" customHeight="1" spans="1:8">
      <c r="A30" s="19" t="s">
        <v>117</v>
      </c>
      <c r="B30" s="18"/>
      <c r="C30" s="5" t="s">
        <v>118</v>
      </c>
      <c r="D30" s="32"/>
      <c r="E30" s="5"/>
      <c r="F30" s="5"/>
      <c r="G30" s="5"/>
      <c r="H30" s="6"/>
    </row>
    <row r="31" ht="16.35" customHeight="1" spans="1:8">
      <c r="A31" s="19" t="s">
        <v>119</v>
      </c>
      <c r="B31" s="18"/>
      <c r="C31" s="5" t="s">
        <v>120</v>
      </c>
      <c r="D31" s="32"/>
      <c r="E31" s="5"/>
      <c r="F31" s="5"/>
      <c r="G31" s="5"/>
      <c r="H31" s="6"/>
    </row>
    <row r="32" ht="16.35" customHeight="1" spans="1:8">
      <c r="A32" s="19" t="s">
        <v>121</v>
      </c>
      <c r="B32" s="18"/>
      <c r="C32" s="5" t="s">
        <v>122</v>
      </c>
      <c r="D32" s="32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32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32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32"/>
      <c r="E35" s="5"/>
      <c r="F35" s="5"/>
      <c r="G35" s="5"/>
      <c r="H35" s="5"/>
    </row>
    <row r="36" ht="16.35" customHeight="1" spans="1:8">
      <c r="A36" s="19" t="s">
        <v>126</v>
      </c>
      <c r="B36" s="18">
        <f>B6</f>
        <v>1741.75</v>
      </c>
      <c r="C36" s="19" t="s">
        <v>127</v>
      </c>
      <c r="D36" s="18">
        <f>D6+D7+D8+D9+D10+D11+D12+D13+D14+D15+D16+D17+D18+D19+D20+D21+D22+D23+D24+D25+D26+D27+D28+D29+D30+D31+D32+D33+D34+D35</f>
        <v>1741.75</v>
      </c>
      <c r="E36" s="19" t="s">
        <v>127</v>
      </c>
      <c r="F36" s="18">
        <f>F6+F10+F21</f>
        <v>1741.75</v>
      </c>
      <c r="G36" s="19" t="s">
        <v>127</v>
      </c>
      <c r="H36" s="18">
        <f>H6+H7+H8+H9+H10+H11+H12+H13+H14+H15+H16+H17+H18+H19</f>
        <v>1741.75</v>
      </c>
    </row>
    <row r="37" ht="16.35" customHeight="1" spans="1:8">
      <c r="A37" s="19" t="s">
        <v>128</v>
      </c>
      <c r="B37" s="18"/>
      <c r="C37" s="19" t="s">
        <v>129</v>
      </c>
      <c r="D37" s="18"/>
      <c r="E37" s="19" t="s">
        <v>129</v>
      </c>
      <c r="F37" s="18"/>
      <c r="G37" s="19" t="s">
        <v>129</v>
      </c>
      <c r="H37" s="18"/>
    </row>
    <row r="38" ht="16.35" customHeight="1" spans="1:8">
      <c r="A38" s="19" t="s">
        <v>130</v>
      </c>
      <c r="B38" s="18">
        <f>B36+B37</f>
        <v>1741.75</v>
      </c>
      <c r="C38" s="19" t="s">
        <v>131</v>
      </c>
      <c r="D38" s="18">
        <f>D36+D37</f>
        <v>1741.75</v>
      </c>
      <c r="E38" s="19" t="s">
        <v>131</v>
      </c>
      <c r="F38" s="18">
        <f>F36+F37</f>
        <v>1741.75</v>
      </c>
      <c r="G38" s="19" t="s">
        <v>131</v>
      </c>
      <c r="H38" s="18">
        <f>H36+H37</f>
        <v>1741.75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740157480315" right="0.078740157480315" top="0.078740157480315" bottom="0.078740157480315" header="0" footer="0"/>
  <pageSetup paperSize="9" scale="9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T8" sqref="T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5" width="7.75" customWidth="1"/>
    <col min="6" max="9" width="5.375" customWidth="1"/>
    <col min="10" max="10" width="5.5" customWidth="1"/>
    <col min="11" max="11" width="5.875" customWidth="1"/>
    <col min="12" max="13" width="4.625" customWidth="1"/>
    <col min="14" max="14" width="4.25" customWidth="1"/>
    <col min="15" max="15" width="5.75" customWidth="1"/>
    <col min="16" max="16" width="4.125" customWidth="1"/>
    <col min="17" max="17" width="5.75" customWidth="1"/>
    <col min="18" max="18" width="3.875" customWidth="1"/>
    <col min="19" max="20" width="7.75" customWidth="1"/>
    <col min="21" max="24" width="4" customWidth="1"/>
    <col min="25" max="25" width="5" customWidth="1"/>
  </cols>
  <sheetData>
    <row r="1" ht="16.35" customHeight="1" spans="1:25">
      <c r="A1" s="1"/>
      <c r="U1" s="52" t="s">
        <v>132</v>
      </c>
      <c r="V1" s="52"/>
      <c r="W1" s="52"/>
      <c r="X1" s="52"/>
      <c r="Y1" s="52"/>
    </row>
    <row r="2" ht="33.6" customHeight="1" spans="1:25">
      <c r="A2" s="22" t="s">
        <v>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39" t="s">
        <v>30</v>
      </c>
      <c r="B3" s="42" t="s">
        <v>3</v>
      </c>
      <c r="C3" s="42"/>
      <c r="D3" s="42"/>
      <c r="E3" s="42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2" t="s">
        <v>31</v>
      </c>
      <c r="V3" s="42"/>
      <c r="W3" s="42"/>
      <c r="X3" s="42"/>
      <c r="Y3" s="42"/>
    </row>
    <row r="4" ht="22.35" customHeight="1" spans="1:25">
      <c r="A4" s="30" t="s">
        <v>133</v>
      </c>
      <c r="B4" s="30" t="s">
        <v>134</v>
      </c>
      <c r="C4" s="30" t="s">
        <v>135</v>
      </c>
      <c r="D4" s="30" t="s">
        <v>136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 t="s">
        <v>128</v>
      </c>
      <c r="T4" s="30"/>
      <c r="U4" s="30"/>
      <c r="V4" s="30"/>
      <c r="W4" s="30"/>
      <c r="X4" s="30"/>
      <c r="Y4" s="30"/>
    </row>
    <row r="5" ht="22.35" customHeight="1" spans="1:25">
      <c r="A5" s="30"/>
      <c r="B5" s="30"/>
      <c r="C5" s="30"/>
      <c r="D5" s="30" t="s">
        <v>137</v>
      </c>
      <c r="E5" s="30" t="s">
        <v>138</v>
      </c>
      <c r="F5" s="30" t="s">
        <v>139</v>
      </c>
      <c r="G5" s="30" t="s">
        <v>140</v>
      </c>
      <c r="H5" s="30" t="s">
        <v>141</v>
      </c>
      <c r="I5" s="30" t="s">
        <v>142</v>
      </c>
      <c r="J5" s="30" t="s">
        <v>143</v>
      </c>
      <c r="K5" s="30"/>
      <c r="L5" s="30"/>
      <c r="M5" s="30"/>
      <c r="N5" s="30" t="s">
        <v>144</v>
      </c>
      <c r="O5" s="30" t="s">
        <v>145</v>
      </c>
      <c r="P5" s="30" t="s">
        <v>146</v>
      </c>
      <c r="Q5" s="30" t="s">
        <v>147</v>
      </c>
      <c r="R5" s="30" t="s">
        <v>148</v>
      </c>
      <c r="S5" s="30" t="s">
        <v>137</v>
      </c>
      <c r="T5" s="30" t="s">
        <v>138</v>
      </c>
      <c r="U5" s="30" t="s">
        <v>139</v>
      </c>
      <c r="V5" s="30" t="s">
        <v>140</v>
      </c>
      <c r="W5" s="30" t="s">
        <v>141</v>
      </c>
      <c r="X5" s="30" t="s">
        <v>142</v>
      </c>
      <c r="Y5" s="30" t="s">
        <v>149</v>
      </c>
    </row>
    <row r="6" ht="42.75" customHeight="1" spans="1:25">
      <c r="A6" s="30"/>
      <c r="B6" s="30"/>
      <c r="C6" s="30"/>
      <c r="D6" s="30"/>
      <c r="E6" s="30"/>
      <c r="F6" s="30"/>
      <c r="G6" s="30"/>
      <c r="H6" s="30"/>
      <c r="I6" s="30"/>
      <c r="J6" s="30" t="s">
        <v>150</v>
      </c>
      <c r="K6" s="30" t="s">
        <v>151</v>
      </c>
      <c r="L6" s="30" t="s">
        <v>152</v>
      </c>
      <c r="M6" s="30" t="s">
        <v>141</v>
      </c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ht="48" customHeight="1" spans="1:25">
      <c r="A7" s="19"/>
      <c r="B7" s="19" t="s">
        <v>135</v>
      </c>
      <c r="C7" s="44">
        <f>C8</f>
        <v>1741.748668</v>
      </c>
      <c r="D7" s="44">
        <f t="shared" ref="D7:E7" si="0">D8</f>
        <v>1741.748668</v>
      </c>
      <c r="E7" s="44">
        <f t="shared" si="0"/>
        <v>1741.748668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48" customHeight="1" spans="1:25">
      <c r="A8" s="26" t="s">
        <v>153</v>
      </c>
      <c r="B8" s="26" t="s">
        <v>3</v>
      </c>
      <c r="C8" s="41">
        <f>D8+S8</f>
        <v>1741.748668</v>
      </c>
      <c r="D8" s="41">
        <v>1741.748668</v>
      </c>
      <c r="E8" s="41">
        <v>1741.748668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48" customHeight="1" spans="1:25">
      <c r="A9" s="48" t="s">
        <v>154</v>
      </c>
      <c r="B9" s="48" t="s">
        <v>155</v>
      </c>
      <c r="C9" s="41">
        <f>D9+S9</f>
        <v>1741.748668</v>
      </c>
      <c r="D9" s="37">
        <v>1741.748668</v>
      </c>
      <c r="E9" s="28">
        <v>1741.748668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4"/>
      <c r="T9" s="44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U1:Y1"/>
    <mergeCell ref="A2:Y2"/>
    <mergeCell ref="B3:E3"/>
    <mergeCell ref="U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pane ySplit="6" topLeftCell="A7" activePane="bottomLeft" state="frozen"/>
      <selection/>
      <selection pane="bottomLeft" activeCell="G12" sqref="G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2"/>
      <c r="K1" s="21" t="s">
        <v>156</v>
      </c>
    </row>
    <row r="2" ht="31.9" customHeight="1" spans="1:11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53" t="s">
        <v>157</v>
      </c>
      <c r="B3" s="53"/>
      <c r="C3" s="53"/>
      <c r="D3" s="53"/>
      <c r="E3" s="53"/>
      <c r="F3" s="53"/>
      <c r="G3" s="53"/>
      <c r="H3" s="53"/>
      <c r="I3" s="53"/>
      <c r="J3" s="53"/>
      <c r="K3" s="14" t="s">
        <v>31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0"/>
      <c r="B6" s="40"/>
      <c r="C6" s="40"/>
      <c r="D6" s="54" t="s">
        <v>135</v>
      </c>
      <c r="E6" s="54"/>
      <c r="F6" s="55">
        <f>F7</f>
        <v>1741.754832</v>
      </c>
      <c r="G6" s="55">
        <f>G7</f>
        <v>1359.161104</v>
      </c>
      <c r="H6" s="55">
        <v>382.59</v>
      </c>
      <c r="I6" s="66"/>
      <c r="J6" s="67"/>
      <c r="K6" s="67"/>
    </row>
    <row r="7" ht="22.9" customHeight="1" spans="1:11">
      <c r="A7" s="56"/>
      <c r="B7" s="56"/>
      <c r="C7" s="56"/>
      <c r="D7" s="57" t="s">
        <v>153</v>
      </c>
      <c r="E7" s="57" t="s">
        <v>153</v>
      </c>
      <c r="F7" s="58">
        <f>F8</f>
        <v>1741.754832</v>
      </c>
      <c r="G7" s="58">
        <f>G8</f>
        <v>1359.161104</v>
      </c>
      <c r="H7" s="55">
        <v>382.59</v>
      </c>
      <c r="I7" s="66"/>
      <c r="J7" s="61"/>
      <c r="K7" s="61"/>
    </row>
    <row r="8" ht="22.9" customHeight="1" spans="1:11">
      <c r="A8" s="56"/>
      <c r="B8" s="56"/>
      <c r="C8" s="56"/>
      <c r="D8" s="57" t="s">
        <v>154</v>
      </c>
      <c r="E8" s="57" t="s">
        <v>169</v>
      </c>
      <c r="F8" s="58">
        <f>F9+F16+F20</f>
        <v>1741.754832</v>
      </c>
      <c r="G8" s="58">
        <f>G9+G16+G20</f>
        <v>1359.161104</v>
      </c>
      <c r="H8" s="55">
        <v>382.59</v>
      </c>
      <c r="I8" s="66"/>
      <c r="J8" s="61"/>
      <c r="K8" s="61"/>
    </row>
    <row r="9" ht="20.65" customHeight="1" spans="1:11">
      <c r="A9" s="59" t="s">
        <v>170</v>
      </c>
      <c r="B9" s="60"/>
      <c r="C9" s="60"/>
      <c r="D9" s="57" t="s">
        <v>171</v>
      </c>
      <c r="E9" s="61" t="s">
        <v>172</v>
      </c>
      <c r="F9" s="58">
        <f>F10+F12+F14</f>
        <v>1579.553488</v>
      </c>
      <c r="G9" s="58">
        <f>G10+G12+G14</f>
        <v>1196.963488</v>
      </c>
      <c r="H9" s="55">
        <v>382.59</v>
      </c>
      <c r="I9" s="66"/>
      <c r="J9" s="61"/>
      <c r="K9" s="61"/>
    </row>
    <row r="10" ht="24.95" customHeight="1" spans="1:11">
      <c r="A10" s="59" t="s">
        <v>170</v>
      </c>
      <c r="B10" s="59" t="s">
        <v>173</v>
      </c>
      <c r="C10" s="60"/>
      <c r="D10" s="62" t="s">
        <v>174</v>
      </c>
      <c r="E10" s="63" t="s">
        <v>175</v>
      </c>
      <c r="F10" s="64">
        <f>F11</f>
        <v>1451.3</v>
      </c>
      <c r="G10" s="64">
        <f>G11</f>
        <v>1068.71</v>
      </c>
      <c r="H10" s="55">
        <f>H11</f>
        <v>382.59</v>
      </c>
      <c r="I10" s="66"/>
      <c r="J10" s="63"/>
      <c r="K10" s="63"/>
    </row>
    <row r="11" ht="28.5" customHeight="1" spans="1:11">
      <c r="A11" s="59" t="s">
        <v>170</v>
      </c>
      <c r="B11" s="59" t="s">
        <v>173</v>
      </c>
      <c r="C11" s="59" t="s">
        <v>173</v>
      </c>
      <c r="D11" s="62" t="s">
        <v>176</v>
      </c>
      <c r="E11" s="63" t="s">
        <v>177</v>
      </c>
      <c r="F11" s="64">
        <f>G11+H11</f>
        <v>1451.3</v>
      </c>
      <c r="G11" s="64">
        <v>1068.71</v>
      </c>
      <c r="H11" s="64">
        <v>382.59</v>
      </c>
      <c r="I11" s="64"/>
      <c r="J11" s="63"/>
      <c r="K11" s="63"/>
    </row>
    <row r="12" ht="28.5" customHeight="1" spans="1:11">
      <c r="A12" s="59" t="s">
        <v>170</v>
      </c>
      <c r="B12" s="59" t="s">
        <v>178</v>
      </c>
      <c r="C12" s="60"/>
      <c r="D12" s="62" t="s">
        <v>179</v>
      </c>
      <c r="E12" s="63" t="s">
        <v>180</v>
      </c>
      <c r="F12" s="58">
        <v>120.703488</v>
      </c>
      <c r="G12" s="55">
        <v>120.703488</v>
      </c>
      <c r="H12" s="55"/>
      <c r="I12" s="64"/>
      <c r="J12" s="63"/>
      <c r="K12" s="63"/>
    </row>
    <row r="13" ht="20.65" customHeight="1" spans="1:11">
      <c r="A13" s="59" t="s">
        <v>170</v>
      </c>
      <c r="B13" s="59" t="s">
        <v>178</v>
      </c>
      <c r="C13" s="59" t="s">
        <v>178</v>
      </c>
      <c r="D13" s="62" t="s">
        <v>181</v>
      </c>
      <c r="E13" s="63" t="s">
        <v>182</v>
      </c>
      <c r="F13" s="64">
        <v>120.703488</v>
      </c>
      <c r="G13" s="64">
        <v>120.7</v>
      </c>
      <c r="H13" s="64"/>
      <c r="I13" s="66"/>
      <c r="J13" s="61"/>
      <c r="K13" s="61"/>
    </row>
    <row r="14" ht="24.95" customHeight="1" spans="1:11">
      <c r="A14" s="59" t="s">
        <v>170</v>
      </c>
      <c r="B14" s="59" t="s">
        <v>183</v>
      </c>
      <c r="C14" s="60"/>
      <c r="D14" s="62" t="s">
        <v>184</v>
      </c>
      <c r="E14" s="63" t="s">
        <v>185</v>
      </c>
      <c r="F14" s="64">
        <f>G14</f>
        <v>7.55</v>
      </c>
      <c r="G14" s="55">
        <f>G15</f>
        <v>7.55</v>
      </c>
      <c r="H14" s="55"/>
      <c r="I14" s="66"/>
      <c r="J14" s="63"/>
      <c r="K14" s="63"/>
    </row>
    <row r="15" ht="28.5" customHeight="1" spans="1:11">
      <c r="A15" s="59" t="s">
        <v>170</v>
      </c>
      <c r="B15" s="59" t="s">
        <v>183</v>
      </c>
      <c r="C15" s="59" t="s">
        <v>183</v>
      </c>
      <c r="D15" s="62" t="s">
        <v>186</v>
      </c>
      <c r="E15" s="63" t="s">
        <v>187</v>
      </c>
      <c r="F15" s="64">
        <f>G15</f>
        <v>7.55</v>
      </c>
      <c r="G15" s="64">
        <v>7.55</v>
      </c>
      <c r="H15" s="64"/>
      <c r="I15" s="64"/>
      <c r="J15" s="63"/>
      <c r="K15" s="63"/>
    </row>
    <row r="16" ht="24.95" customHeight="1" spans="1:11">
      <c r="A16" s="59" t="s">
        <v>188</v>
      </c>
      <c r="B16" s="60"/>
      <c r="C16" s="60"/>
      <c r="D16" s="57" t="s">
        <v>189</v>
      </c>
      <c r="E16" s="61" t="s">
        <v>190</v>
      </c>
      <c r="F16" s="58">
        <f>F17</f>
        <v>71.673728</v>
      </c>
      <c r="G16" s="58">
        <f>G17</f>
        <v>71.67</v>
      </c>
      <c r="H16" s="55"/>
      <c r="I16" s="66"/>
      <c r="J16" s="63"/>
      <c r="K16" s="63"/>
    </row>
    <row r="17" ht="28.5" customHeight="1" spans="1:11">
      <c r="A17" s="59" t="s">
        <v>188</v>
      </c>
      <c r="B17" s="59" t="s">
        <v>191</v>
      </c>
      <c r="C17" s="60"/>
      <c r="D17" s="62" t="s">
        <v>192</v>
      </c>
      <c r="E17" s="63" t="s">
        <v>193</v>
      </c>
      <c r="F17" s="64">
        <f>F18+F19</f>
        <v>71.673728</v>
      </c>
      <c r="G17" s="55">
        <f>G18+G19</f>
        <v>71.67</v>
      </c>
      <c r="H17" s="55"/>
      <c r="I17" s="64"/>
      <c r="J17" s="63"/>
      <c r="K17" s="63"/>
    </row>
    <row r="18" ht="20.65" customHeight="1" spans="1:11">
      <c r="A18" s="59" t="s">
        <v>188</v>
      </c>
      <c r="B18" s="59" t="s">
        <v>191</v>
      </c>
      <c r="C18" s="59" t="s">
        <v>173</v>
      </c>
      <c r="D18" s="62" t="s">
        <v>194</v>
      </c>
      <c r="E18" s="63" t="s">
        <v>195</v>
      </c>
      <c r="F18" s="64">
        <v>64.123728</v>
      </c>
      <c r="G18" s="64">
        <v>64.12</v>
      </c>
      <c r="H18" s="64"/>
      <c r="I18" s="66"/>
      <c r="J18" s="61"/>
      <c r="K18" s="61"/>
    </row>
    <row r="19" ht="24.95" customHeight="1" spans="1:11">
      <c r="A19" s="59" t="s">
        <v>188</v>
      </c>
      <c r="B19" s="59" t="s">
        <v>191</v>
      </c>
      <c r="C19" s="59" t="s">
        <v>196</v>
      </c>
      <c r="D19" s="62" t="s">
        <v>197</v>
      </c>
      <c r="E19" s="63" t="s">
        <v>198</v>
      </c>
      <c r="F19" s="64">
        <v>7.55</v>
      </c>
      <c r="G19" s="64">
        <v>7.55</v>
      </c>
      <c r="H19" s="64"/>
      <c r="I19" s="66"/>
      <c r="J19" s="63"/>
      <c r="K19" s="63"/>
    </row>
    <row r="20" ht="28.5" customHeight="1" spans="1:11">
      <c r="A20" s="59" t="s">
        <v>199</v>
      </c>
      <c r="B20" s="60"/>
      <c r="C20" s="60"/>
      <c r="D20" s="57" t="s">
        <v>200</v>
      </c>
      <c r="E20" s="61" t="s">
        <v>201</v>
      </c>
      <c r="F20" s="58">
        <v>90.527616</v>
      </c>
      <c r="G20" s="55">
        <v>90.527616</v>
      </c>
      <c r="H20" s="55"/>
      <c r="I20" s="64"/>
      <c r="J20" s="63"/>
      <c r="K20" s="63"/>
    </row>
    <row r="21" ht="28.5" customHeight="1" spans="1:11">
      <c r="A21" s="59" t="s">
        <v>199</v>
      </c>
      <c r="B21" s="59" t="s">
        <v>202</v>
      </c>
      <c r="C21" s="60"/>
      <c r="D21" s="62" t="s">
        <v>203</v>
      </c>
      <c r="E21" s="63" t="s">
        <v>204</v>
      </c>
      <c r="F21" s="64">
        <v>90.527616</v>
      </c>
      <c r="G21" s="55">
        <v>90.527616</v>
      </c>
      <c r="H21" s="55"/>
      <c r="I21" s="64"/>
      <c r="J21" s="63"/>
      <c r="K21" s="63"/>
    </row>
    <row r="22" ht="20.65" customHeight="1" spans="1:11">
      <c r="A22" s="59" t="s">
        <v>199</v>
      </c>
      <c r="B22" s="59" t="s">
        <v>202</v>
      </c>
      <c r="C22" s="59" t="s">
        <v>173</v>
      </c>
      <c r="D22" s="62" t="s">
        <v>205</v>
      </c>
      <c r="E22" s="63" t="s">
        <v>206</v>
      </c>
      <c r="F22" s="64">
        <v>90.527616</v>
      </c>
      <c r="G22" s="64">
        <v>90.53</v>
      </c>
      <c r="H22" s="64"/>
      <c r="I22" s="66"/>
      <c r="J22" s="61"/>
      <c r="K22" s="61"/>
    </row>
    <row r="23" ht="24.95" customHeight="1" spans="1:11">
      <c r="A23" s="59"/>
      <c r="B23" s="59"/>
      <c r="C23" s="65"/>
      <c r="D23" s="62"/>
      <c r="E23" s="63"/>
      <c r="F23" s="64"/>
      <c r="G23" s="66"/>
      <c r="H23" s="66"/>
      <c r="I23" s="66"/>
      <c r="J23" s="63"/>
      <c r="K23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zoomScale="130" zoomScaleNormal="130" topLeftCell="A3" workbookViewId="0">
      <selection activeCell="H12" sqref="H12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21" t="s">
        <v>207</v>
      </c>
      <c r="T1" s="21"/>
    </row>
    <row r="2" ht="42.2" customHeight="1" spans="1:20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31</v>
      </c>
      <c r="T3" s="14"/>
    </row>
    <row r="4" ht="19.9" customHeight="1" spans="1:20">
      <c r="A4" s="30" t="s">
        <v>158</v>
      </c>
      <c r="B4" s="30"/>
      <c r="C4" s="30"/>
      <c r="D4" s="30" t="s">
        <v>208</v>
      </c>
      <c r="E4" s="30" t="s">
        <v>209</v>
      </c>
      <c r="F4" s="30" t="s">
        <v>210</v>
      </c>
      <c r="G4" s="30" t="s">
        <v>211</v>
      </c>
      <c r="H4" s="30" t="s">
        <v>212</v>
      </c>
      <c r="I4" s="30" t="s">
        <v>213</v>
      </c>
      <c r="J4" s="30" t="s">
        <v>214</v>
      </c>
      <c r="K4" s="30" t="s">
        <v>215</v>
      </c>
      <c r="L4" s="30" t="s">
        <v>216</v>
      </c>
      <c r="M4" s="30" t="s">
        <v>217</v>
      </c>
      <c r="N4" s="30" t="s">
        <v>218</v>
      </c>
      <c r="O4" s="30" t="s">
        <v>219</v>
      </c>
      <c r="P4" s="30" t="s">
        <v>220</v>
      </c>
      <c r="Q4" s="30" t="s">
        <v>221</v>
      </c>
      <c r="R4" s="30" t="s">
        <v>222</v>
      </c>
      <c r="S4" s="30" t="s">
        <v>223</v>
      </c>
      <c r="T4" s="30" t="s">
        <v>224</v>
      </c>
    </row>
    <row r="5" ht="20.65" customHeight="1" spans="1:20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</row>
    <row r="6" ht="22.9" customHeight="1" spans="1:20">
      <c r="A6" s="23"/>
      <c r="B6" s="23"/>
      <c r="C6" s="23"/>
      <c r="D6" s="23"/>
      <c r="E6" s="23" t="s">
        <v>135</v>
      </c>
      <c r="F6" s="25">
        <f>G6+H6</f>
        <v>1741.75</v>
      </c>
      <c r="G6" s="25">
        <f>G7</f>
        <v>1211.19</v>
      </c>
      <c r="H6" s="25">
        <f>H7</f>
        <v>530.56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23"/>
      <c r="B7" s="23"/>
      <c r="C7" s="23"/>
      <c r="D7" s="26" t="s">
        <v>153</v>
      </c>
      <c r="E7" s="26" t="s">
        <v>3</v>
      </c>
      <c r="F7" s="25">
        <f>G7+H7</f>
        <v>1741.75</v>
      </c>
      <c r="G7" s="25">
        <f>G8</f>
        <v>1211.19</v>
      </c>
      <c r="H7" s="25">
        <f>H8</f>
        <v>530.56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33"/>
      <c r="B8" s="33"/>
      <c r="C8" s="33"/>
      <c r="D8" s="31" t="s">
        <v>154</v>
      </c>
      <c r="E8" s="31" t="s">
        <v>155</v>
      </c>
      <c r="F8" s="51">
        <f>F9+F12</f>
        <v>1515.42</v>
      </c>
      <c r="G8" s="25">
        <f>G9+G10+G11+G12+G13+G14</f>
        <v>1211.19</v>
      </c>
      <c r="H8" s="25">
        <f>H9</f>
        <v>530.56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9" customHeight="1" spans="1:20">
      <c r="A9" s="34" t="s">
        <v>170</v>
      </c>
      <c r="B9" s="34" t="s">
        <v>173</v>
      </c>
      <c r="C9" s="34" t="s">
        <v>173</v>
      </c>
      <c r="D9" s="27" t="s">
        <v>225</v>
      </c>
      <c r="E9" s="35" t="s">
        <v>226</v>
      </c>
      <c r="F9" s="36">
        <f>G9+H9</f>
        <v>1451.3</v>
      </c>
      <c r="G9" s="36">
        <v>920.74</v>
      </c>
      <c r="H9" s="36">
        <v>530.56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34" t="s">
        <v>170</v>
      </c>
      <c r="B10" s="34" t="s">
        <v>178</v>
      </c>
      <c r="C10" s="34" t="s">
        <v>178</v>
      </c>
      <c r="D10" s="27" t="s">
        <v>225</v>
      </c>
      <c r="E10" s="35" t="s">
        <v>227</v>
      </c>
      <c r="F10" s="36">
        <f>G10</f>
        <v>120.7</v>
      </c>
      <c r="G10" s="36">
        <v>120.7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4" t="s">
        <v>170</v>
      </c>
      <c r="B11" s="34" t="s">
        <v>183</v>
      </c>
      <c r="C11" s="34" t="s">
        <v>183</v>
      </c>
      <c r="D11" s="27" t="s">
        <v>225</v>
      </c>
      <c r="E11" s="35" t="s">
        <v>228</v>
      </c>
      <c r="F11" s="36">
        <f>G11</f>
        <v>7.55</v>
      </c>
      <c r="G11" s="36">
        <v>7.55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</row>
    <row r="12" ht="22.9" customHeight="1" spans="1:20">
      <c r="A12" s="34" t="s">
        <v>188</v>
      </c>
      <c r="B12" s="34" t="s">
        <v>191</v>
      </c>
      <c r="C12" s="34" t="s">
        <v>173</v>
      </c>
      <c r="D12" s="27" t="s">
        <v>225</v>
      </c>
      <c r="E12" s="35" t="s">
        <v>229</v>
      </c>
      <c r="F12" s="36">
        <f>G12</f>
        <v>64.12</v>
      </c>
      <c r="G12" s="36">
        <v>64.12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ht="22.9" customHeight="1" spans="1:20">
      <c r="A13" s="34" t="s">
        <v>188</v>
      </c>
      <c r="B13" s="34" t="s">
        <v>191</v>
      </c>
      <c r="C13" s="34" t="s">
        <v>196</v>
      </c>
      <c r="D13" s="27" t="s">
        <v>225</v>
      </c>
      <c r="E13" s="35" t="s">
        <v>230</v>
      </c>
      <c r="F13" s="36">
        <v>7.55</v>
      </c>
      <c r="G13" s="36">
        <v>7.55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ht="22.9" customHeight="1" spans="1:20">
      <c r="A14" s="34" t="s">
        <v>199</v>
      </c>
      <c r="B14" s="34" t="s">
        <v>202</v>
      </c>
      <c r="C14" s="34" t="s">
        <v>173</v>
      </c>
      <c r="D14" s="27" t="s">
        <v>225</v>
      </c>
      <c r="E14" s="35" t="s">
        <v>231</v>
      </c>
      <c r="F14" s="36">
        <v>90.527616</v>
      </c>
      <c r="G14" s="36">
        <v>90.53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ht="22.9" customHeight="1" spans="1:20">
      <c r="A15" s="34"/>
      <c r="B15" s="34"/>
      <c r="C15" s="34"/>
      <c r="D15" s="27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zoomScale="150" zoomScaleNormal="150" topLeftCell="A4" workbookViewId="0">
      <selection activeCell="F11" sqref="F11"/>
    </sheetView>
  </sheetViews>
  <sheetFormatPr defaultColWidth="10" defaultRowHeight="13.5"/>
  <cols>
    <col min="1" max="1" width="5.125" customWidth="1"/>
    <col min="2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21" t="s">
        <v>232</v>
      </c>
      <c r="U1" s="21"/>
    </row>
    <row r="2" ht="37.15" customHeight="1" spans="1:21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2.35" customHeight="1" spans="1:21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4" t="s">
        <v>31</v>
      </c>
      <c r="U3" s="14"/>
    </row>
    <row r="4" ht="22.35" customHeight="1" spans="1:21">
      <c r="A4" s="30" t="s">
        <v>158</v>
      </c>
      <c r="B4" s="30"/>
      <c r="C4" s="30"/>
      <c r="D4" s="30" t="s">
        <v>208</v>
      </c>
      <c r="E4" s="30" t="s">
        <v>209</v>
      </c>
      <c r="F4" s="30" t="s">
        <v>233</v>
      </c>
      <c r="G4" s="30" t="s">
        <v>161</v>
      </c>
      <c r="H4" s="30"/>
      <c r="I4" s="30"/>
      <c r="J4" s="30"/>
      <c r="K4" s="30" t="s">
        <v>162</v>
      </c>
      <c r="L4" s="30"/>
      <c r="M4" s="30"/>
      <c r="N4" s="30"/>
      <c r="O4" s="30"/>
      <c r="P4" s="30"/>
      <c r="Q4" s="30"/>
      <c r="R4" s="30"/>
      <c r="S4" s="30"/>
      <c r="T4" s="30"/>
      <c r="U4" s="30"/>
    </row>
    <row r="5" ht="39.6" customHeight="1" spans="1:21">
      <c r="A5" s="30" t="s">
        <v>166</v>
      </c>
      <c r="B5" s="30" t="s">
        <v>167</v>
      </c>
      <c r="C5" s="30" t="s">
        <v>168</v>
      </c>
      <c r="D5" s="30"/>
      <c r="E5" s="30"/>
      <c r="F5" s="30"/>
      <c r="G5" s="30" t="s">
        <v>135</v>
      </c>
      <c r="H5" s="30" t="s">
        <v>234</v>
      </c>
      <c r="I5" s="30" t="s">
        <v>235</v>
      </c>
      <c r="J5" s="30" t="s">
        <v>219</v>
      </c>
      <c r="K5" s="30" t="s">
        <v>135</v>
      </c>
      <c r="L5" s="30" t="s">
        <v>236</v>
      </c>
      <c r="M5" s="30" t="s">
        <v>237</v>
      </c>
      <c r="N5" s="30" t="s">
        <v>238</v>
      </c>
      <c r="O5" s="30" t="s">
        <v>221</v>
      </c>
      <c r="P5" s="30" t="s">
        <v>239</v>
      </c>
      <c r="Q5" s="30" t="s">
        <v>240</v>
      </c>
      <c r="R5" s="30" t="s">
        <v>241</v>
      </c>
      <c r="S5" s="30" t="s">
        <v>217</v>
      </c>
      <c r="T5" s="30" t="s">
        <v>220</v>
      </c>
      <c r="U5" s="30" t="s">
        <v>224</v>
      </c>
    </row>
    <row r="6" ht="22.9" customHeight="1" spans="1:21">
      <c r="A6" s="23"/>
      <c r="B6" s="23"/>
      <c r="C6" s="23"/>
      <c r="D6" s="23"/>
      <c r="E6" s="23" t="s">
        <v>135</v>
      </c>
      <c r="F6" s="25">
        <f>G6+K6</f>
        <v>1741.75</v>
      </c>
      <c r="G6" s="25">
        <f>H6+I6</f>
        <v>1359.16</v>
      </c>
      <c r="H6" s="25">
        <f>H7</f>
        <v>1211.19</v>
      </c>
      <c r="I6" s="25">
        <f>I7</f>
        <v>147.97</v>
      </c>
      <c r="J6" s="25">
        <v>0</v>
      </c>
      <c r="K6" s="25">
        <v>382.59</v>
      </c>
      <c r="L6" s="25"/>
      <c r="M6" s="25">
        <f>M9</f>
        <v>382.59</v>
      </c>
      <c r="N6" s="18"/>
      <c r="O6" s="18"/>
      <c r="P6" s="18"/>
      <c r="Q6" s="18"/>
      <c r="R6" s="18"/>
      <c r="S6" s="18"/>
      <c r="T6" s="18"/>
      <c r="U6" s="18"/>
    </row>
    <row r="7" ht="22.9" customHeight="1" spans="1:21">
      <c r="A7" s="23"/>
      <c r="B7" s="23"/>
      <c r="C7" s="23"/>
      <c r="D7" s="26" t="s">
        <v>153</v>
      </c>
      <c r="E7" s="26" t="s">
        <v>3</v>
      </c>
      <c r="F7" s="25">
        <f t="shared" ref="F7:F9" si="0">G7+K7</f>
        <v>1741.75</v>
      </c>
      <c r="G7" s="25">
        <f t="shared" ref="G7:G9" si="1">H7+I7</f>
        <v>1359.16</v>
      </c>
      <c r="H7" s="25">
        <f>H8</f>
        <v>1211.19</v>
      </c>
      <c r="I7" s="25">
        <f>I8</f>
        <v>147.97</v>
      </c>
      <c r="J7" s="25">
        <v>0</v>
      </c>
      <c r="K7" s="25">
        <v>382.59</v>
      </c>
      <c r="L7" s="25"/>
      <c r="M7" s="25">
        <f>M8</f>
        <v>382.59</v>
      </c>
      <c r="N7" s="18"/>
      <c r="O7" s="18"/>
      <c r="P7" s="18"/>
      <c r="Q7" s="18"/>
      <c r="R7" s="18"/>
      <c r="S7" s="18"/>
      <c r="T7" s="18"/>
      <c r="U7" s="18"/>
    </row>
    <row r="8" ht="22.9" customHeight="1" spans="1:21">
      <c r="A8" s="33"/>
      <c r="B8" s="33"/>
      <c r="C8" s="33"/>
      <c r="D8" s="31" t="s">
        <v>154</v>
      </c>
      <c r="E8" s="31" t="s">
        <v>155</v>
      </c>
      <c r="F8" s="25">
        <f t="shared" si="0"/>
        <v>1741.75</v>
      </c>
      <c r="G8" s="25">
        <f t="shared" si="1"/>
        <v>1359.16</v>
      </c>
      <c r="H8" s="25">
        <f>H9+H10+H11+H12+H13+H14</f>
        <v>1211.19</v>
      </c>
      <c r="I8" s="25">
        <f>I9</f>
        <v>147.97</v>
      </c>
      <c r="J8" s="25">
        <v>0</v>
      </c>
      <c r="K8" s="25">
        <v>382.59</v>
      </c>
      <c r="L8" s="25"/>
      <c r="M8" s="25">
        <f>M9</f>
        <v>382.59</v>
      </c>
      <c r="N8" s="18"/>
      <c r="O8" s="18"/>
      <c r="P8" s="18"/>
      <c r="Q8" s="18"/>
      <c r="R8" s="18"/>
      <c r="S8" s="18"/>
      <c r="T8" s="18"/>
      <c r="U8" s="18"/>
    </row>
    <row r="9" ht="22.9" customHeight="1" spans="1:21">
      <c r="A9" s="34" t="s">
        <v>170</v>
      </c>
      <c r="B9" s="34" t="s">
        <v>173</v>
      </c>
      <c r="C9" s="34" t="s">
        <v>173</v>
      </c>
      <c r="D9" s="27" t="s">
        <v>225</v>
      </c>
      <c r="E9" s="35" t="s">
        <v>226</v>
      </c>
      <c r="F9" s="28">
        <f t="shared" si="0"/>
        <v>1451.3</v>
      </c>
      <c r="G9" s="28">
        <f t="shared" si="1"/>
        <v>1068.71</v>
      </c>
      <c r="H9" s="28">
        <v>920.74</v>
      </c>
      <c r="I9" s="28">
        <v>147.97</v>
      </c>
      <c r="J9" s="28"/>
      <c r="K9" s="28">
        <f>M9</f>
        <v>382.59</v>
      </c>
      <c r="L9" s="28"/>
      <c r="M9" s="28">
        <v>382.59</v>
      </c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4" t="s">
        <v>170</v>
      </c>
      <c r="B10" s="34" t="s">
        <v>178</v>
      </c>
      <c r="C10" s="34" t="s">
        <v>178</v>
      </c>
      <c r="D10" s="27" t="s">
        <v>225</v>
      </c>
      <c r="E10" s="35" t="s">
        <v>227</v>
      </c>
      <c r="F10" s="37">
        <v>120.703488</v>
      </c>
      <c r="G10" s="28">
        <v>120.703488</v>
      </c>
      <c r="H10" s="28">
        <v>120.7</v>
      </c>
      <c r="I10" s="28"/>
      <c r="J10" s="28"/>
      <c r="K10" s="28"/>
      <c r="L10" s="28"/>
      <c r="M10" s="28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4" t="s">
        <v>170</v>
      </c>
      <c r="B11" s="34" t="s">
        <v>183</v>
      </c>
      <c r="C11" s="34" t="s">
        <v>183</v>
      </c>
      <c r="D11" s="27" t="s">
        <v>225</v>
      </c>
      <c r="E11" s="35" t="s">
        <v>228</v>
      </c>
      <c r="F11" s="37">
        <f>G11</f>
        <v>7.55</v>
      </c>
      <c r="G11" s="28">
        <f>H11</f>
        <v>7.55</v>
      </c>
      <c r="H11" s="28">
        <v>7.55</v>
      </c>
      <c r="I11" s="28"/>
      <c r="J11" s="28"/>
      <c r="K11" s="28"/>
      <c r="L11" s="28"/>
      <c r="M11" s="28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4" t="s">
        <v>188</v>
      </c>
      <c r="B12" s="34" t="s">
        <v>191</v>
      </c>
      <c r="C12" s="34" t="s">
        <v>173</v>
      </c>
      <c r="D12" s="27" t="s">
        <v>225</v>
      </c>
      <c r="E12" s="35" t="s">
        <v>229</v>
      </c>
      <c r="F12" s="37">
        <v>64.123728</v>
      </c>
      <c r="G12" s="28">
        <v>64.123728</v>
      </c>
      <c r="H12" s="28">
        <v>64.12</v>
      </c>
      <c r="I12" s="28"/>
      <c r="J12" s="28"/>
      <c r="K12" s="28"/>
      <c r="L12" s="28"/>
      <c r="M12" s="28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4" t="s">
        <v>188</v>
      </c>
      <c r="B13" s="34" t="s">
        <v>191</v>
      </c>
      <c r="C13" s="34" t="s">
        <v>196</v>
      </c>
      <c r="D13" s="27" t="s">
        <v>225</v>
      </c>
      <c r="E13" s="35" t="s">
        <v>230</v>
      </c>
      <c r="F13" s="37">
        <f>G13</f>
        <v>7.55</v>
      </c>
      <c r="G13" s="28">
        <f>H13</f>
        <v>7.55</v>
      </c>
      <c r="H13" s="28">
        <v>7.55</v>
      </c>
      <c r="I13" s="28"/>
      <c r="J13" s="28"/>
      <c r="K13" s="28"/>
      <c r="L13" s="28"/>
      <c r="M13" s="28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4" t="s">
        <v>199</v>
      </c>
      <c r="B14" s="34" t="s">
        <v>202</v>
      </c>
      <c r="C14" s="34" t="s">
        <v>173</v>
      </c>
      <c r="D14" s="27" t="s">
        <v>225</v>
      </c>
      <c r="E14" s="35" t="s">
        <v>231</v>
      </c>
      <c r="F14" s="37">
        <v>90.53</v>
      </c>
      <c r="G14" s="28">
        <v>90.527616</v>
      </c>
      <c r="H14" s="28">
        <v>90.53</v>
      </c>
      <c r="I14" s="28"/>
      <c r="J14" s="28"/>
      <c r="K14" s="28"/>
      <c r="L14" s="28"/>
      <c r="M14" s="28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34"/>
      <c r="B15" s="34"/>
      <c r="C15" s="34"/>
      <c r="D15" s="27"/>
      <c r="E15" s="35"/>
      <c r="F15" s="32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zoomScale="115" zoomScaleNormal="115" topLeftCell="A15" workbookViewId="0">
      <selection activeCell="D22" sqref="D22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21" t="s">
        <v>242</v>
      </c>
    </row>
    <row r="2" ht="31.9" customHeight="1" spans="1:4">
      <c r="A2" s="22" t="s">
        <v>11</v>
      </c>
      <c r="B2" s="22"/>
      <c r="C2" s="22"/>
      <c r="D2" s="22"/>
    </row>
    <row r="3" ht="18.95" customHeight="1" spans="1:4">
      <c r="A3" s="16" t="s">
        <v>157</v>
      </c>
      <c r="B3" s="16"/>
      <c r="C3" s="16"/>
      <c r="D3" s="14" t="s">
        <v>31</v>
      </c>
    </row>
    <row r="4" ht="20.25" customHeight="1" spans="1:4">
      <c r="A4" s="4" t="s">
        <v>32</v>
      </c>
      <c r="B4" s="4"/>
      <c r="C4" s="4" t="s">
        <v>33</v>
      </c>
      <c r="D4" s="4"/>
    </row>
    <row r="5" ht="20.25" customHeight="1" spans="1:4">
      <c r="A5" s="4" t="s">
        <v>34</v>
      </c>
      <c r="B5" s="4" t="s">
        <v>35</v>
      </c>
      <c r="C5" s="4" t="s">
        <v>34</v>
      </c>
      <c r="D5" s="4" t="s">
        <v>35</v>
      </c>
    </row>
    <row r="6" ht="20.25" customHeight="1" spans="1:4">
      <c r="A6" s="19" t="s">
        <v>243</v>
      </c>
      <c r="B6" s="25">
        <v>1741.748668</v>
      </c>
      <c r="C6" s="19" t="s">
        <v>244</v>
      </c>
      <c r="D6" s="41">
        <f>D14+D16+D26</f>
        <v>1741.747616</v>
      </c>
    </row>
    <row r="7" ht="20.25" customHeight="1" spans="1:4">
      <c r="A7" s="5" t="s">
        <v>245</v>
      </c>
      <c r="B7" s="28">
        <v>1741.748668</v>
      </c>
      <c r="C7" s="5" t="s">
        <v>40</v>
      </c>
      <c r="D7" s="37"/>
    </row>
    <row r="8" ht="20.25" customHeight="1" spans="1:4">
      <c r="A8" s="5" t="s">
        <v>246</v>
      </c>
      <c r="B8" s="28">
        <v>1731.748668</v>
      </c>
      <c r="C8" s="5" t="s">
        <v>44</v>
      </c>
      <c r="D8" s="37"/>
    </row>
    <row r="9" ht="31.15" customHeight="1" spans="1:4">
      <c r="A9" s="5" t="s">
        <v>47</v>
      </c>
      <c r="B9" s="28">
        <v>10</v>
      </c>
      <c r="C9" s="5" t="s">
        <v>48</v>
      </c>
      <c r="D9" s="37"/>
    </row>
    <row r="10" ht="20.25" customHeight="1" spans="1:4">
      <c r="A10" s="5" t="s">
        <v>247</v>
      </c>
      <c r="B10" s="6"/>
      <c r="C10" s="5" t="s">
        <v>52</v>
      </c>
      <c r="D10" s="37"/>
    </row>
    <row r="11" ht="20.25" customHeight="1" spans="1:4">
      <c r="A11" s="5" t="s">
        <v>248</v>
      </c>
      <c r="B11" s="6"/>
      <c r="C11" s="5" t="s">
        <v>56</v>
      </c>
      <c r="D11" s="37"/>
    </row>
    <row r="12" ht="20.25" customHeight="1" spans="1:4">
      <c r="A12" s="5" t="s">
        <v>249</v>
      </c>
      <c r="B12" s="6"/>
      <c r="C12" s="5" t="s">
        <v>60</v>
      </c>
      <c r="D12" s="37"/>
    </row>
    <row r="13" ht="20.25" customHeight="1" spans="1:4">
      <c r="A13" s="19" t="s">
        <v>250</v>
      </c>
      <c r="B13" s="18"/>
      <c r="C13" s="5" t="s">
        <v>64</v>
      </c>
      <c r="D13" s="37"/>
    </row>
    <row r="14" ht="20.25" customHeight="1" spans="1:4">
      <c r="A14" s="5" t="s">
        <v>245</v>
      </c>
      <c r="B14" s="6"/>
      <c r="C14" s="5" t="s">
        <v>68</v>
      </c>
      <c r="D14" s="37">
        <v>1579.55</v>
      </c>
    </row>
    <row r="15" ht="20.25" customHeight="1" spans="1:4">
      <c r="A15" s="5" t="s">
        <v>247</v>
      </c>
      <c r="B15" s="6"/>
      <c r="C15" s="5" t="s">
        <v>72</v>
      </c>
      <c r="D15" s="37"/>
    </row>
    <row r="16" ht="20.25" customHeight="1" spans="1:4">
      <c r="A16" s="5" t="s">
        <v>248</v>
      </c>
      <c r="B16" s="6"/>
      <c r="C16" s="5" t="s">
        <v>76</v>
      </c>
      <c r="D16" s="37">
        <v>71.67</v>
      </c>
    </row>
    <row r="17" ht="20.25" customHeight="1" spans="1:4">
      <c r="A17" s="5" t="s">
        <v>249</v>
      </c>
      <c r="B17" s="6"/>
      <c r="C17" s="5" t="s">
        <v>80</v>
      </c>
      <c r="D17" s="37"/>
    </row>
    <row r="18" ht="20.25" customHeight="1" spans="1:4">
      <c r="A18" s="5"/>
      <c r="B18" s="6"/>
      <c r="C18" s="5" t="s">
        <v>84</v>
      </c>
      <c r="D18" s="37"/>
    </row>
    <row r="19" ht="20.25" customHeight="1" spans="1:4">
      <c r="A19" s="5"/>
      <c r="B19" s="5"/>
      <c r="C19" s="5" t="s">
        <v>88</v>
      </c>
      <c r="D19" s="37"/>
    </row>
    <row r="20" ht="20.25" customHeight="1" spans="1:4">
      <c r="A20" s="5"/>
      <c r="B20" s="5"/>
      <c r="C20" s="5" t="s">
        <v>92</v>
      </c>
      <c r="D20" s="37"/>
    </row>
    <row r="21" ht="20.25" customHeight="1" spans="1:4">
      <c r="A21" s="5"/>
      <c r="B21" s="5"/>
      <c r="C21" s="5" t="s">
        <v>96</v>
      </c>
      <c r="D21" s="37"/>
    </row>
    <row r="22" ht="20.25" customHeight="1" spans="1:4">
      <c r="A22" s="5"/>
      <c r="B22" s="5"/>
      <c r="C22" s="5" t="s">
        <v>99</v>
      </c>
      <c r="D22" s="37"/>
    </row>
    <row r="23" ht="20.25" customHeight="1" spans="1:4">
      <c r="A23" s="5"/>
      <c r="B23" s="5"/>
      <c r="C23" s="5" t="s">
        <v>102</v>
      </c>
      <c r="D23" s="37"/>
    </row>
    <row r="24" ht="20.25" customHeight="1" spans="1:4">
      <c r="A24" s="5"/>
      <c r="B24" s="5"/>
      <c r="C24" s="5" t="s">
        <v>104</v>
      </c>
      <c r="D24" s="37"/>
    </row>
    <row r="25" ht="20.25" customHeight="1" spans="1:4">
      <c r="A25" s="5"/>
      <c r="B25" s="5"/>
      <c r="C25" s="5" t="s">
        <v>106</v>
      </c>
      <c r="D25" s="37"/>
    </row>
    <row r="26" ht="20.25" customHeight="1" spans="1:4">
      <c r="A26" s="5"/>
      <c r="B26" s="5"/>
      <c r="C26" s="5" t="s">
        <v>108</v>
      </c>
      <c r="D26" s="37">
        <v>90.527616</v>
      </c>
    </row>
    <row r="27" ht="20.25" customHeight="1" spans="1:4">
      <c r="A27" s="5"/>
      <c r="B27" s="5"/>
      <c r="C27" s="5" t="s">
        <v>110</v>
      </c>
      <c r="D27" s="32"/>
    </row>
    <row r="28" ht="20.25" customHeight="1" spans="1:4">
      <c r="A28" s="5"/>
      <c r="B28" s="5"/>
      <c r="C28" s="5" t="s">
        <v>112</v>
      </c>
      <c r="D28" s="32"/>
    </row>
    <row r="29" ht="20.25" customHeight="1" spans="1:4">
      <c r="A29" s="5"/>
      <c r="B29" s="5"/>
      <c r="C29" s="5" t="s">
        <v>114</v>
      </c>
      <c r="D29" s="32"/>
    </row>
    <row r="30" ht="20.25" customHeight="1" spans="1:4">
      <c r="A30" s="5"/>
      <c r="B30" s="5"/>
      <c r="C30" s="5" t="s">
        <v>116</v>
      </c>
      <c r="D30" s="32"/>
    </row>
    <row r="31" ht="20.25" customHeight="1" spans="1:4">
      <c r="A31" s="5"/>
      <c r="B31" s="5"/>
      <c r="C31" s="5" t="s">
        <v>118</v>
      </c>
      <c r="D31" s="32"/>
    </row>
    <row r="32" ht="20.25" customHeight="1" spans="1:4">
      <c r="A32" s="5"/>
      <c r="B32" s="5"/>
      <c r="C32" s="5" t="s">
        <v>120</v>
      </c>
      <c r="D32" s="32"/>
    </row>
    <row r="33" ht="20.25" customHeight="1" spans="1:4">
      <c r="A33" s="5"/>
      <c r="B33" s="5"/>
      <c r="C33" s="5" t="s">
        <v>122</v>
      </c>
      <c r="D33" s="32"/>
    </row>
    <row r="34" ht="20.25" customHeight="1" spans="1:4">
      <c r="A34" s="5"/>
      <c r="B34" s="5"/>
      <c r="C34" s="5" t="s">
        <v>123</v>
      </c>
      <c r="D34" s="32"/>
    </row>
    <row r="35" ht="20.25" customHeight="1" spans="1:4">
      <c r="A35" s="5"/>
      <c r="B35" s="5"/>
      <c r="C35" s="5" t="s">
        <v>124</v>
      </c>
      <c r="D35" s="32"/>
    </row>
    <row r="36" ht="20.25" customHeight="1" spans="1:4">
      <c r="A36" s="5"/>
      <c r="B36" s="5"/>
      <c r="C36" s="5" t="s">
        <v>125</v>
      </c>
      <c r="D36" s="32"/>
    </row>
    <row r="37" ht="20.25" customHeight="1" spans="1:4">
      <c r="A37" s="5"/>
      <c r="B37" s="5"/>
      <c r="C37" s="5"/>
      <c r="D37" s="5"/>
    </row>
    <row r="38" ht="20.25" customHeight="1" spans="1:4">
      <c r="A38" s="19"/>
      <c r="B38" s="19"/>
      <c r="C38" s="19" t="s">
        <v>251</v>
      </c>
      <c r="D38" s="18"/>
    </row>
    <row r="39" ht="20.25" customHeight="1" spans="1:4">
      <c r="A39" s="30" t="s">
        <v>252</v>
      </c>
      <c r="B39" s="25">
        <f>B6+B13</f>
        <v>1741.748668</v>
      </c>
      <c r="C39" s="30" t="s">
        <v>253</v>
      </c>
      <c r="D39" s="25">
        <f>D6+D38</f>
        <v>1741.747616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21" t="s">
        <v>254</v>
      </c>
    </row>
    <row r="2" ht="43.15" customHeight="1" spans="1:11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16" t="s">
        <v>157</v>
      </c>
      <c r="B3" s="16"/>
      <c r="C3" s="16"/>
      <c r="D3" s="16"/>
      <c r="E3" s="16"/>
      <c r="F3" s="16"/>
      <c r="G3" s="16"/>
      <c r="H3" s="16"/>
      <c r="I3" s="16"/>
      <c r="J3" s="14" t="s">
        <v>31</v>
      </c>
      <c r="K3" s="14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137</v>
      </c>
      <c r="H5" s="4" t="s">
        <v>255</v>
      </c>
      <c r="I5" s="4"/>
      <c r="J5" s="4" t="s">
        <v>256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234</v>
      </c>
      <c r="I6" s="4" t="s">
        <v>219</v>
      </c>
      <c r="J6" s="4"/>
      <c r="K6" s="4"/>
    </row>
    <row r="7" ht="22.9" customHeight="1" spans="1:11">
      <c r="A7" s="29"/>
      <c r="B7" s="29"/>
      <c r="C7" s="29"/>
      <c r="D7" s="23"/>
      <c r="E7" s="23" t="s">
        <v>135</v>
      </c>
      <c r="F7" s="25">
        <f t="shared" ref="F7:F12" si="0">G7+K7</f>
        <v>1741.747616</v>
      </c>
      <c r="G7" s="25">
        <f>H7+I7+J7</f>
        <v>1359.157616</v>
      </c>
      <c r="H7" s="25">
        <f t="shared" ref="H7:H8" si="1">H8</f>
        <v>1211.187616</v>
      </c>
      <c r="I7" s="25">
        <v>0</v>
      </c>
      <c r="J7" s="25">
        <f>J8</f>
        <v>147.97</v>
      </c>
      <c r="K7" s="25">
        <v>382.59</v>
      </c>
    </row>
    <row r="8" ht="22.9" customHeight="1" spans="1:11">
      <c r="A8" s="29"/>
      <c r="B8" s="29"/>
      <c r="C8" s="29"/>
      <c r="D8" s="26" t="s">
        <v>153</v>
      </c>
      <c r="E8" s="26" t="s">
        <v>3</v>
      </c>
      <c r="F8" s="25">
        <f t="shared" si="0"/>
        <v>1741.747616</v>
      </c>
      <c r="G8" s="25">
        <f t="shared" ref="G8:G10" si="2">H8+I8+J8</f>
        <v>1359.157616</v>
      </c>
      <c r="H8" s="25">
        <f t="shared" si="1"/>
        <v>1211.187616</v>
      </c>
      <c r="I8" s="25"/>
      <c r="J8" s="25">
        <f>J9</f>
        <v>147.97</v>
      </c>
      <c r="K8" s="25">
        <v>382.59</v>
      </c>
    </row>
    <row r="9" ht="22.9" customHeight="1" spans="1:11">
      <c r="A9" s="29"/>
      <c r="B9" s="29"/>
      <c r="C9" s="29"/>
      <c r="D9" s="31" t="s">
        <v>154</v>
      </c>
      <c r="E9" s="31" t="s">
        <v>155</v>
      </c>
      <c r="F9" s="25">
        <f t="shared" si="0"/>
        <v>1741.747616</v>
      </c>
      <c r="G9" s="25">
        <f t="shared" si="2"/>
        <v>1359.157616</v>
      </c>
      <c r="H9" s="25">
        <f>H10+H17+H21</f>
        <v>1211.187616</v>
      </c>
      <c r="I9" s="25"/>
      <c r="J9" s="25">
        <f>J10</f>
        <v>147.97</v>
      </c>
      <c r="K9" s="25">
        <v>382.59</v>
      </c>
    </row>
    <row r="10" ht="22.9" customHeight="1" spans="1:11">
      <c r="A10" s="24" t="s">
        <v>170</v>
      </c>
      <c r="B10" s="24"/>
      <c r="C10" s="24"/>
      <c r="D10" s="23" t="s">
        <v>171</v>
      </c>
      <c r="E10" s="23" t="s">
        <v>172</v>
      </c>
      <c r="F10" s="25">
        <f t="shared" si="0"/>
        <v>1579.55</v>
      </c>
      <c r="G10" s="25">
        <f t="shared" si="2"/>
        <v>1196.96</v>
      </c>
      <c r="H10" s="25">
        <f>H11+H13+H15</f>
        <v>1048.99</v>
      </c>
      <c r="I10" s="25"/>
      <c r="J10" s="25">
        <f>J11</f>
        <v>147.97</v>
      </c>
      <c r="K10" s="25">
        <v>382.59</v>
      </c>
    </row>
    <row r="11" ht="22.9" customHeight="1" spans="1:11">
      <c r="A11" s="24" t="s">
        <v>170</v>
      </c>
      <c r="B11" s="50" t="s">
        <v>173</v>
      </c>
      <c r="C11" s="24"/>
      <c r="D11" s="23" t="s">
        <v>257</v>
      </c>
      <c r="E11" s="23" t="s">
        <v>258</v>
      </c>
      <c r="F11" s="25">
        <f t="shared" si="0"/>
        <v>1451.3</v>
      </c>
      <c r="G11" s="25">
        <f>H11+J11</f>
        <v>1068.71</v>
      </c>
      <c r="H11" s="25">
        <f>H12</f>
        <v>920.74</v>
      </c>
      <c r="I11" s="25"/>
      <c r="J11" s="25">
        <f>J12</f>
        <v>147.97</v>
      </c>
      <c r="K11" s="25">
        <f>K12</f>
        <v>382.59</v>
      </c>
    </row>
    <row r="12" ht="22.9" customHeight="1" spans="1:11">
      <c r="A12" s="34" t="s">
        <v>170</v>
      </c>
      <c r="B12" s="34" t="s">
        <v>173</v>
      </c>
      <c r="C12" s="34" t="s">
        <v>173</v>
      </c>
      <c r="D12" s="27" t="s">
        <v>259</v>
      </c>
      <c r="E12" s="29" t="s">
        <v>260</v>
      </c>
      <c r="F12" s="28">
        <f t="shared" si="0"/>
        <v>1451.3</v>
      </c>
      <c r="G12" s="28">
        <f>H12+I12+J12</f>
        <v>1068.71</v>
      </c>
      <c r="H12" s="37">
        <v>920.74</v>
      </c>
      <c r="I12" s="37"/>
      <c r="J12" s="37">
        <v>147.97</v>
      </c>
      <c r="K12" s="37">
        <v>382.59</v>
      </c>
    </row>
    <row r="13" ht="22.9" customHeight="1" spans="1:11">
      <c r="A13" s="24" t="s">
        <v>170</v>
      </c>
      <c r="B13" s="50" t="s">
        <v>178</v>
      </c>
      <c r="C13" s="24"/>
      <c r="D13" s="23" t="s">
        <v>261</v>
      </c>
      <c r="E13" s="23" t="s">
        <v>262</v>
      </c>
      <c r="F13" s="25">
        <v>120.703488</v>
      </c>
      <c r="G13" s="25">
        <v>120.703488</v>
      </c>
      <c r="H13" s="25">
        <f>H14</f>
        <v>120.7</v>
      </c>
      <c r="I13" s="25"/>
      <c r="J13" s="25"/>
      <c r="K13" s="25"/>
    </row>
    <row r="14" ht="22.9" customHeight="1" spans="1:11">
      <c r="A14" s="34" t="s">
        <v>170</v>
      </c>
      <c r="B14" s="34" t="s">
        <v>178</v>
      </c>
      <c r="C14" s="34" t="s">
        <v>178</v>
      </c>
      <c r="D14" s="27" t="s">
        <v>263</v>
      </c>
      <c r="E14" s="29" t="s">
        <v>264</v>
      </c>
      <c r="F14" s="28">
        <v>120.703488</v>
      </c>
      <c r="G14" s="28">
        <v>120.703488</v>
      </c>
      <c r="H14" s="37">
        <v>120.7</v>
      </c>
      <c r="I14" s="37"/>
      <c r="J14" s="37"/>
      <c r="K14" s="37"/>
    </row>
    <row r="15" ht="22.9" customHeight="1" spans="1:11">
      <c r="A15" s="24" t="s">
        <v>170</v>
      </c>
      <c r="B15" s="50" t="s">
        <v>183</v>
      </c>
      <c r="C15" s="24"/>
      <c r="D15" s="23" t="s">
        <v>265</v>
      </c>
      <c r="E15" s="23" t="s">
        <v>228</v>
      </c>
      <c r="F15" s="25">
        <f>G15+K15</f>
        <v>7.55</v>
      </c>
      <c r="G15" s="25">
        <f>H15</f>
        <v>7.55</v>
      </c>
      <c r="H15" s="25">
        <f>H16</f>
        <v>7.55</v>
      </c>
      <c r="I15" s="25"/>
      <c r="J15" s="25"/>
      <c r="K15" s="25"/>
    </row>
    <row r="16" ht="22.9" customHeight="1" spans="1:11">
      <c r="A16" s="34" t="s">
        <v>170</v>
      </c>
      <c r="B16" s="34" t="s">
        <v>183</v>
      </c>
      <c r="C16" s="34" t="s">
        <v>183</v>
      </c>
      <c r="D16" s="27" t="s">
        <v>266</v>
      </c>
      <c r="E16" s="29" t="s">
        <v>185</v>
      </c>
      <c r="F16" s="25">
        <f>G16+K16</f>
        <v>7.55</v>
      </c>
      <c r="G16" s="28">
        <f>H16</f>
        <v>7.55</v>
      </c>
      <c r="H16" s="37">
        <v>7.55</v>
      </c>
      <c r="I16" s="37"/>
      <c r="J16" s="37"/>
      <c r="K16" s="37"/>
    </row>
    <row r="17" ht="22.9" customHeight="1" spans="1:11">
      <c r="A17" s="24" t="s">
        <v>188</v>
      </c>
      <c r="B17" s="24"/>
      <c r="C17" s="24"/>
      <c r="D17" s="23" t="s">
        <v>189</v>
      </c>
      <c r="E17" s="23" t="s">
        <v>190</v>
      </c>
      <c r="F17" s="25">
        <f>G17</f>
        <v>71.67</v>
      </c>
      <c r="G17" s="25">
        <f>H17</f>
        <v>71.67</v>
      </c>
      <c r="H17" s="25">
        <f>H18</f>
        <v>71.67</v>
      </c>
      <c r="I17" s="25"/>
      <c r="J17" s="25"/>
      <c r="K17" s="25"/>
    </row>
    <row r="18" ht="22.9" customHeight="1" spans="1:11">
      <c r="A18" s="24" t="s">
        <v>188</v>
      </c>
      <c r="B18" s="50" t="s">
        <v>191</v>
      </c>
      <c r="C18" s="24"/>
      <c r="D18" s="23" t="s">
        <v>267</v>
      </c>
      <c r="E18" s="23" t="s">
        <v>268</v>
      </c>
      <c r="F18" s="25">
        <f>G18</f>
        <v>71.67</v>
      </c>
      <c r="G18" s="25">
        <f>H18</f>
        <v>71.67</v>
      </c>
      <c r="H18" s="25">
        <f>H19+H20</f>
        <v>71.67</v>
      </c>
      <c r="I18" s="25"/>
      <c r="J18" s="25"/>
      <c r="K18" s="25"/>
    </row>
    <row r="19" ht="22.9" customHeight="1" spans="1:11">
      <c r="A19" s="34" t="s">
        <v>188</v>
      </c>
      <c r="B19" s="34" t="s">
        <v>191</v>
      </c>
      <c r="C19" s="34" t="s">
        <v>173</v>
      </c>
      <c r="D19" s="27" t="s">
        <v>269</v>
      </c>
      <c r="E19" s="29" t="s">
        <v>270</v>
      </c>
      <c r="F19" s="28">
        <v>64.123728</v>
      </c>
      <c r="G19" s="28">
        <v>64.123728</v>
      </c>
      <c r="H19" s="37">
        <v>64.12</v>
      </c>
      <c r="I19" s="37"/>
      <c r="J19" s="37"/>
      <c r="K19" s="37"/>
    </row>
    <row r="20" ht="22.9" customHeight="1" spans="1:11">
      <c r="A20" s="34" t="s">
        <v>188</v>
      </c>
      <c r="B20" s="34" t="s">
        <v>191</v>
      </c>
      <c r="C20" s="34" t="s">
        <v>196</v>
      </c>
      <c r="D20" s="27" t="s">
        <v>271</v>
      </c>
      <c r="E20" s="29" t="s">
        <v>272</v>
      </c>
      <c r="F20" s="28">
        <v>7.543968</v>
      </c>
      <c r="G20" s="28">
        <v>7.543968</v>
      </c>
      <c r="H20" s="37">
        <v>7.55</v>
      </c>
      <c r="I20" s="37"/>
      <c r="J20" s="37"/>
      <c r="K20" s="37"/>
    </row>
    <row r="21" ht="22.9" customHeight="1" spans="1:11">
      <c r="A21" s="24" t="s">
        <v>199</v>
      </c>
      <c r="B21" s="24"/>
      <c r="C21" s="24"/>
      <c r="D21" s="23" t="s">
        <v>200</v>
      </c>
      <c r="E21" s="23" t="s">
        <v>201</v>
      </c>
      <c r="F21" s="25">
        <v>90.527616</v>
      </c>
      <c r="G21" s="25">
        <v>90.527616</v>
      </c>
      <c r="H21" s="25">
        <v>90.527616</v>
      </c>
      <c r="I21" s="25"/>
      <c r="J21" s="25"/>
      <c r="K21" s="25"/>
    </row>
    <row r="22" ht="22.9" customHeight="1" spans="1:11">
      <c r="A22" s="24" t="s">
        <v>199</v>
      </c>
      <c r="B22" s="50" t="s">
        <v>202</v>
      </c>
      <c r="C22" s="24"/>
      <c r="D22" s="23" t="s">
        <v>273</v>
      </c>
      <c r="E22" s="23" t="s">
        <v>274</v>
      </c>
      <c r="F22" s="25">
        <v>90.527616</v>
      </c>
      <c r="G22" s="25">
        <v>90.527616</v>
      </c>
      <c r="H22" s="25">
        <v>90.527616</v>
      </c>
      <c r="I22" s="25"/>
      <c r="J22" s="25"/>
      <c r="K22" s="25"/>
    </row>
    <row r="23" ht="22.9" customHeight="1" spans="1:11">
      <c r="A23" s="34" t="s">
        <v>199</v>
      </c>
      <c r="B23" s="34" t="s">
        <v>202</v>
      </c>
      <c r="C23" s="34" t="s">
        <v>173</v>
      </c>
      <c r="D23" s="27" t="s">
        <v>275</v>
      </c>
      <c r="E23" s="29" t="s">
        <v>276</v>
      </c>
      <c r="F23" s="28">
        <v>90.527616</v>
      </c>
      <c r="G23" s="28">
        <v>90.527616</v>
      </c>
      <c r="H23" s="37">
        <v>90.53</v>
      </c>
      <c r="I23" s="37"/>
      <c r="J23" s="37"/>
      <c r="K23" s="37"/>
    </row>
    <row r="24" ht="22.9" customHeight="1" spans="1:11">
      <c r="A24" s="34"/>
      <c r="B24" s="34"/>
      <c r="C24" s="34"/>
      <c r="D24" s="27"/>
      <c r="E24" s="5"/>
      <c r="F24" s="6"/>
      <c r="G24" s="6"/>
      <c r="H24" s="32"/>
      <c r="I24" s="32"/>
      <c r="J24" s="32"/>
      <c r="K24" s="32"/>
    </row>
    <row r="25" ht="16.35" customHeight="1" spans="1:5">
      <c r="A25" s="7" t="s">
        <v>277</v>
      </c>
      <c r="B25" s="7"/>
      <c r="C25" s="7"/>
      <c r="D25" s="7"/>
      <c r="E25" s="7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2024-02-28T14:38:00Z</dcterms:created>
  <cp:lastPrinted>2024-05-30T00:35:00Z</cp:lastPrinted>
  <dcterms:modified xsi:type="dcterms:W3CDTF">2024-05-30T02:54:15Z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58F64887059B4590A4B8C4F040D0EF93_13</vt:lpwstr>
  </property>
  <property fmtid="{D5CDD505-2E9C-101B-9397-08002B2CF9AE}" pid="3" name="KSOProductBuildVer">
    <vt:lpwstr>2052-12.1.0.16929</vt:lpwstr>
  </property>
</Properties>
</file>