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5\Desktop\2024\2023年部门预算公开\"/>
    </mc:Choice>
  </mc:AlternateContent>
  <xr:revisionPtr revIDLastSave="0" documentId="13_ncr:1_{9E3DFDAF-C4E5-417A-AEFE-1EB443317465}" xr6:coauthVersionLast="47" xr6:coauthVersionMax="47" xr10:uidLastSave="{00000000-0000-0000-0000-000000000000}"/>
  <bookViews>
    <workbookView xWindow="-108" yWindow="-108" windowWidth="23256" windowHeight="12456" firstSheet="8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65政府性基金" sheetId="17" r:id="rId18"/>
    <sheet name="17政府性基金(政府预算)" sheetId="18" r:id="rId19"/>
    <sheet name="18政府性基金（部门预算）" sheetId="19" r:id="rId20"/>
    <sheet name="98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5" l="1"/>
  <c r="J6" i="15"/>
  <c r="K6" i="15"/>
  <c r="M6" i="15"/>
  <c r="S6" i="15"/>
  <c r="AA6" i="15"/>
  <c r="G7" i="15"/>
  <c r="H7" i="15"/>
  <c r="H6" i="15" s="1"/>
  <c r="I7" i="15"/>
  <c r="I6" i="15" s="1"/>
  <c r="J7" i="15"/>
  <c r="K7" i="15"/>
  <c r="L7" i="15"/>
  <c r="L6" i="15" s="1"/>
  <c r="M7" i="15"/>
  <c r="N7" i="15"/>
  <c r="N6" i="15" s="1"/>
  <c r="O7" i="15"/>
  <c r="O6" i="15" s="1"/>
  <c r="P7" i="15"/>
  <c r="P6" i="15" s="1"/>
  <c r="Q7" i="15"/>
  <c r="Q6" i="15" s="1"/>
  <c r="R7" i="15"/>
  <c r="R6" i="15" s="1"/>
  <c r="S7" i="15"/>
  <c r="T7" i="15"/>
  <c r="T6" i="15" s="1"/>
  <c r="U7" i="15"/>
  <c r="U6" i="15" s="1"/>
  <c r="V7" i="15"/>
  <c r="V6" i="15" s="1"/>
  <c r="W7" i="15"/>
  <c r="W6" i="15" s="1"/>
  <c r="X7" i="15"/>
  <c r="X6" i="15" s="1"/>
  <c r="Y7" i="15"/>
  <c r="Y6" i="15" s="1"/>
  <c r="Z7" i="15"/>
  <c r="Z6" i="15" s="1"/>
  <c r="AA7" i="15"/>
  <c r="AB7" i="15"/>
  <c r="AB6" i="15" s="1"/>
  <c r="AC7" i="15"/>
  <c r="AC6" i="15" s="1"/>
  <c r="AD7" i="15"/>
  <c r="AD6" i="15" s="1"/>
  <c r="AE7" i="15"/>
  <c r="AE6" i="15" s="1"/>
  <c r="AF7" i="15"/>
  <c r="AF6" i="15" s="1"/>
  <c r="AG7" i="15"/>
  <c r="AG6" i="15" s="1"/>
  <c r="F6" i="15"/>
  <c r="F7" i="15"/>
  <c r="G6" i="14"/>
  <c r="H6" i="14"/>
  <c r="K6" i="14"/>
  <c r="O6" i="14"/>
  <c r="P6" i="14"/>
  <c r="S6" i="14"/>
  <c r="G7" i="14"/>
  <c r="H7" i="14"/>
  <c r="I7" i="14"/>
  <c r="I6" i="14" s="1"/>
  <c r="J7" i="14"/>
  <c r="J6" i="14" s="1"/>
  <c r="K7" i="14"/>
  <c r="L7" i="14"/>
  <c r="L6" i="14" s="1"/>
  <c r="M7" i="14"/>
  <c r="M6" i="14" s="1"/>
  <c r="N7" i="14"/>
  <c r="N6" i="14" s="1"/>
  <c r="O7" i="14"/>
  <c r="P7" i="14"/>
  <c r="Q7" i="14"/>
  <c r="Q6" i="14" s="1"/>
  <c r="R7" i="14"/>
  <c r="R6" i="14" s="1"/>
  <c r="S7" i="14"/>
  <c r="T7" i="14"/>
  <c r="T6" i="14" s="1"/>
  <c r="F6" i="14"/>
  <c r="F7" i="14"/>
  <c r="G6" i="11"/>
  <c r="I6" i="11"/>
  <c r="J6" i="11"/>
  <c r="M6" i="11"/>
  <c r="O6" i="11"/>
  <c r="Q6" i="11"/>
  <c r="R6" i="11"/>
  <c r="G7" i="11"/>
  <c r="H7" i="11"/>
  <c r="H6" i="11" s="1"/>
  <c r="I7" i="11"/>
  <c r="J7" i="11"/>
  <c r="K7" i="11"/>
  <c r="K6" i="11" s="1"/>
  <c r="L7" i="11"/>
  <c r="L6" i="11" s="1"/>
  <c r="M7" i="11"/>
  <c r="N7" i="11"/>
  <c r="N6" i="11" s="1"/>
  <c r="O7" i="11"/>
  <c r="P7" i="11"/>
  <c r="P6" i="11" s="1"/>
  <c r="Q7" i="11"/>
  <c r="R7" i="11"/>
  <c r="F7" i="11"/>
  <c r="F6" i="11" s="1"/>
  <c r="J6" i="10" l="1"/>
  <c r="K6" i="10"/>
  <c r="L6" i="10"/>
  <c r="M6" i="10"/>
  <c r="N6" i="10"/>
  <c r="K7" i="10"/>
  <c r="L7" i="10"/>
  <c r="M7" i="10"/>
  <c r="N7" i="10"/>
  <c r="G7" i="10"/>
  <c r="G6" i="10" s="1"/>
  <c r="H7" i="10"/>
  <c r="H6" i="10" s="1"/>
  <c r="I7" i="10"/>
  <c r="I6" i="10" s="1"/>
  <c r="J7" i="10"/>
  <c r="F7" i="10"/>
  <c r="F6" i="10" s="1"/>
  <c r="K7" i="9" l="1"/>
  <c r="G8" i="9"/>
  <c r="G7" i="9" s="1"/>
  <c r="H8" i="9"/>
  <c r="H7" i="9" s="1"/>
  <c r="I8" i="9"/>
  <c r="I7" i="9" s="1"/>
  <c r="J8" i="9"/>
  <c r="J7" i="9" s="1"/>
  <c r="F8" i="9"/>
  <c r="F7" i="9" s="1"/>
  <c r="D26" i="8" l="1"/>
  <c r="D19" i="8"/>
  <c r="D14" i="8"/>
  <c r="H6" i="7"/>
  <c r="G7" i="7"/>
  <c r="G6" i="7" s="1"/>
  <c r="H7" i="7"/>
  <c r="I7" i="7"/>
  <c r="I6" i="7" s="1"/>
  <c r="J7" i="7"/>
  <c r="J6" i="7" s="1"/>
  <c r="K7" i="7"/>
  <c r="K6" i="7" s="1"/>
  <c r="L7" i="7"/>
  <c r="L6" i="7" s="1"/>
  <c r="M7" i="7"/>
  <c r="M6" i="7" s="1"/>
  <c r="F7" i="7"/>
  <c r="F6" i="7" s="1"/>
  <c r="G7" i="5"/>
  <c r="D7" i="4" l="1"/>
  <c r="E7" i="4"/>
  <c r="C7" i="4"/>
  <c r="D8" i="4"/>
  <c r="E8" i="4"/>
  <c r="C8" i="4"/>
</calcChain>
</file>

<file path=xl/sharedStrings.xml><?xml version="1.0" encoding="utf-8"?>
<sst xmlns="http://schemas.openxmlformats.org/spreadsheetml/2006/main" count="1446" uniqueCount="557">
  <si>
    <t>2023年部门预算公开表</t>
  </si>
  <si>
    <t>单位编码：</t>
  </si>
  <si>
    <t>424001</t>
  </si>
  <si>
    <t>单位名称：</t>
  </si>
  <si>
    <t>岳阳县林业局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</si>
  <si>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</si>
  <si>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</si>
  <si>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</si>
  <si>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</si>
  <si>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</si>
  <si>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</si>
  <si>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</si>
  <si>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</si>
  <si>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</si>
  <si>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</si>
  <si>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</si>
  <si>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</si>
  <si>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</si>
  <si>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</si>
  <si>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</si>
  <si>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</si>
  <si>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</si>
  <si>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</si>
  <si>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</si>
  <si>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</si>
  <si>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</si>
  <si>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</si>
  <si>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</si>
  <si>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</si>
  <si>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</si>
  <si>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部门：424_岳阳县林业局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</si>
  <si>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</si>
  <si>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</si>
  <si>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</si>
  <si>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</si>
  <si>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</si>
  <si>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</si>
  <si>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</si>
  <si>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</si>
  <si>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</si>
  <si>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</si>
  <si>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</si>
  <si>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</si>
  <si>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</si>
  <si>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</si>
  <si>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</si>
  <si>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</si>
  <si>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</si>
  <si>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</si>
  <si>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</si>
  <si>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</si>
  <si>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</si>
  <si>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</si>
  <si>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</si>
  <si>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</si>
  <si>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</si>
  <si>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</si>
  <si>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</si>
  <si>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</si>
  <si>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</si>
  <si>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</si>
  <si>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</si>
  <si>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</si>
  <si>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</si>
  <si>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</si>
  <si>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</si>
  <si>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</si>
  <si>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</si>
  <si>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</si>
  <si>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</si>
  <si>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</si>
  <si>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</si>
  <si>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</si>
  <si>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</si>
  <si>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</si>
  <si>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</si>
  <si>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</si>
  <si>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</si>
  <si>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</si>
  <si>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</si>
  <si>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</si>
  <si>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</si>
  <si>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</si>
  <si>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</si>
  <si>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</si>
  <si>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</si>
  <si>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</si>
  <si>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</si>
  <si>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</si>
  <si>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</si>
  <si>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</si>
  <si>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</si>
  <si>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</si>
  <si>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</si>
  <si>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</si>
  <si>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</si>
  <si>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</si>
  <si>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</si>
  <si>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</si>
  <si>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</si>
  <si>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</si>
  <si>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</si>
  <si>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</si>
  <si>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</si>
  <si>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</si>
  <si>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</si>
  <si>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</si>
  <si>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</si>
  <si>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</si>
  <si>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</si>
  <si>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</si>
  <si>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</si>
  <si>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</si>
  <si>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</si>
  <si>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</si>
  <si>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</si>
  <si>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</si>
  <si>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</si>
  <si>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</si>
  <si>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</si>
  <si>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</si>
  <si>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</si>
  <si>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</si>
  <si>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</si>
  <si>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</si>
  <si>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</si>
  <si>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</si>
  <si>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</si>
  <si>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</si>
  <si>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</si>
  <si>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</si>
  <si>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</si>
  <si>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</si>
  <si>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</si>
  <si>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</si>
  <si>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</si>
  <si>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</si>
  <si>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</si>
  <si>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</si>
  <si>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</si>
  <si>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</si>
  <si>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</si>
  <si>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</si>
  <si>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</si>
  <si>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</si>
  <si>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</si>
  <si>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</si>
  <si>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</si>
  <si>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</si>
  <si>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</si>
  <si>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</si>
  <si>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</si>
  <si>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</si>
  <si>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424</t>
  </si>
  <si>
    <t xml:space="preserve">  424001</t>
  </si>
  <si>
    <t xml:space="preserve">  岳阳县林业局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</si>
  <si>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</si>
  <si>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</si>
  <si>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</si>
  <si>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</si>
  <si>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</si>
  <si>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</si>
  <si>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</si>
  <si>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</si>
  <si>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</si>
  <si>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</si>
  <si>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</si>
  <si>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</si>
  <si>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</si>
  <si>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</si>
  <si>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</si>
  <si>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</si>
  <si>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</si>
  <si>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</si>
  <si>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</si>
  <si>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</si>
  <si>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</si>
  <si>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</si>
  <si>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213</t>
  </si>
  <si>
    <t>02</t>
  </si>
  <si>
    <t>01</t>
  </si>
  <si>
    <t xml:space="preserve">    2130201</t>
  </si>
  <si>
    <t xml:space="preserve">    行政运行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</si>
  <si>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</si>
  <si>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</si>
  <si>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</si>
  <si>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</si>
  <si>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</si>
  <si>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</si>
  <si>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</si>
  <si>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</si>
  <si>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</si>
  <si>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</si>
  <si>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</si>
  <si>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</si>
  <si>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</si>
  <si>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</si>
  <si>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</si>
  <si>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</si>
  <si>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</si>
  <si>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</si>
  <si>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</si>
  <si>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</si>
  <si>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</si>
  <si>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</si>
  <si>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</si>
  <si>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</si>
  <si>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</si>
  <si>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</si>
  <si>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</si>
  <si>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</si>
  <si>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</si>
  <si>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</si>
  <si>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</si>
  <si>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</si>
  <si>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</si>
  <si>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</si>
  <si>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</si>
  <si>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</si>
  <si>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</si>
  <si>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</si>
  <si>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</si>
  <si>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</si>
  <si>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</si>
  <si>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</si>
  <si>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</si>
  <si>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</si>
  <si>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</si>
  <si>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</si>
  <si>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</si>
  <si>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</si>
  <si>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2080505</t>
  </si>
  <si>
    <t xml:space="preserve">     2080506</t>
  </si>
  <si>
    <t xml:space="preserve">     2089999</t>
  </si>
  <si>
    <t xml:space="preserve">     2130201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</si>
  <si>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</si>
  <si>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</si>
  <si>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</si>
  <si>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</si>
  <si>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</si>
  <si>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</si>
  <si>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</si>
  <si>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</si>
  <si>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</si>
  <si>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</si>
  <si>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</si>
  <si>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</si>
  <si>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</si>
  <si>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</si>
  <si>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</si>
  <si>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</si>
  <si>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</si>
  <si>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</si>
  <si>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</si>
  <si>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</si>
  <si>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</si>
  <si>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</si>
  <si>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</si>
  <si>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</si>
  <si>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</si>
  <si>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</si>
  <si>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</si>
  <si>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</si>
  <si>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</si>
  <si>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</si>
  <si>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</si>
  <si>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</si>
  <si>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</si>
  <si>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</si>
  <si>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</si>
  <si>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</si>
  <si>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</si>
  <si>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</si>
  <si>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</si>
  <si>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</si>
  <si>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</si>
  <si>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</si>
  <si>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</si>
  <si>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</si>
  <si>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</si>
  <si>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</si>
  <si>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</si>
  <si>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</si>
  <si>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</si>
  <si>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</si>
  <si>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</si>
  <si>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</si>
  <si>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</si>
  <si>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</si>
  <si>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</si>
  <si>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</si>
  <si>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</si>
  <si>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</si>
  <si>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</si>
  <si>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</si>
  <si>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</si>
  <si>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</si>
  <si>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</si>
  <si>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</si>
  <si>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</si>
  <si>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</si>
  <si>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</si>
  <si>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</si>
  <si>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</si>
  <si>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</si>
  <si>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</si>
  <si>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</si>
  <si>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</si>
  <si>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</si>
  <si>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</si>
  <si>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</si>
  <si>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</si>
  <si>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</si>
  <si>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</si>
  <si>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</si>
  <si>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</si>
  <si>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</si>
  <si>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</si>
  <si>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</si>
  <si>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</si>
  <si>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</si>
  <si>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</si>
  <si>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</si>
  <si>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</si>
  <si>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</si>
  <si>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</si>
  <si>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424001</t>
  </si>
  <si>
    <t xml:space="preserve">   林长制项目会务费</t>
  </si>
  <si>
    <t xml:space="preserve">   林业育苗补助</t>
  </si>
  <si>
    <t xml:space="preserve">   森林保险配套</t>
  </si>
  <si>
    <t xml:space="preserve">   森林防火</t>
  </si>
  <si>
    <t xml:space="preserve">   森林植被恢复</t>
  </si>
  <si>
    <t xml:space="preserve">   育林基金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</si>
  <si>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</si>
  <si>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</si>
  <si>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</si>
  <si>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</si>
  <si>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</si>
  <si>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</si>
  <si>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</si>
  <si>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</si>
  <si>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</si>
  <si>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</si>
  <si>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</si>
  <si>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</si>
  <si>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</si>
  <si>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</si>
  <si>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林长制项目会务费</t>
  </si>
  <si>
    <t>林长制项目会务费</t>
  </si>
  <si>
    <t>效益指标</t>
  </si>
  <si>
    <t>生态效益指标</t>
  </si>
  <si>
    <t>元</t>
  </si>
  <si>
    <t>定性</t>
  </si>
  <si>
    <t>社会效益指标</t>
  </si>
  <si>
    <t>社会效益提高与否</t>
  </si>
  <si>
    <t xml:space="preserve">提高 </t>
  </si>
  <si>
    <t>经济效益指标</t>
  </si>
  <si>
    <t>产出指标</t>
  </si>
  <si>
    <t>时效指标</t>
  </si>
  <si>
    <t>及时性</t>
  </si>
  <si>
    <t>及时</t>
  </si>
  <si>
    <t>数量指标</t>
  </si>
  <si>
    <t>100%</t>
  </si>
  <si>
    <t>质量指标</t>
  </si>
  <si>
    <t>满意度指标</t>
  </si>
  <si>
    <t>服务对象满意度指标</t>
  </si>
  <si>
    <t>服务对象满意程度</t>
  </si>
  <si>
    <t>满意，一般，不满意</t>
  </si>
  <si>
    <t>满意</t>
  </si>
  <si>
    <t>成本指标</t>
  </si>
  <si>
    <t>生态环境成本指标</t>
  </si>
  <si>
    <t>%</t>
  </si>
  <si>
    <t>社会成本指标</t>
  </si>
  <si>
    <t>经济成本指标</t>
  </si>
  <si>
    <t xml:space="preserve">  林业育苗补助</t>
  </si>
  <si>
    <t>林业育苗补助</t>
  </si>
  <si>
    <t>育苗时效</t>
  </si>
  <si>
    <t>及时，一般，不及时</t>
  </si>
  <si>
    <t>按标准值扣分</t>
  </si>
  <si>
    <t>苗木质量</t>
  </si>
  <si>
    <t>提高，下降</t>
  </si>
  <si>
    <t>提高</t>
  </si>
  <si>
    <t>平均每亩育苗</t>
  </si>
  <si>
    <t>上升，下降</t>
  </si>
  <si>
    <t>上升</t>
  </si>
  <si>
    <t>株</t>
  </si>
  <si>
    <t>定量</t>
  </si>
  <si>
    <t>生态环境改善</t>
  </si>
  <si>
    <t>明显，一般，下降</t>
  </si>
  <si>
    <t>明显</t>
  </si>
  <si>
    <t>社会成本</t>
  </si>
  <si>
    <t>下降</t>
  </si>
  <si>
    <t>平均每亩育苗成本</t>
  </si>
  <si>
    <t>生态效益改善程度</t>
  </si>
  <si>
    <t>明显、一般，下降</t>
  </si>
  <si>
    <t>社会效益程度</t>
  </si>
  <si>
    <t>上升，一般，下降</t>
  </si>
  <si>
    <t>经济效益程度</t>
  </si>
  <si>
    <t xml:space="preserve">  森林保险配套</t>
  </si>
  <si>
    <t>森林保险配套</t>
  </si>
  <si>
    <t>显著明显一般</t>
  </si>
  <si>
    <t>显著</t>
  </si>
  <si>
    <t>满意一般不满意</t>
  </si>
  <si>
    <t xml:space="preserve">满意 </t>
  </si>
  <si>
    <t>生态环境成本</t>
  </si>
  <si>
    <t>上升下降</t>
  </si>
  <si>
    <t>森林保险配套数量</t>
  </si>
  <si>
    <t>套</t>
  </si>
  <si>
    <t>森林保险配套质量</t>
  </si>
  <si>
    <t>森林保险配套及时性</t>
  </si>
  <si>
    <t>及时与否</t>
  </si>
  <si>
    <t xml:space="preserve">  森林防火</t>
  </si>
  <si>
    <t>森林防火</t>
  </si>
  <si>
    <t>森林资源得到有效益保护</t>
  </si>
  <si>
    <t>防灭速度</t>
  </si>
  <si>
    <t>加强，一般</t>
  </si>
  <si>
    <t>加强</t>
  </si>
  <si>
    <t>森林防火能力</t>
  </si>
  <si>
    <t>提升下降</t>
  </si>
  <si>
    <t>提升</t>
  </si>
  <si>
    <t>森林防火面积</t>
  </si>
  <si>
    <t>面积上升下降</t>
  </si>
  <si>
    <t>亩</t>
  </si>
  <si>
    <t>林农满意程度</t>
  </si>
  <si>
    <t>90%</t>
  </si>
  <si>
    <t>≥</t>
  </si>
  <si>
    <t xml:space="preserve">  森林植被恢复</t>
  </si>
  <si>
    <t>森林植被恢复</t>
  </si>
  <si>
    <t>生态效益改善</t>
  </si>
  <si>
    <t>明显一般下降</t>
  </si>
  <si>
    <t xml:space="preserve">满意一般不满意 </t>
  </si>
  <si>
    <t>经济成本</t>
  </si>
  <si>
    <t>时效能力</t>
  </si>
  <si>
    <t>及时一般下降</t>
  </si>
  <si>
    <t>植被恢复能力</t>
  </si>
  <si>
    <t>提升与下降</t>
  </si>
  <si>
    <t>植被恢复面积</t>
  </si>
  <si>
    <t xml:space="preserve">  育林基金</t>
  </si>
  <si>
    <t>育林基金</t>
  </si>
  <si>
    <t>育林面积</t>
  </si>
  <si>
    <t>质改善程度</t>
  </si>
  <si>
    <t>育林时效</t>
  </si>
  <si>
    <t>生态环境改善程度</t>
  </si>
  <si>
    <t>显著，明显，一般</t>
  </si>
  <si>
    <t>整体支出绩效目标表</t>
  </si>
  <si>
    <t>单位：部门：424_岳阳县林业局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</si>
  <si>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</si>
  <si>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</si>
  <si>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</si>
  <si>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</si>
  <si>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</si>
  <si>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</si>
  <si>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</si>
  <si>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</si>
  <si>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</si>
  <si>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</si>
  <si>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</si>
  <si>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</si>
  <si>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</si>
  <si>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</si>
  <si>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</si>
  <si>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</si>
  <si>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 xml:space="preserve">  岳阳县林业局乡镇林业站</t>
  </si>
  <si>
    <t xml:space="preserve">    事业单位医疗</t>
  </si>
  <si>
    <t xml:space="preserve">    事业机构</t>
  </si>
  <si>
    <t xml:space="preserve">  424002</t>
  </si>
  <si>
    <t>210</t>
  </si>
  <si>
    <t>11</t>
  </si>
  <si>
    <t xml:space="preserve">    2101102</t>
  </si>
  <si>
    <t>04</t>
  </si>
  <si>
    <t xml:space="preserve">    2130204</t>
  </si>
  <si>
    <t xml:space="preserve">   农林水支出</t>
  </si>
  <si>
    <t xml:space="preserve">    林业和草原</t>
  </si>
  <si>
    <t xml:space="preserve">     事业机构</t>
  </si>
  <si>
    <t xml:space="preserve">   社会保障和就业支出</t>
  </si>
  <si>
    <t xml:space="preserve">    行政事业单位养老支出</t>
  </si>
  <si>
    <t xml:space="preserve">     机关事业单位基本养老保险缴费支出</t>
  </si>
  <si>
    <t xml:space="preserve">     其他社会保障和就业支出</t>
  </si>
  <si>
    <t xml:space="preserve">   卫生健康支出</t>
  </si>
  <si>
    <t xml:space="preserve">    行政事业单位医疗</t>
  </si>
  <si>
    <t xml:space="preserve">     事业单位医疗</t>
  </si>
  <si>
    <t xml:space="preserve">   住房保障支出</t>
  </si>
  <si>
    <t xml:space="preserve">    住房改革支出</t>
  </si>
  <si>
    <t xml:space="preserve">     住房公积金</t>
  </si>
  <si>
    <t>02</t>
    <phoneticPr fontId="14" type="noConversion"/>
  </si>
  <si>
    <t>04</t>
    <phoneticPr fontId="14" type="noConversion"/>
  </si>
  <si>
    <t>岳阳县林业局乡镇林业站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</si>
  <si>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</si>
  <si>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</si>
  <si>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</si>
  <si>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</si>
  <si>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</si>
  <si>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</si>
  <si>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</si>
  <si>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</si>
  <si>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单位：部门：424_岳阳县林业局</t>
    <phoneticPr fontId="14" type="noConversion"/>
  </si>
  <si>
    <t>一般公共预算基本支出表</t>
  </si>
  <si>
    <t>单位：单位：424_岳阳县林业局</t>
    <phoneticPr fontId="14" type="noConversion"/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</si>
  <si>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</si>
  <si>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</si>
  <si>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</si>
  <si>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</si>
  <si>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</si>
  <si>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</si>
  <si>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</si>
  <si>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</si>
  <si>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</si>
  <si>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</si>
  <si>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</si>
  <si>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</si>
  <si>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</si>
  <si>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</si>
  <si>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</si>
  <si>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</si>
  <si>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</si>
  <si>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</si>
  <si>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</si>
  <si>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</si>
  <si>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</si>
  <si>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</si>
  <si>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</si>
  <si>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</si>
  <si>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</si>
  <si>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</si>
  <si>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</si>
  <si>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</si>
  <si>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</si>
  <si>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</si>
  <si>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</si>
  <si>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</si>
  <si>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</si>
  <si>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</si>
  <si>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</si>
  <si>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</si>
  <si>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</si>
  <si>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</si>
  <si>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</si>
  <si>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注：如本表格为空，则表示本年度未安排此项目。</t>
  </si>
  <si>
    <t>部门公开表09</t>
    <phoneticPr fontId="14" type="noConversion"/>
  </si>
  <si>
    <t>部门公开表10</t>
    <phoneticPr fontId="14" type="noConversion"/>
  </si>
  <si>
    <t>部门公开表11</t>
    <phoneticPr fontId="14" type="noConversion"/>
  </si>
  <si>
    <t>部门公开表12</t>
    <phoneticPr fontId="14" type="noConversion"/>
  </si>
  <si>
    <t>部门公开表13</t>
    <phoneticPr fontId="14" type="noConversion"/>
  </si>
  <si>
    <t>部门公开表14</t>
    <phoneticPr fontId="14" type="noConversion"/>
  </si>
  <si>
    <t>部门公开表15</t>
    <phoneticPr fontId="14" type="noConversion"/>
  </si>
  <si>
    <t>部门公开表16</t>
    <phoneticPr fontId="14" type="noConversion"/>
  </si>
  <si>
    <t>部门公开表17</t>
    <phoneticPr fontId="14" type="noConversion"/>
  </si>
  <si>
    <t>部门公开表18</t>
    <phoneticPr fontId="14" type="noConversion"/>
  </si>
  <si>
    <t>部门公开表19</t>
    <phoneticPr fontId="14" type="noConversion"/>
  </si>
  <si>
    <t>部门公开表20</t>
    <phoneticPr fontId="14" type="noConversion"/>
  </si>
  <si>
    <t>部门公开表21</t>
    <phoneticPr fontId="14" type="noConversion"/>
  </si>
  <si>
    <t>部门公开表22</t>
    <phoneticPr fontId="14" type="noConversion"/>
  </si>
  <si>
    <t>部门公开表23</t>
    <phoneticPr fontId="14" type="noConversion"/>
  </si>
  <si>
    <t xml:space="preserve"> 绩效工资</t>
    <phoneticPr fontId="14" type="noConversion"/>
  </si>
  <si>
    <t>公务员医疗补助缴费</t>
    <phoneticPr fontId="14" type="noConversion"/>
  </si>
  <si>
    <t>会议费</t>
    <phoneticPr fontId="14" type="noConversion"/>
  </si>
  <si>
    <t>取暖费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</si>
</sst>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9">
    <font>
      <sz val="11"/>
      <color indexed="8"/>
      <name val="等线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等线"/>
      <family val="3"/>
      <charset val="134"/>
      <scheme val="minor"/>
    </font>
    <font>
      <sz val="6"/>
      <color indexed="8"/>
      <name val="等线"/>
      <family val="3"/>
      <charset val="134"/>
      <scheme val="minor"/>
    </font>
    <font>
      <sz val="8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sz val="10"/>
      <color indexed="8"/>
      <name val="等线"/>
      <family val="2"/>
      <charset val="1"/>
      <scheme val="minor"/>
    </font>
    <font>
      <sz val="8"/>
      <color indexed="8"/>
      <name val="等线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1"/>
      <color indexed="8"/>
      <name val="Calibri"/>
      <family val="2"/>
    </font>
    <font>
      <b/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6" fillId="0" borderId="2" xfId="0" applyFont="1" applyBorder="1">
      <alignment vertical="center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4" fontId="18" fillId="0" borderId="3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9" fillId="0" borderId="0" xfId="0" applyFont="1">
      <alignment vertical="center"/>
    </xf>
    <xf numFmtId="4" fontId="8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9" fontId="16" fillId="0" borderId="2" xfId="0" applyNumberFormat="1" applyFont="1" applyBorder="1">
      <alignment vertical="center"/>
    </xf>
    <xf numFmtId="49" fontId="20" fillId="0" borderId="2" xfId="0" applyNumberFormat="1" applyFont="1" applyBorder="1">
      <alignment vertical="center"/>
    </xf>
    <xf numFmtId="0" fontId="19" fillId="0" borderId="2" xfId="0" applyFont="1" applyBorder="1">
      <alignment vertical="center"/>
    </xf>
    <xf numFmtId="0" fontId="22" fillId="0" borderId="1" xfId="0" applyFont="1" applyBorder="1" applyAlignment="1"/>
    <xf numFmtId="0" fontId="24" fillId="0" borderId="6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>
      <alignment vertical="center"/>
    </xf>
    <xf numFmtId="0" fontId="25" fillId="0" borderId="2" xfId="0" applyFont="1" applyBorder="1" applyAlignment="1">
      <alignment horizontal="center" vertical="center" wrapText="1"/>
    </xf>
    <xf numFmtId="4" fontId="24" fillId="0" borderId="8" xfId="0" applyNumberFormat="1" applyFont="1" applyBorder="1" applyAlignment="1">
      <alignment horizontal="right" vertical="center"/>
    </xf>
    <xf numFmtId="4" fontId="24" fillId="0" borderId="2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/>
    <xf numFmtId="0" fontId="7" fillId="0" borderId="1" xfId="0" applyFont="1" applyBorder="1" applyAlignment="1">
      <alignment horizontal="right" vertical="center" wrapText="1"/>
    </xf>
    <xf numFmtId="176" fontId="13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E5" sqref="E5:H5"/>
    </sheetView>
  </sheetViews>
  <sheetFormatPr defaultColWidth="10" defaultRowHeight="13.8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1" width="9.77734375" customWidth="1"/>
  </cols>
  <sheetData>
    <row r="1" spans="1:9" ht="73.349999999999994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114">
        <v>424</v>
      </c>
      <c r="F4" s="114"/>
      <c r="G4" s="114"/>
      <c r="H4" s="114"/>
      <c r="I4" s="4"/>
    </row>
    <row r="5" spans="1:9" ht="54.45" customHeight="1">
      <c r="A5" s="2"/>
      <c r="B5" s="3"/>
      <c r="C5" s="4"/>
      <c r="D5" s="2" t="s">
        <v>3</v>
      </c>
      <c r="E5" s="114" t="s">
        <v>4</v>
      </c>
      <c r="F5" s="114"/>
      <c r="G5" s="114"/>
      <c r="H5" s="114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D054-0389-4F1E-942B-E9C6B829C75A}">
  <dimension ref="A1:E30"/>
  <sheetViews>
    <sheetView tabSelected="1" workbookViewId="0">
      <selection activeCell="D24" sqref="D24"/>
    </sheetView>
  </sheetViews>
  <sheetFormatPr defaultColWidth="10" defaultRowHeight="13.8"/>
  <cols>
    <col min="1" max="1" width="12.77734375" customWidth="1"/>
    <col min="2" max="2" width="17.6640625" customWidth="1"/>
    <col min="3" max="3" width="12.5546875" customWidth="1"/>
    <col min="4" max="4" width="14.77734375" customWidth="1"/>
    <col min="5" max="6" width="16.33203125" customWidth="1"/>
    <col min="7" max="7" width="11.44140625" customWidth="1"/>
    <col min="8" max="8" width="12.44140625" customWidth="1"/>
    <col min="9" max="9" width="14.6640625" customWidth="1"/>
    <col min="10" max="10" width="11.33203125" customWidth="1"/>
    <col min="11" max="11" width="19" customWidth="1"/>
    <col min="12" max="12" width="9.77734375" customWidth="1"/>
  </cols>
  <sheetData>
    <row r="1" spans="1:5" ht="16.350000000000001" customHeight="1">
      <c r="A1" s="4"/>
      <c r="B1" s="4"/>
      <c r="C1" s="4"/>
      <c r="D1" s="4"/>
      <c r="E1" s="8" t="s">
        <v>236</v>
      </c>
    </row>
    <row r="2" spans="1:5" ht="43.2" customHeight="1">
      <c r="A2" s="122" t="s">
        <v>496</v>
      </c>
      <c r="B2" s="122"/>
      <c r="C2" s="122"/>
      <c r="D2" s="122"/>
      <c r="E2" s="122"/>
    </row>
    <row r="3" spans="1:5" ht="24.15" customHeight="1">
      <c r="A3" s="126" t="s">
        <v>497</v>
      </c>
      <c r="B3" s="126"/>
      <c r="C3" s="126"/>
      <c r="D3" s="126"/>
      <c r="E3" s="109" t="s">
        <v>488</v>
      </c>
    </row>
    <row r="4" spans="1:5" ht="24.9" customHeight="1">
      <c r="A4" s="120" t="s">
        <v>498</v>
      </c>
      <c r="B4" s="120"/>
      <c r="C4" s="120" t="s">
        <v>499</v>
      </c>
      <c r="D4" s="120"/>
      <c r="E4" s="120"/>
    </row>
    <row r="5" spans="1:5" ht="20.7" customHeight="1">
      <c r="A5" s="10" t="s">
        <v>500</v>
      </c>
      <c r="B5" s="10" t="s">
        <v>159</v>
      </c>
      <c r="C5" s="10" t="s">
        <v>135</v>
      </c>
      <c r="D5" s="10" t="s">
        <v>228</v>
      </c>
      <c r="E5" s="10" t="s">
        <v>229</v>
      </c>
    </row>
    <row r="6" spans="1:5" ht="28.5" customHeight="1">
      <c r="A6" s="18" t="s">
        <v>501</v>
      </c>
      <c r="B6" s="18" t="s">
        <v>207</v>
      </c>
      <c r="C6" s="110">
        <v>2400.27</v>
      </c>
      <c r="D6" s="110">
        <v>2400.27</v>
      </c>
      <c r="E6" s="110"/>
    </row>
    <row r="7" spans="1:5" ht="22.95" customHeight="1">
      <c r="A7" s="111" t="s">
        <v>502</v>
      </c>
      <c r="B7" s="111" t="s">
        <v>503</v>
      </c>
      <c r="C7" s="112">
        <v>234.85</v>
      </c>
      <c r="D7" s="112">
        <v>234.85</v>
      </c>
      <c r="E7" s="112"/>
    </row>
    <row r="8" spans="1:5" ht="22.95" customHeight="1">
      <c r="A8" s="111" t="s">
        <v>504</v>
      </c>
      <c r="B8" s="111" t="s">
        <v>505</v>
      </c>
      <c r="C8" s="112">
        <v>2.65</v>
      </c>
      <c r="D8" s="112">
        <v>2.65</v>
      </c>
      <c r="E8" s="112"/>
    </row>
    <row r="9" spans="1:5" ht="22.95" customHeight="1">
      <c r="A9" s="111" t="s">
        <v>506</v>
      </c>
      <c r="B9" s="111" t="s">
        <v>507</v>
      </c>
      <c r="C9" s="112">
        <v>14.68</v>
      </c>
      <c r="D9" s="112">
        <v>14.68</v>
      </c>
      <c r="E9" s="112"/>
    </row>
    <row r="10" spans="1:5" ht="22.95" customHeight="1">
      <c r="A10" s="111" t="s">
        <v>508</v>
      </c>
      <c r="B10" s="111" t="s">
        <v>509</v>
      </c>
      <c r="C10" s="112">
        <v>124.77</v>
      </c>
      <c r="D10" s="112">
        <v>124.77</v>
      </c>
      <c r="E10" s="112"/>
    </row>
    <row r="11" spans="1:5" ht="22.95" customHeight="1">
      <c r="A11" s="111">
        <v>30111</v>
      </c>
      <c r="B11" s="111" t="s">
        <v>554</v>
      </c>
      <c r="C11" s="112">
        <v>14.68</v>
      </c>
      <c r="D11" s="112">
        <v>14.68</v>
      </c>
      <c r="E11" s="112"/>
    </row>
    <row r="12" spans="1:5" ht="22.95" customHeight="1">
      <c r="A12" s="111">
        <v>30107</v>
      </c>
      <c r="B12" s="111" t="s">
        <v>553</v>
      </c>
      <c r="C12" s="112">
        <v>442.18</v>
      </c>
      <c r="D12" s="112">
        <v>442.18</v>
      </c>
      <c r="E12" s="112"/>
    </row>
    <row r="13" spans="1:5" ht="22.95" customHeight="1">
      <c r="A13" s="111" t="s">
        <v>510</v>
      </c>
      <c r="B13" s="111" t="s">
        <v>511</v>
      </c>
      <c r="C13" s="112">
        <v>398.6</v>
      </c>
      <c r="D13" s="112">
        <v>398.6</v>
      </c>
      <c r="E13" s="112"/>
    </row>
    <row r="14" spans="1:5" ht="14.4">
      <c r="A14" s="111" t="s">
        <v>512</v>
      </c>
      <c r="B14" s="111" t="s">
        <v>513</v>
      </c>
      <c r="C14" s="112">
        <v>991.72</v>
      </c>
      <c r="D14" s="112">
        <v>991.72</v>
      </c>
      <c r="E14" s="112"/>
    </row>
    <row r="15" spans="1:5" ht="14.4">
      <c r="A15" s="111" t="s">
        <v>514</v>
      </c>
      <c r="B15" s="111" t="s">
        <v>515</v>
      </c>
      <c r="C15" s="112">
        <v>176.14</v>
      </c>
      <c r="D15" s="112">
        <v>176.14</v>
      </c>
      <c r="E15" s="112"/>
    </row>
    <row r="16" spans="1:5" ht="14.4">
      <c r="A16" s="18" t="s">
        <v>516</v>
      </c>
      <c r="B16" s="18" t="s">
        <v>230</v>
      </c>
      <c r="C16" s="110">
        <v>263.23</v>
      </c>
      <c r="D16" s="110"/>
      <c r="E16" s="110">
        <v>263.23</v>
      </c>
    </row>
    <row r="17" spans="1:5" ht="14.4">
      <c r="A17" s="111" t="s">
        <v>517</v>
      </c>
      <c r="B17" s="111" t="s">
        <v>518</v>
      </c>
      <c r="C17" s="112">
        <v>144.22</v>
      </c>
      <c r="D17" s="112"/>
      <c r="E17" s="112">
        <v>144.22</v>
      </c>
    </row>
    <row r="18" spans="1:5" ht="14.4">
      <c r="A18" s="111">
        <v>30208</v>
      </c>
      <c r="B18" s="111" t="s">
        <v>556</v>
      </c>
      <c r="C18" s="112">
        <v>5.4</v>
      </c>
      <c r="D18" s="112"/>
      <c r="E18" s="112">
        <v>5.4</v>
      </c>
    </row>
    <row r="19" spans="1:5" ht="14.4">
      <c r="A19" s="111" t="s">
        <v>519</v>
      </c>
      <c r="B19" s="111" t="s">
        <v>520</v>
      </c>
      <c r="C19" s="112">
        <v>5.13</v>
      </c>
      <c r="D19" s="112"/>
      <c r="E19" s="112">
        <v>5.13</v>
      </c>
    </row>
    <row r="20" spans="1:5" ht="14.4">
      <c r="A20" s="111">
        <v>30215</v>
      </c>
      <c r="B20" s="111" t="s">
        <v>555</v>
      </c>
      <c r="C20" s="112">
        <v>4.5</v>
      </c>
      <c r="D20" s="112"/>
      <c r="E20" s="112">
        <v>4.5</v>
      </c>
    </row>
    <row r="21" spans="1:5" ht="14.4">
      <c r="A21" s="111" t="s">
        <v>521</v>
      </c>
      <c r="B21" s="111" t="s">
        <v>522</v>
      </c>
      <c r="C21" s="112">
        <v>3.65</v>
      </c>
      <c r="D21" s="112"/>
      <c r="E21" s="112">
        <v>3.65</v>
      </c>
    </row>
    <row r="22" spans="1:5" ht="14.4">
      <c r="A22" s="111" t="s">
        <v>523</v>
      </c>
      <c r="B22" s="111" t="s">
        <v>524</v>
      </c>
      <c r="C22" s="112">
        <v>2.0499999999999998</v>
      </c>
      <c r="D22" s="112"/>
      <c r="E22" s="112">
        <v>2.0499999999999998</v>
      </c>
    </row>
    <row r="23" spans="1:5" ht="14.4">
      <c r="A23" s="111" t="s">
        <v>525</v>
      </c>
      <c r="B23" s="111" t="s">
        <v>526</v>
      </c>
      <c r="C23" s="112">
        <v>12.31</v>
      </c>
      <c r="D23" s="112"/>
      <c r="E23" s="112">
        <v>12.31</v>
      </c>
    </row>
    <row r="24" spans="1:5" ht="14.4">
      <c r="A24" s="111" t="s">
        <v>527</v>
      </c>
      <c r="B24" s="111" t="s">
        <v>528</v>
      </c>
      <c r="C24" s="112">
        <v>7.18</v>
      </c>
      <c r="D24" s="112"/>
      <c r="E24" s="112">
        <v>7.18</v>
      </c>
    </row>
    <row r="25" spans="1:5" ht="14.4">
      <c r="A25" s="111" t="s">
        <v>529</v>
      </c>
      <c r="B25" s="111" t="s">
        <v>530</v>
      </c>
      <c r="C25" s="112">
        <v>11.16</v>
      </c>
      <c r="D25" s="112"/>
      <c r="E25" s="112">
        <v>11.16</v>
      </c>
    </row>
    <row r="26" spans="1:5" ht="14.4">
      <c r="A26" s="111" t="s">
        <v>531</v>
      </c>
      <c r="B26" s="111" t="s">
        <v>532</v>
      </c>
      <c r="C26" s="112">
        <v>3.48</v>
      </c>
      <c r="D26" s="112"/>
      <c r="E26" s="112">
        <v>3.48</v>
      </c>
    </row>
    <row r="27" spans="1:5" ht="14.4">
      <c r="A27" s="111" t="s">
        <v>533</v>
      </c>
      <c r="B27" s="111" t="s">
        <v>534</v>
      </c>
      <c r="C27" s="112">
        <v>17.52</v>
      </c>
      <c r="D27" s="112"/>
      <c r="E27" s="112">
        <v>17.52</v>
      </c>
    </row>
    <row r="28" spans="1:5" ht="14.4">
      <c r="A28" s="111" t="s">
        <v>535</v>
      </c>
      <c r="B28" s="111" t="s">
        <v>536</v>
      </c>
      <c r="C28" s="112">
        <v>46.63</v>
      </c>
      <c r="D28" s="112"/>
      <c r="E28" s="112">
        <v>46.63</v>
      </c>
    </row>
    <row r="29" spans="1:5" ht="14.4">
      <c r="A29" s="123" t="s">
        <v>135</v>
      </c>
      <c r="B29" s="123"/>
      <c r="C29" s="110">
        <v>2663.5</v>
      </c>
      <c r="D29" s="110">
        <v>2400.27</v>
      </c>
      <c r="E29" s="110">
        <v>263.23</v>
      </c>
    </row>
    <row r="30" spans="1:5">
      <c r="A30" s="125" t="s">
        <v>537</v>
      </c>
      <c r="B30" s="125"/>
      <c r="C30" s="39"/>
      <c r="D30" s="39"/>
      <c r="E30" s="39"/>
    </row>
  </sheetData>
  <mergeCells count="6">
    <mergeCell ref="A29:B29"/>
    <mergeCell ref="A30:B30"/>
    <mergeCell ref="A2:E2"/>
    <mergeCell ref="A3:D3"/>
    <mergeCell ref="A4:B4"/>
    <mergeCell ref="C4:E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9"/>
  <sheetViews>
    <sheetView workbookViewId="0">
      <selection activeCell="A2" sqref="A2:N2"/>
    </sheetView>
  </sheetViews>
  <sheetFormatPr defaultColWidth="10" defaultRowHeight="13.8"/>
  <cols>
    <col min="1" max="1" width="4.33203125" customWidth="1"/>
    <col min="2" max="2" width="4.77734375" customWidth="1"/>
    <col min="3" max="3" width="5.33203125" customWidth="1"/>
    <col min="4" max="4" width="9.6640625" customWidth="1"/>
    <col min="5" max="5" width="21.21875" customWidth="1"/>
    <col min="6" max="6" width="13.332031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4"/>
      <c r="M1" s="121" t="s">
        <v>538</v>
      </c>
      <c r="N1" s="121"/>
    </row>
    <row r="2" spans="1:14" ht="44.85" customHeight="1">
      <c r="A2" s="122" t="s">
        <v>14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22.3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 t="s">
        <v>31</v>
      </c>
      <c r="N3" s="119"/>
    </row>
    <row r="4" spans="1:14" ht="42.15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206</v>
      </c>
      <c r="G4" s="120" t="s">
        <v>190</v>
      </c>
      <c r="H4" s="120"/>
      <c r="I4" s="120"/>
      <c r="J4" s="120"/>
      <c r="K4" s="120"/>
      <c r="L4" s="120" t="s">
        <v>194</v>
      </c>
      <c r="M4" s="120"/>
      <c r="N4" s="120"/>
    </row>
    <row r="5" spans="1:14" ht="39.6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0" t="s">
        <v>135</v>
      </c>
      <c r="H5" s="10" t="s">
        <v>237</v>
      </c>
      <c r="I5" s="10" t="s">
        <v>238</v>
      </c>
      <c r="J5" s="10" t="s">
        <v>239</v>
      </c>
      <c r="K5" s="10" t="s">
        <v>240</v>
      </c>
      <c r="L5" s="10" t="s">
        <v>135</v>
      </c>
      <c r="M5" s="10" t="s">
        <v>207</v>
      </c>
      <c r="N5" s="10" t="s">
        <v>241</v>
      </c>
    </row>
    <row r="6" spans="1:14" ht="22.95" customHeight="1">
      <c r="A6" s="11"/>
      <c r="B6" s="11"/>
      <c r="C6" s="11"/>
      <c r="D6" s="11"/>
      <c r="E6" s="11" t="s">
        <v>135</v>
      </c>
      <c r="F6" s="88">
        <f>F7</f>
        <v>2400.2717460000003</v>
      </c>
      <c r="G6" s="88">
        <f t="shared" ref="G6:N6" si="0">G7</f>
        <v>1248.0610240000001</v>
      </c>
      <c r="H6" s="88">
        <f t="shared" si="0"/>
        <v>945.70529999999997</v>
      </c>
      <c r="I6" s="88">
        <f t="shared" si="0"/>
        <v>208.94079300000001</v>
      </c>
      <c r="J6" s="88">
        <f t="shared" si="0"/>
        <v>93.414930999999996</v>
      </c>
      <c r="K6" s="88">
        <f t="shared" si="0"/>
        <v>0</v>
      </c>
      <c r="L6" s="88">
        <f t="shared" si="0"/>
        <v>1152.210722</v>
      </c>
      <c r="M6" s="88">
        <f t="shared" si="0"/>
        <v>1152.210722</v>
      </c>
      <c r="N6" s="88">
        <f t="shared" si="0"/>
        <v>0</v>
      </c>
    </row>
    <row r="7" spans="1:14" ht="22.95" customHeight="1">
      <c r="A7" s="11"/>
      <c r="B7" s="11"/>
      <c r="C7" s="11"/>
      <c r="D7" s="18" t="s">
        <v>153</v>
      </c>
      <c r="E7" s="18" t="s">
        <v>4</v>
      </c>
      <c r="F7" s="88">
        <f>F8+F14</f>
        <v>2400.2717460000003</v>
      </c>
      <c r="G7" s="88">
        <f t="shared" ref="G7:J7" si="1">G8+G14</f>
        <v>1248.0610240000001</v>
      </c>
      <c r="H7" s="88">
        <f t="shared" si="1"/>
        <v>945.70529999999997</v>
      </c>
      <c r="I7" s="88">
        <f t="shared" si="1"/>
        <v>208.94079300000001</v>
      </c>
      <c r="J7" s="88">
        <f t="shared" si="1"/>
        <v>93.414930999999996</v>
      </c>
      <c r="K7" s="88">
        <f>K8+K14</f>
        <v>0</v>
      </c>
      <c r="L7" s="88">
        <f t="shared" ref="L7" si="2">L8+L14</f>
        <v>1152.210722</v>
      </c>
      <c r="M7" s="88">
        <f t="shared" ref="M7" si="3">M8+M14</f>
        <v>1152.210722</v>
      </c>
      <c r="N7" s="88">
        <f t="shared" ref="N7" si="4">N8+N14</f>
        <v>0</v>
      </c>
    </row>
    <row r="8" spans="1:14" ht="22.95" customHeight="1">
      <c r="A8" s="11"/>
      <c r="B8" s="11"/>
      <c r="C8" s="11"/>
      <c r="D8" s="32" t="s">
        <v>154</v>
      </c>
      <c r="E8" s="32" t="s">
        <v>155</v>
      </c>
      <c r="F8" s="88">
        <v>1248.0610240000001</v>
      </c>
      <c r="G8" s="88">
        <v>1248.0610240000001</v>
      </c>
      <c r="H8" s="88">
        <v>945.70529999999997</v>
      </c>
      <c r="I8" s="88">
        <v>208.94079300000001</v>
      </c>
      <c r="J8" s="88">
        <v>93.414930999999996</v>
      </c>
      <c r="K8" s="88"/>
      <c r="L8" s="88"/>
      <c r="M8" s="88"/>
      <c r="N8" s="17"/>
    </row>
    <row r="9" spans="1:14" ht="22.95" customHeight="1">
      <c r="A9" s="34" t="s">
        <v>168</v>
      </c>
      <c r="B9" s="34" t="s">
        <v>169</v>
      </c>
      <c r="C9" s="34" t="s">
        <v>169</v>
      </c>
      <c r="D9" s="35" t="s">
        <v>204</v>
      </c>
      <c r="E9" s="13" t="s">
        <v>171</v>
      </c>
      <c r="F9" s="81">
        <v>124.553242</v>
      </c>
      <c r="G9" s="81">
        <v>124.553242</v>
      </c>
      <c r="H9" s="82"/>
      <c r="I9" s="82">
        <v>124.553242</v>
      </c>
      <c r="J9" s="82"/>
      <c r="K9" s="82"/>
      <c r="L9" s="81"/>
      <c r="M9" s="82"/>
      <c r="N9" s="14"/>
    </row>
    <row r="10" spans="1:14" ht="22.95" customHeight="1">
      <c r="A10" s="34" t="s">
        <v>168</v>
      </c>
      <c r="B10" s="34" t="s">
        <v>169</v>
      </c>
      <c r="C10" s="34" t="s">
        <v>172</v>
      </c>
      <c r="D10" s="35" t="s">
        <v>204</v>
      </c>
      <c r="E10" s="13" t="s">
        <v>174</v>
      </c>
      <c r="F10" s="81">
        <v>2.6494849999999999</v>
      </c>
      <c r="G10" s="81">
        <v>2.6494849999999999</v>
      </c>
      <c r="H10" s="82"/>
      <c r="I10" s="82">
        <v>2.6494849999999999</v>
      </c>
      <c r="J10" s="82"/>
      <c r="K10" s="82"/>
      <c r="L10" s="81"/>
      <c r="M10" s="82"/>
      <c r="N10" s="14"/>
    </row>
    <row r="11" spans="1:14" ht="22.95" customHeight="1">
      <c r="A11" s="34" t="s">
        <v>168</v>
      </c>
      <c r="B11" s="34" t="s">
        <v>175</v>
      </c>
      <c r="C11" s="34" t="s">
        <v>175</v>
      </c>
      <c r="D11" s="35" t="s">
        <v>204</v>
      </c>
      <c r="E11" s="13" t="s">
        <v>177</v>
      </c>
      <c r="F11" s="81">
        <v>81.738066000000003</v>
      </c>
      <c r="G11" s="81">
        <v>81.738066000000003</v>
      </c>
      <c r="H11" s="82"/>
      <c r="I11" s="82">
        <v>81.738066000000003</v>
      </c>
      <c r="J11" s="82"/>
      <c r="K11" s="82"/>
      <c r="L11" s="81"/>
      <c r="M11" s="82"/>
      <c r="N11" s="14"/>
    </row>
    <row r="12" spans="1:14" ht="22.95" customHeight="1">
      <c r="A12" s="34" t="s">
        <v>178</v>
      </c>
      <c r="B12" s="34" t="s">
        <v>179</v>
      </c>
      <c r="C12" s="34" t="s">
        <v>180</v>
      </c>
      <c r="D12" s="35" t="s">
        <v>204</v>
      </c>
      <c r="E12" s="13" t="s">
        <v>182</v>
      </c>
      <c r="F12" s="81">
        <v>945.70529999999997</v>
      </c>
      <c r="G12" s="81">
        <v>945.70529999999997</v>
      </c>
      <c r="H12" s="82">
        <v>945.70529999999997</v>
      </c>
      <c r="I12" s="82"/>
      <c r="J12" s="82"/>
      <c r="K12" s="82"/>
      <c r="L12" s="81"/>
      <c r="M12" s="82"/>
      <c r="N12" s="14"/>
    </row>
    <row r="13" spans="1:14" ht="22.95" customHeight="1">
      <c r="A13" s="64" t="s">
        <v>183</v>
      </c>
      <c r="B13" s="64" t="s">
        <v>179</v>
      </c>
      <c r="C13" s="64" t="s">
        <v>180</v>
      </c>
      <c r="D13" s="65" t="s">
        <v>204</v>
      </c>
      <c r="E13" s="76" t="s">
        <v>185</v>
      </c>
      <c r="F13" s="83">
        <v>93.414930999999996</v>
      </c>
      <c r="G13" s="83">
        <v>93.414930999999996</v>
      </c>
      <c r="H13" s="84"/>
      <c r="I13" s="84"/>
      <c r="J13" s="84">
        <v>93.414930999999996</v>
      </c>
      <c r="K13" s="84"/>
      <c r="L13" s="83"/>
      <c r="M13" s="84"/>
      <c r="N13" s="74"/>
    </row>
    <row r="14" spans="1:14">
      <c r="A14" s="52"/>
      <c r="B14" s="52"/>
      <c r="C14" s="52"/>
      <c r="D14" s="68">
        <v>424002</v>
      </c>
      <c r="E14" s="69" t="s">
        <v>462</v>
      </c>
      <c r="F14" s="89">
        <v>1152.210722</v>
      </c>
      <c r="G14" s="89"/>
      <c r="H14" s="89"/>
      <c r="I14" s="89"/>
      <c r="J14" s="89"/>
      <c r="K14" s="89"/>
      <c r="L14" s="89">
        <v>1152.210722</v>
      </c>
      <c r="M14" s="89">
        <v>1152.210722</v>
      </c>
      <c r="N14" s="52"/>
    </row>
    <row r="15" spans="1:14" ht="18">
      <c r="A15" s="71" t="s">
        <v>168</v>
      </c>
      <c r="B15" s="71" t="s">
        <v>169</v>
      </c>
      <c r="C15" s="71" t="s">
        <v>169</v>
      </c>
      <c r="D15" s="68">
        <v>424002</v>
      </c>
      <c r="E15" s="90" t="s">
        <v>171</v>
      </c>
      <c r="F15" s="86">
        <v>110.300352</v>
      </c>
      <c r="G15" s="86"/>
      <c r="H15" s="87"/>
      <c r="I15" s="87"/>
      <c r="J15" s="87"/>
      <c r="K15" s="87"/>
      <c r="L15" s="86">
        <v>110.300352</v>
      </c>
      <c r="M15" s="87">
        <v>110.300352</v>
      </c>
      <c r="N15" s="52"/>
    </row>
    <row r="16" spans="1:14">
      <c r="A16" s="71" t="s">
        <v>168</v>
      </c>
      <c r="B16" s="71" t="s">
        <v>175</v>
      </c>
      <c r="C16" s="71" t="s">
        <v>175</v>
      </c>
      <c r="D16" s="68">
        <v>424002</v>
      </c>
      <c r="E16" s="90" t="s">
        <v>177</v>
      </c>
      <c r="F16" s="86">
        <v>6.8937720000000002</v>
      </c>
      <c r="G16" s="86"/>
      <c r="H16" s="87"/>
      <c r="I16" s="87"/>
      <c r="J16" s="87"/>
      <c r="K16" s="87"/>
      <c r="L16" s="86">
        <v>6.8937720000000002</v>
      </c>
      <c r="M16" s="87">
        <v>6.8937720000000002</v>
      </c>
      <c r="N16" s="52"/>
    </row>
    <row r="17" spans="1:14">
      <c r="A17" s="71" t="s">
        <v>466</v>
      </c>
      <c r="B17" s="71" t="s">
        <v>467</v>
      </c>
      <c r="C17" s="71" t="s">
        <v>179</v>
      </c>
      <c r="D17" s="68">
        <v>424002</v>
      </c>
      <c r="E17" s="90" t="s">
        <v>463</v>
      </c>
      <c r="F17" s="86">
        <v>65.490834000000007</v>
      </c>
      <c r="G17" s="86"/>
      <c r="H17" s="87"/>
      <c r="I17" s="87"/>
      <c r="J17" s="87"/>
      <c r="K17" s="87"/>
      <c r="L17" s="86">
        <v>65.490834000000007</v>
      </c>
      <c r="M17" s="87">
        <v>65.490834000000007</v>
      </c>
      <c r="N17" s="52"/>
    </row>
    <row r="18" spans="1:14">
      <c r="A18" s="71" t="s">
        <v>178</v>
      </c>
      <c r="B18" s="71" t="s">
        <v>179</v>
      </c>
      <c r="C18" s="71" t="s">
        <v>469</v>
      </c>
      <c r="D18" s="68">
        <v>424002</v>
      </c>
      <c r="E18" s="90" t="s">
        <v>464</v>
      </c>
      <c r="F18" s="86">
        <v>886.80050000000006</v>
      </c>
      <c r="G18" s="86"/>
      <c r="H18" s="87"/>
      <c r="I18" s="87"/>
      <c r="J18" s="87"/>
      <c r="K18" s="87"/>
      <c r="L18" s="86">
        <v>886.80050000000006</v>
      </c>
      <c r="M18" s="87">
        <v>886.80050000000006</v>
      </c>
      <c r="N18" s="52"/>
    </row>
    <row r="19" spans="1:14">
      <c r="A19" s="71" t="s">
        <v>183</v>
      </c>
      <c r="B19" s="71" t="s">
        <v>179</v>
      </c>
      <c r="C19" s="71" t="s">
        <v>180</v>
      </c>
      <c r="D19" s="68">
        <v>424002</v>
      </c>
      <c r="E19" s="90" t="s">
        <v>185</v>
      </c>
      <c r="F19" s="86">
        <v>82.725263999999996</v>
      </c>
      <c r="G19" s="86"/>
      <c r="H19" s="87"/>
      <c r="I19" s="87"/>
      <c r="J19" s="87"/>
      <c r="K19" s="87"/>
      <c r="L19" s="86">
        <v>82.725263999999996</v>
      </c>
      <c r="M19" s="87">
        <v>82.725263999999996</v>
      </c>
      <c r="N19" s="52"/>
    </row>
  </sheetData>
  <mergeCells count="10"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0"/>
  <sheetViews>
    <sheetView topLeftCell="A3" workbookViewId="0">
      <selection activeCell="U1" sqref="U1:V1"/>
    </sheetView>
  </sheetViews>
  <sheetFormatPr defaultColWidth="10" defaultRowHeight="13.8"/>
  <cols>
    <col min="1" max="1" width="5" customWidth="1"/>
    <col min="2" max="2" width="5.109375" customWidth="1"/>
    <col min="3" max="3" width="5.77734375" customWidth="1"/>
    <col min="4" max="4" width="8" customWidth="1"/>
    <col min="5" max="5" width="20.109375" customWidth="1"/>
    <col min="6" max="6" width="14" customWidth="1"/>
    <col min="7" max="7" width="11.6640625" customWidth="1"/>
    <col min="8" max="22" width="7.77734375" customWidth="1"/>
    <col min="23" max="24" width="9.77734375" customWidth="1"/>
  </cols>
  <sheetData>
    <row r="1" spans="1:22" ht="16.350000000000001" customHeight="1">
      <c r="A1" s="4"/>
      <c r="U1" s="121" t="s">
        <v>539</v>
      </c>
      <c r="V1" s="121"/>
    </row>
    <row r="2" spans="1:22" ht="50.1" customHeight="1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24.1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9" t="s">
        <v>31</v>
      </c>
      <c r="V3" s="119"/>
    </row>
    <row r="4" spans="1:22" ht="26.7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206</v>
      </c>
      <c r="G4" s="120" t="s">
        <v>242</v>
      </c>
      <c r="H4" s="120"/>
      <c r="I4" s="120"/>
      <c r="J4" s="120"/>
      <c r="K4" s="120"/>
      <c r="L4" s="120" t="s">
        <v>243</v>
      </c>
      <c r="M4" s="120"/>
      <c r="N4" s="120"/>
      <c r="O4" s="120"/>
      <c r="P4" s="120"/>
      <c r="Q4" s="120"/>
      <c r="R4" s="120" t="s">
        <v>239</v>
      </c>
      <c r="S4" s="120" t="s">
        <v>244</v>
      </c>
      <c r="T4" s="120"/>
      <c r="U4" s="120"/>
      <c r="V4" s="120"/>
    </row>
    <row r="5" spans="1:22" ht="56.1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0" t="s">
        <v>135</v>
      </c>
      <c r="H5" s="10" t="s">
        <v>245</v>
      </c>
      <c r="I5" s="10" t="s">
        <v>246</v>
      </c>
      <c r="J5" s="10" t="s">
        <v>247</v>
      </c>
      <c r="K5" s="10" t="s">
        <v>248</v>
      </c>
      <c r="L5" s="10" t="s">
        <v>135</v>
      </c>
      <c r="M5" s="10" t="s">
        <v>249</v>
      </c>
      <c r="N5" s="10" t="s">
        <v>250</v>
      </c>
      <c r="O5" s="10" t="s">
        <v>251</v>
      </c>
      <c r="P5" s="10" t="s">
        <v>252</v>
      </c>
      <c r="Q5" s="10" t="s">
        <v>253</v>
      </c>
      <c r="R5" s="120"/>
      <c r="S5" s="10" t="s">
        <v>135</v>
      </c>
      <c r="T5" s="10" t="s">
        <v>254</v>
      </c>
      <c r="U5" s="10" t="s">
        <v>255</v>
      </c>
      <c r="V5" s="10" t="s">
        <v>240</v>
      </c>
    </row>
    <row r="6" spans="1:22" ht="22.95" customHeight="1">
      <c r="A6" s="11"/>
      <c r="B6" s="11"/>
      <c r="C6" s="11"/>
      <c r="D6" s="11"/>
      <c r="E6" s="11" t="s">
        <v>135</v>
      </c>
      <c r="F6" s="80">
        <f>F7</f>
        <v>2400.2717460000003</v>
      </c>
      <c r="G6" s="80">
        <f t="shared" ref="G6:R6" si="0">G7</f>
        <v>1832.5057999999999</v>
      </c>
      <c r="H6" s="80">
        <f t="shared" si="0"/>
        <v>991.72320000000002</v>
      </c>
      <c r="I6" s="80">
        <f t="shared" si="0"/>
        <v>398.60324000000003</v>
      </c>
      <c r="J6" s="80">
        <f t="shared" si="0"/>
        <v>0</v>
      </c>
      <c r="K6" s="80">
        <f t="shared" si="0"/>
        <v>442.17935999999997</v>
      </c>
      <c r="L6" s="80">
        <f t="shared" si="0"/>
        <v>391.62575100000004</v>
      </c>
      <c r="M6" s="80">
        <f t="shared" si="0"/>
        <v>234.85359399999999</v>
      </c>
      <c r="N6" s="80">
        <f t="shared" si="0"/>
        <v>2.6494849999999999</v>
      </c>
      <c r="O6" s="80">
        <f t="shared" si="0"/>
        <v>124.765972</v>
      </c>
      <c r="P6" s="80">
        <f t="shared" si="0"/>
        <v>14.67835</v>
      </c>
      <c r="Q6" s="80">
        <f t="shared" si="0"/>
        <v>14.67835</v>
      </c>
      <c r="R6" s="80">
        <f t="shared" si="0"/>
        <v>176.14019500000001</v>
      </c>
      <c r="S6" s="15"/>
      <c r="T6" s="15"/>
      <c r="U6" s="15"/>
      <c r="V6" s="15"/>
    </row>
    <row r="7" spans="1:22" ht="22.95" customHeight="1">
      <c r="A7" s="11"/>
      <c r="B7" s="11"/>
      <c r="C7" s="11"/>
      <c r="D7" s="18" t="s">
        <v>153</v>
      </c>
      <c r="E7" s="18" t="s">
        <v>4</v>
      </c>
      <c r="F7" s="80">
        <f>F8+F14</f>
        <v>2400.2717460000003</v>
      </c>
      <c r="G7" s="80">
        <f t="shared" ref="G7:R7" si="1">G8+G14</f>
        <v>1832.5057999999999</v>
      </c>
      <c r="H7" s="80">
        <f t="shared" si="1"/>
        <v>991.72320000000002</v>
      </c>
      <c r="I7" s="80">
        <f t="shared" si="1"/>
        <v>398.60324000000003</v>
      </c>
      <c r="J7" s="80">
        <f t="shared" si="1"/>
        <v>0</v>
      </c>
      <c r="K7" s="80">
        <f t="shared" si="1"/>
        <v>442.17935999999997</v>
      </c>
      <c r="L7" s="80">
        <f t="shared" si="1"/>
        <v>391.62575100000004</v>
      </c>
      <c r="M7" s="80">
        <f t="shared" si="1"/>
        <v>234.85359399999999</v>
      </c>
      <c r="N7" s="80">
        <f t="shared" si="1"/>
        <v>2.6494849999999999</v>
      </c>
      <c r="O7" s="80">
        <f t="shared" si="1"/>
        <v>124.765972</v>
      </c>
      <c r="P7" s="80">
        <f t="shared" si="1"/>
        <v>14.67835</v>
      </c>
      <c r="Q7" s="80">
        <f t="shared" si="1"/>
        <v>14.67835</v>
      </c>
      <c r="R7" s="80">
        <f t="shared" si="1"/>
        <v>176.14019500000001</v>
      </c>
      <c r="S7" s="15"/>
      <c r="T7" s="15"/>
      <c r="U7" s="15"/>
      <c r="V7" s="15"/>
    </row>
    <row r="8" spans="1:22" ht="22.95" customHeight="1">
      <c r="A8" s="11"/>
      <c r="B8" s="11"/>
      <c r="C8" s="11"/>
      <c r="D8" s="32" t="s">
        <v>154</v>
      </c>
      <c r="E8" s="32" t="s">
        <v>155</v>
      </c>
      <c r="F8" s="80">
        <v>1248.0610240000001</v>
      </c>
      <c r="G8" s="80">
        <v>945.70529999999997</v>
      </c>
      <c r="H8" s="80">
        <v>532.49400000000003</v>
      </c>
      <c r="I8" s="80">
        <v>201.17993999999999</v>
      </c>
      <c r="J8" s="80"/>
      <c r="K8" s="80">
        <v>212.03136000000001</v>
      </c>
      <c r="L8" s="80">
        <v>208.94079300000001</v>
      </c>
      <c r="M8" s="80">
        <v>124.553242</v>
      </c>
      <c r="N8" s="80">
        <v>2.6494849999999999</v>
      </c>
      <c r="O8" s="80">
        <v>66.168909999999997</v>
      </c>
      <c r="P8" s="80">
        <v>7.7845779999999998</v>
      </c>
      <c r="Q8" s="80">
        <v>7.7845779999999998</v>
      </c>
      <c r="R8" s="80">
        <v>93.414930999999996</v>
      </c>
      <c r="S8" s="15"/>
      <c r="T8" s="15"/>
      <c r="U8" s="15"/>
      <c r="V8" s="15"/>
    </row>
    <row r="9" spans="1:22" ht="22.95" customHeight="1">
      <c r="A9" s="34" t="s">
        <v>168</v>
      </c>
      <c r="B9" s="34" t="s">
        <v>169</v>
      </c>
      <c r="C9" s="34" t="s">
        <v>169</v>
      </c>
      <c r="D9" s="35" t="s">
        <v>204</v>
      </c>
      <c r="E9" s="13" t="s">
        <v>171</v>
      </c>
      <c r="F9" s="81">
        <v>124.553242</v>
      </c>
      <c r="G9" s="82"/>
      <c r="H9" s="82"/>
      <c r="I9" s="82"/>
      <c r="J9" s="82"/>
      <c r="K9" s="82"/>
      <c r="L9" s="81">
        <v>124.553242</v>
      </c>
      <c r="M9" s="82">
        <v>124.553242</v>
      </c>
      <c r="N9" s="82"/>
      <c r="O9" s="82"/>
      <c r="P9" s="82"/>
      <c r="Q9" s="82"/>
      <c r="R9" s="82"/>
      <c r="S9" s="12"/>
      <c r="T9" s="14"/>
      <c r="U9" s="14"/>
      <c r="V9" s="14"/>
    </row>
    <row r="10" spans="1:22" ht="22.95" customHeight="1">
      <c r="A10" s="34" t="s">
        <v>168</v>
      </c>
      <c r="B10" s="34" t="s">
        <v>169</v>
      </c>
      <c r="C10" s="34" t="s">
        <v>172</v>
      </c>
      <c r="D10" s="35" t="s">
        <v>204</v>
      </c>
      <c r="E10" s="13" t="s">
        <v>174</v>
      </c>
      <c r="F10" s="81">
        <v>2.6494849999999999</v>
      </c>
      <c r="G10" s="82"/>
      <c r="H10" s="82"/>
      <c r="I10" s="82"/>
      <c r="J10" s="82"/>
      <c r="K10" s="82"/>
      <c r="L10" s="81">
        <v>2.6494849999999999</v>
      </c>
      <c r="M10" s="82"/>
      <c r="N10" s="82">
        <v>2.6494849999999999</v>
      </c>
      <c r="O10" s="82"/>
      <c r="P10" s="82"/>
      <c r="Q10" s="82"/>
      <c r="R10" s="82"/>
      <c r="S10" s="12"/>
      <c r="T10" s="14"/>
      <c r="U10" s="14"/>
      <c r="V10" s="14"/>
    </row>
    <row r="11" spans="1:22" ht="22.95" customHeight="1">
      <c r="A11" s="34" t="s">
        <v>168</v>
      </c>
      <c r="B11" s="34" t="s">
        <v>175</v>
      </c>
      <c r="C11" s="34" t="s">
        <v>175</v>
      </c>
      <c r="D11" s="35" t="s">
        <v>204</v>
      </c>
      <c r="E11" s="13" t="s">
        <v>177</v>
      </c>
      <c r="F11" s="81">
        <v>81.738066000000003</v>
      </c>
      <c r="G11" s="82"/>
      <c r="H11" s="82"/>
      <c r="I11" s="82"/>
      <c r="J11" s="82"/>
      <c r="K11" s="82"/>
      <c r="L11" s="81">
        <v>81.738066000000003</v>
      </c>
      <c r="M11" s="82"/>
      <c r="N11" s="82"/>
      <c r="O11" s="82">
        <v>66.168909999999997</v>
      </c>
      <c r="P11" s="82">
        <v>7.7845779999999998</v>
      </c>
      <c r="Q11" s="82">
        <v>7.7845779999999998</v>
      </c>
      <c r="R11" s="82"/>
      <c r="S11" s="12"/>
      <c r="T11" s="14"/>
      <c r="U11" s="14"/>
      <c r="V11" s="14"/>
    </row>
    <row r="12" spans="1:22" ht="22.95" customHeight="1">
      <c r="A12" s="34" t="s">
        <v>178</v>
      </c>
      <c r="B12" s="34" t="s">
        <v>179</v>
      </c>
      <c r="C12" s="34" t="s">
        <v>180</v>
      </c>
      <c r="D12" s="35" t="s">
        <v>204</v>
      </c>
      <c r="E12" s="13" t="s">
        <v>182</v>
      </c>
      <c r="F12" s="81">
        <v>945.70529999999997</v>
      </c>
      <c r="G12" s="82">
        <v>945.70529999999997</v>
      </c>
      <c r="H12" s="82">
        <v>532.49400000000003</v>
      </c>
      <c r="I12" s="82">
        <v>201.17993999999999</v>
      </c>
      <c r="J12" s="82"/>
      <c r="K12" s="82">
        <v>212.03136000000001</v>
      </c>
      <c r="L12" s="81"/>
      <c r="M12" s="82"/>
      <c r="N12" s="82"/>
      <c r="O12" s="82"/>
      <c r="P12" s="82"/>
      <c r="Q12" s="82"/>
      <c r="R12" s="82"/>
      <c r="S12" s="12"/>
      <c r="T12" s="14"/>
      <c r="U12" s="14"/>
      <c r="V12" s="14"/>
    </row>
    <row r="13" spans="1:22" ht="22.95" customHeight="1">
      <c r="A13" s="64" t="s">
        <v>183</v>
      </c>
      <c r="B13" s="64" t="s">
        <v>179</v>
      </c>
      <c r="C13" s="64" t="s">
        <v>180</v>
      </c>
      <c r="D13" s="65" t="s">
        <v>204</v>
      </c>
      <c r="E13" s="76" t="s">
        <v>185</v>
      </c>
      <c r="F13" s="83">
        <v>93.414930999999996</v>
      </c>
      <c r="G13" s="84"/>
      <c r="H13" s="84"/>
      <c r="I13" s="84"/>
      <c r="J13" s="84"/>
      <c r="K13" s="84"/>
      <c r="L13" s="83"/>
      <c r="M13" s="84"/>
      <c r="N13" s="84"/>
      <c r="O13" s="84"/>
      <c r="P13" s="84"/>
      <c r="Q13" s="84"/>
      <c r="R13" s="84">
        <v>93.414930999999996</v>
      </c>
      <c r="S13" s="75"/>
      <c r="T13" s="74"/>
      <c r="U13" s="74"/>
      <c r="V13" s="74"/>
    </row>
    <row r="14" spans="1:22">
      <c r="A14" s="52"/>
      <c r="B14" s="52"/>
      <c r="C14" s="52"/>
      <c r="D14" s="68">
        <v>424002</v>
      </c>
      <c r="E14" s="69" t="s">
        <v>462</v>
      </c>
      <c r="F14" s="85">
        <v>1152.210722</v>
      </c>
      <c r="G14" s="85">
        <v>886.80050000000006</v>
      </c>
      <c r="H14" s="85">
        <v>459.22919999999999</v>
      </c>
      <c r="I14" s="85">
        <v>197.42330000000001</v>
      </c>
      <c r="J14" s="85"/>
      <c r="K14" s="85">
        <v>230.148</v>
      </c>
      <c r="L14" s="85">
        <v>182.68495799999999</v>
      </c>
      <c r="M14" s="85">
        <v>110.300352</v>
      </c>
      <c r="N14" s="85"/>
      <c r="O14" s="85">
        <v>58.597062000000001</v>
      </c>
      <c r="P14" s="85">
        <v>6.8937720000000002</v>
      </c>
      <c r="Q14" s="85">
        <v>6.8937720000000002</v>
      </c>
      <c r="R14" s="85">
        <v>82.725263999999996</v>
      </c>
      <c r="S14" s="52"/>
      <c r="T14" s="52"/>
      <c r="U14" s="52"/>
      <c r="V14" s="52"/>
    </row>
    <row r="15" spans="1:22" ht="18">
      <c r="A15" s="71" t="s">
        <v>168</v>
      </c>
      <c r="B15" s="71" t="s">
        <v>169</v>
      </c>
      <c r="C15" s="71" t="s">
        <v>169</v>
      </c>
      <c r="D15" s="68">
        <v>424002</v>
      </c>
      <c r="E15" s="90" t="s">
        <v>171</v>
      </c>
      <c r="F15" s="86">
        <v>110.300352</v>
      </c>
      <c r="G15" s="87"/>
      <c r="H15" s="87"/>
      <c r="I15" s="87"/>
      <c r="J15" s="87"/>
      <c r="K15" s="87"/>
      <c r="L15" s="86">
        <v>110.300352</v>
      </c>
      <c r="M15" s="87">
        <v>110.300352</v>
      </c>
      <c r="N15" s="87"/>
      <c r="O15" s="87"/>
      <c r="P15" s="87"/>
      <c r="Q15" s="87"/>
      <c r="R15" s="87"/>
      <c r="S15" s="52"/>
      <c r="T15" s="52"/>
      <c r="U15" s="52"/>
      <c r="V15" s="52"/>
    </row>
    <row r="16" spans="1:22">
      <c r="A16" s="71" t="s">
        <v>168</v>
      </c>
      <c r="B16" s="71" t="s">
        <v>175</v>
      </c>
      <c r="C16" s="71" t="s">
        <v>175</v>
      </c>
      <c r="D16" s="68">
        <v>424002</v>
      </c>
      <c r="E16" s="90" t="s">
        <v>177</v>
      </c>
      <c r="F16" s="86">
        <v>6.8937720000000002</v>
      </c>
      <c r="G16" s="87"/>
      <c r="H16" s="87"/>
      <c r="I16" s="87"/>
      <c r="J16" s="87"/>
      <c r="K16" s="87"/>
      <c r="L16" s="86">
        <v>6.8937720000000002</v>
      </c>
      <c r="M16" s="87"/>
      <c r="N16" s="87"/>
      <c r="O16" s="87"/>
      <c r="P16" s="87"/>
      <c r="Q16" s="87">
        <v>6.8937720000000002</v>
      </c>
      <c r="R16" s="87"/>
      <c r="S16" s="52"/>
      <c r="T16" s="52"/>
      <c r="U16" s="52"/>
      <c r="V16" s="52"/>
    </row>
    <row r="17" spans="1:22">
      <c r="A17" s="71" t="s">
        <v>466</v>
      </c>
      <c r="B17" s="71" t="s">
        <v>467</v>
      </c>
      <c r="C17" s="71" t="s">
        <v>179</v>
      </c>
      <c r="D17" s="68">
        <v>424002</v>
      </c>
      <c r="E17" s="90" t="s">
        <v>463</v>
      </c>
      <c r="F17" s="86">
        <v>65.490834000000007</v>
      </c>
      <c r="G17" s="87"/>
      <c r="H17" s="87"/>
      <c r="I17" s="87"/>
      <c r="J17" s="87"/>
      <c r="K17" s="87"/>
      <c r="L17" s="86">
        <v>65.490834000000007</v>
      </c>
      <c r="M17" s="87"/>
      <c r="N17" s="87"/>
      <c r="O17" s="87">
        <v>58.597062000000001</v>
      </c>
      <c r="P17" s="87">
        <v>6.8937720000000002</v>
      </c>
      <c r="Q17" s="87"/>
      <c r="R17" s="87"/>
      <c r="S17" s="52"/>
      <c r="T17" s="52"/>
      <c r="U17" s="52"/>
      <c r="V17" s="52"/>
    </row>
    <row r="18" spans="1:22">
      <c r="A18" s="71" t="s">
        <v>178</v>
      </c>
      <c r="B18" s="71" t="s">
        <v>179</v>
      </c>
      <c r="C18" s="71" t="s">
        <v>469</v>
      </c>
      <c r="D18" s="68">
        <v>424002</v>
      </c>
      <c r="E18" s="90" t="s">
        <v>464</v>
      </c>
      <c r="F18" s="86">
        <v>886.80050000000006</v>
      </c>
      <c r="G18" s="87">
        <v>886.80050000000006</v>
      </c>
      <c r="H18" s="87">
        <v>459.22919999999999</v>
      </c>
      <c r="I18" s="87">
        <v>197.42330000000001</v>
      </c>
      <c r="J18" s="87"/>
      <c r="K18" s="87">
        <v>230.148</v>
      </c>
      <c r="L18" s="86"/>
      <c r="M18" s="87"/>
      <c r="N18" s="87"/>
      <c r="O18" s="87"/>
      <c r="P18" s="87"/>
      <c r="Q18" s="87"/>
      <c r="R18" s="87"/>
      <c r="S18" s="52"/>
      <c r="T18" s="52"/>
      <c r="U18" s="52"/>
      <c r="V18" s="52"/>
    </row>
    <row r="19" spans="1:22">
      <c r="A19" s="71" t="s">
        <v>183</v>
      </c>
      <c r="B19" s="71" t="s">
        <v>179</v>
      </c>
      <c r="C19" s="71" t="s">
        <v>180</v>
      </c>
      <c r="D19" s="68">
        <v>424002</v>
      </c>
      <c r="E19" s="90" t="s">
        <v>185</v>
      </c>
      <c r="F19" s="86">
        <v>82.725263999999996</v>
      </c>
      <c r="G19" s="87"/>
      <c r="H19" s="87"/>
      <c r="I19" s="87"/>
      <c r="J19" s="87"/>
      <c r="K19" s="87"/>
      <c r="L19" s="86"/>
      <c r="M19" s="87"/>
      <c r="N19" s="87"/>
      <c r="O19" s="87"/>
      <c r="P19" s="87"/>
      <c r="Q19" s="87"/>
      <c r="R19" s="87">
        <v>82.725263999999996</v>
      </c>
      <c r="S19" s="52"/>
      <c r="T19" s="52"/>
      <c r="U19" s="52"/>
      <c r="V19" s="52"/>
    </row>
    <row r="20" spans="1:22"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</row>
  </sheetData>
  <mergeCells count="12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"/>
  <sheetViews>
    <sheetView workbookViewId="0">
      <selection activeCell="K1" sqref="K1"/>
    </sheetView>
  </sheetViews>
  <sheetFormatPr defaultColWidth="10" defaultRowHeight="13.8"/>
  <cols>
    <col min="1" max="1" width="4.77734375" customWidth="1"/>
    <col min="2" max="2" width="5.88671875" customWidth="1"/>
    <col min="3" max="3" width="7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1.109375" customWidth="1"/>
    <col min="9" max="9" width="12.109375" customWidth="1"/>
    <col min="10" max="10" width="12" customWidth="1"/>
    <col min="11" max="11" width="11.44140625" customWidth="1"/>
    <col min="12" max="13" width="9.77734375" customWidth="1"/>
  </cols>
  <sheetData>
    <row r="1" spans="1:11" ht="16.350000000000001" customHeight="1">
      <c r="A1" s="4"/>
      <c r="K1" s="8" t="s">
        <v>540</v>
      </c>
    </row>
    <row r="2" spans="1:11" ht="46.5" customHeight="1">
      <c r="A2" s="122" t="s">
        <v>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8.149999999999999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9" t="s">
        <v>31</v>
      </c>
      <c r="K3" s="119"/>
    </row>
    <row r="4" spans="1:11" ht="23.25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256</v>
      </c>
      <c r="G4" s="120" t="s">
        <v>257</v>
      </c>
      <c r="H4" s="120" t="s">
        <v>258</v>
      </c>
      <c r="I4" s="120" t="s">
        <v>259</v>
      </c>
      <c r="J4" s="120" t="s">
        <v>260</v>
      </c>
      <c r="K4" s="120" t="s">
        <v>261</v>
      </c>
    </row>
    <row r="5" spans="1:11" ht="23.25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20"/>
      <c r="H5" s="120"/>
      <c r="I5" s="120"/>
      <c r="J5" s="120"/>
      <c r="K5" s="120"/>
    </row>
    <row r="6" spans="1:11" ht="22.95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</row>
    <row r="7" spans="1:11" ht="22.95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5" customHeight="1">
      <c r="A8" s="11"/>
      <c r="B8" s="11"/>
      <c r="C8" s="11"/>
      <c r="D8" s="32"/>
      <c r="E8" s="32"/>
      <c r="F8" s="15"/>
      <c r="G8" s="15"/>
      <c r="H8" s="15"/>
      <c r="I8" s="15"/>
      <c r="J8" s="15"/>
      <c r="K8" s="15"/>
    </row>
    <row r="9" spans="1:11" ht="22.95" customHeight="1">
      <c r="A9" s="34"/>
      <c r="B9" s="34"/>
      <c r="C9" s="34"/>
      <c r="D9" s="35"/>
      <c r="E9" s="13"/>
      <c r="F9" s="12"/>
      <c r="G9" s="14"/>
      <c r="H9" s="14"/>
      <c r="I9" s="14"/>
      <c r="J9" s="14"/>
      <c r="K9" s="1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"/>
  <sheetViews>
    <sheetView workbookViewId="0">
      <selection activeCell="Q1" sqref="Q1:R1"/>
    </sheetView>
  </sheetViews>
  <sheetFormatPr defaultColWidth="10" defaultRowHeight="13.8"/>
  <cols>
    <col min="1" max="1" width="4.77734375" customWidth="1"/>
    <col min="2" max="2" width="5.33203125" customWidth="1"/>
    <col min="3" max="3" width="6" customWidth="1"/>
    <col min="4" max="4" width="9.77734375" customWidth="1"/>
    <col min="5" max="5" width="20.109375" customWidth="1"/>
    <col min="6" max="18" width="7.77734375" customWidth="1"/>
    <col min="19" max="20" width="9.77734375" customWidth="1"/>
  </cols>
  <sheetData>
    <row r="1" spans="1:18" ht="16.350000000000001" customHeight="1">
      <c r="A1" s="4"/>
      <c r="Q1" s="121" t="s">
        <v>541</v>
      </c>
      <c r="R1" s="121"/>
    </row>
    <row r="2" spans="1:18" ht="40.5" customHeight="1">
      <c r="A2" s="122" t="s">
        <v>17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24.1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 t="s">
        <v>31</v>
      </c>
      <c r="R3" s="119"/>
    </row>
    <row r="4" spans="1:18" ht="24.15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256</v>
      </c>
      <c r="G4" s="120" t="s">
        <v>262</v>
      </c>
      <c r="H4" s="120" t="s">
        <v>263</v>
      </c>
      <c r="I4" s="120" t="s">
        <v>264</v>
      </c>
      <c r="J4" s="120" t="s">
        <v>265</v>
      </c>
      <c r="K4" s="120" t="s">
        <v>266</v>
      </c>
      <c r="L4" s="120" t="s">
        <v>267</v>
      </c>
      <c r="M4" s="120" t="s">
        <v>268</v>
      </c>
      <c r="N4" s="120" t="s">
        <v>258</v>
      </c>
      <c r="O4" s="120" t="s">
        <v>269</v>
      </c>
      <c r="P4" s="120" t="s">
        <v>270</v>
      </c>
      <c r="Q4" s="120" t="s">
        <v>259</v>
      </c>
      <c r="R4" s="120" t="s">
        <v>261</v>
      </c>
    </row>
    <row r="5" spans="1:18" ht="21.6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1:18" ht="22.95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5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5" customHeight="1">
      <c r="A8" s="11"/>
      <c r="B8" s="11"/>
      <c r="C8" s="11"/>
      <c r="D8" s="32"/>
      <c r="E8" s="3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5" customHeight="1">
      <c r="A9" s="34"/>
      <c r="B9" s="34"/>
      <c r="C9" s="34"/>
      <c r="D9" s="35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1"/>
  <sheetViews>
    <sheetView workbookViewId="0">
      <selection activeCell="S1" sqref="S1:T1"/>
    </sheetView>
  </sheetViews>
  <sheetFormatPr defaultColWidth="10" defaultRowHeight="13.8"/>
  <cols>
    <col min="1" max="1" width="3.6640625" customWidth="1"/>
    <col min="2" max="2" width="4.6640625" customWidth="1"/>
    <col min="3" max="3" width="5.21875" customWidth="1"/>
    <col min="4" max="4" width="7" customWidth="1"/>
    <col min="5" max="5" width="15.88671875" customWidth="1"/>
    <col min="6" max="6" width="9.6640625" customWidth="1"/>
    <col min="7" max="7" width="8.33203125" customWidth="1"/>
    <col min="8" max="8" width="8.21875" customWidth="1"/>
    <col min="9" max="17" width="7.109375" customWidth="1"/>
    <col min="18" max="18" width="8.44140625" customWidth="1"/>
    <col min="19" max="19" width="9.88671875" customWidth="1"/>
    <col min="20" max="20" width="7.109375" customWidth="1"/>
    <col min="21" max="22" width="9.77734375" customWidth="1"/>
  </cols>
  <sheetData>
    <row r="1" spans="1:20" ht="16.350000000000001" customHeight="1">
      <c r="A1" s="4"/>
      <c r="S1" s="121" t="s">
        <v>542</v>
      </c>
      <c r="T1" s="121"/>
    </row>
    <row r="2" spans="1:20" ht="36.15" customHeight="1">
      <c r="A2" s="122" t="s">
        <v>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4.1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31</v>
      </c>
      <c r="T3" s="119"/>
    </row>
    <row r="4" spans="1:20" ht="28.5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256</v>
      </c>
      <c r="G4" s="120" t="s">
        <v>191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 t="s">
        <v>194</v>
      </c>
      <c r="S4" s="120"/>
      <c r="T4" s="120"/>
    </row>
    <row r="5" spans="1:20" ht="36.15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0" t="s">
        <v>135</v>
      </c>
      <c r="H5" s="10" t="s">
        <v>271</v>
      </c>
      <c r="I5" s="10" t="s">
        <v>272</v>
      </c>
      <c r="J5" s="10" t="s">
        <v>273</v>
      </c>
      <c r="K5" s="10" t="s">
        <v>274</v>
      </c>
      <c r="L5" s="10" t="s">
        <v>275</v>
      </c>
      <c r="M5" s="10" t="s">
        <v>276</v>
      </c>
      <c r="N5" s="10" t="s">
        <v>277</v>
      </c>
      <c r="O5" s="10" t="s">
        <v>278</v>
      </c>
      <c r="P5" s="10" t="s">
        <v>279</v>
      </c>
      <c r="Q5" s="10" t="s">
        <v>280</v>
      </c>
      <c r="R5" s="10" t="s">
        <v>135</v>
      </c>
      <c r="S5" s="10" t="s">
        <v>230</v>
      </c>
      <c r="T5" s="10" t="s">
        <v>241</v>
      </c>
    </row>
    <row r="6" spans="1:20" ht="22.95" customHeight="1">
      <c r="A6" s="11"/>
      <c r="B6" s="11"/>
      <c r="C6" s="11"/>
      <c r="D6" s="11"/>
      <c r="E6" s="11" t="s">
        <v>135</v>
      </c>
      <c r="F6" s="88">
        <f>F7</f>
        <v>263.23199999999997</v>
      </c>
      <c r="G6" s="88">
        <f t="shared" ref="G6:T6" si="0">G7</f>
        <v>132.072</v>
      </c>
      <c r="H6" s="88">
        <f t="shared" si="0"/>
        <v>116.742</v>
      </c>
      <c r="I6" s="88">
        <f t="shared" si="0"/>
        <v>4.5</v>
      </c>
      <c r="J6" s="88">
        <f t="shared" si="0"/>
        <v>3.6480000000000001</v>
      </c>
      <c r="K6" s="88">
        <f t="shared" si="0"/>
        <v>0</v>
      </c>
      <c r="L6" s="88">
        <f t="shared" si="0"/>
        <v>0</v>
      </c>
      <c r="M6" s="88">
        <f t="shared" si="0"/>
        <v>5.13</v>
      </c>
      <c r="N6" s="88">
        <f t="shared" si="0"/>
        <v>0</v>
      </c>
      <c r="O6" s="88">
        <f t="shared" si="0"/>
        <v>0</v>
      </c>
      <c r="P6" s="88">
        <f t="shared" si="0"/>
        <v>2.052</v>
      </c>
      <c r="Q6" s="88">
        <f t="shared" si="0"/>
        <v>0</v>
      </c>
      <c r="R6" s="88">
        <f t="shared" si="0"/>
        <v>131.16</v>
      </c>
      <c r="S6" s="88">
        <f t="shared" si="0"/>
        <v>131.16</v>
      </c>
      <c r="T6" s="88">
        <f t="shared" si="0"/>
        <v>0</v>
      </c>
    </row>
    <row r="7" spans="1:20" ht="22.95" customHeight="1">
      <c r="A7" s="11"/>
      <c r="B7" s="11"/>
      <c r="C7" s="11"/>
      <c r="D7" s="18" t="s">
        <v>153</v>
      </c>
      <c r="E7" s="18" t="s">
        <v>4</v>
      </c>
      <c r="F7" s="88">
        <f>F8+F10</f>
        <v>263.23199999999997</v>
      </c>
      <c r="G7" s="88">
        <f t="shared" ref="G7:T7" si="1">G8+G10</f>
        <v>132.072</v>
      </c>
      <c r="H7" s="88">
        <f t="shared" si="1"/>
        <v>116.742</v>
      </c>
      <c r="I7" s="88">
        <f t="shared" si="1"/>
        <v>4.5</v>
      </c>
      <c r="J7" s="88">
        <f t="shared" si="1"/>
        <v>3.6480000000000001</v>
      </c>
      <c r="K7" s="88">
        <f t="shared" si="1"/>
        <v>0</v>
      </c>
      <c r="L7" s="88">
        <f t="shared" si="1"/>
        <v>0</v>
      </c>
      <c r="M7" s="88">
        <f t="shared" si="1"/>
        <v>5.13</v>
      </c>
      <c r="N7" s="88">
        <f t="shared" si="1"/>
        <v>0</v>
      </c>
      <c r="O7" s="88">
        <f t="shared" si="1"/>
        <v>0</v>
      </c>
      <c r="P7" s="88">
        <f t="shared" si="1"/>
        <v>2.052</v>
      </c>
      <c r="Q7" s="88">
        <f t="shared" si="1"/>
        <v>0</v>
      </c>
      <c r="R7" s="88">
        <f t="shared" si="1"/>
        <v>131.16</v>
      </c>
      <c r="S7" s="88">
        <f t="shared" si="1"/>
        <v>131.16</v>
      </c>
      <c r="T7" s="88">
        <f t="shared" si="1"/>
        <v>0</v>
      </c>
    </row>
    <row r="8" spans="1:20" ht="22.95" customHeight="1">
      <c r="A8" s="11"/>
      <c r="B8" s="11"/>
      <c r="C8" s="11"/>
      <c r="D8" s="32" t="s">
        <v>154</v>
      </c>
      <c r="E8" s="32" t="s">
        <v>155</v>
      </c>
      <c r="F8" s="88">
        <v>132.072</v>
      </c>
      <c r="G8" s="88">
        <v>132.072</v>
      </c>
      <c r="H8" s="88">
        <v>116.742</v>
      </c>
      <c r="I8" s="88">
        <v>4.5</v>
      </c>
      <c r="J8" s="88">
        <v>3.6480000000000001</v>
      </c>
      <c r="K8" s="88"/>
      <c r="L8" s="88"/>
      <c r="M8" s="88">
        <v>5.13</v>
      </c>
      <c r="N8" s="88"/>
      <c r="O8" s="88"/>
      <c r="P8" s="88">
        <v>2.052</v>
      </c>
      <c r="Q8" s="88"/>
      <c r="R8" s="88"/>
      <c r="S8" s="88"/>
      <c r="T8" s="17"/>
    </row>
    <row r="9" spans="1:20" ht="22.95" customHeight="1">
      <c r="A9" s="64" t="s">
        <v>178</v>
      </c>
      <c r="B9" s="64" t="s">
        <v>179</v>
      </c>
      <c r="C9" s="64" t="s">
        <v>180</v>
      </c>
      <c r="D9" s="65" t="s">
        <v>204</v>
      </c>
      <c r="E9" s="76" t="s">
        <v>182</v>
      </c>
      <c r="F9" s="83">
        <v>132.072</v>
      </c>
      <c r="G9" s="84">
        <v>132.072</v>
      </c>
      <c r="H9" s="84">
        <v>116.742</v>
      </c>
      <c r="I9" s="84">
        <v>4.5</v>
      </c>
      <c r="J9" s="84">
        <v>3.6480000000000001</v>
      </c>
      <c r="K9" s="84"/>
      <c r="L9" s="84"/>
      <c r="M9" s="84">
        <v>5.13</v>
      </c>
      <c r="N9" s="84"/>
      <c r="O9" s="84"/>
      <c r="P9" s="84">
        <v>2.052</v>
      </c>
      <c r="Q9" s="84"/>
      <c r="R9" s="84"/>
      <c r="S9" s="84"/>
      <c r="T9" s="14"/>
    </row>
    <row r="10" spans="1:20" ht="18">
      <c r="A10" s="52"/>
      <c r="B10" s="52"/>
      <c r="C10" s="52"/>
      <c r="D10" s="68">
        <v>424002</v>
      </c>
      <c r="E10" s="69" t="s">
        <v>462</v>
      </c>
      <c r="F10" s="89">
        <v>131.16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>
        <v>131.16</v>
      </c>
      <c r="S10" s="89">
        <v>131.16</v>
      </c>
      <c r="T10" s="92"/>
    </row>
    <row r="11" spans="1:20">
      <c r="A11" s="94">
        <v>213</v>
      </c>
      <c r="B11" s="94" t="s">
        <v>484</v>
      </c>
      <c r="C11" s="95" t="s">
        <v>485</v>
      </c>
      <c r="D11" s="68">
        <v>424002</v>
      </c>
      <c r="E11" s="90" t="s">
        <v>464</v>
      </c>
      <c r="F11" s="86">
        <v>131.16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>
        <v>131.16</v>
      </c>
      <c r="S11" s="87">
        <v>131.16</v>
      </c>
      <c r="T11" s="93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1"/>
  <sheetViews>
    <sheetView workbookViewId="0">
      <selection activeCell="AF1" sqref="AF1:AG1"/>
    </sheetView>
  </sheetViews>
  <sheetFormatPr defaultColWidth="10" defaultRowHeight="13.8"/>
  <cols>
    <col min="1" max="1" width="5.21875" customWidth="1"/>
    <col min="2" max="2" width="5.6640625" customWidth="1"/>
    <col min="3" max="3" width="5.88671875" customWidth="1"/>
    <col min="4" max="4" width="10.109375" customWidth="1"/>
    <col min="5" max="5" width="18.109375" customWidth="1"/>
    <col min="6" max="6" width="10.77734375" customWidth="1"/>
    <col min="7" max="30" width="7.109375" customWidth="1"/>
    <col min="31" max="31" width="9.44140625" customWidth="1"/>
    <col min="32" max="33" width="7.109375" customWidth="1"/>
    <col min="34" max="35" width="9.77734375" customWidth="1"/>
  </cols>
  <sheetData>
    <row r="1" spans="1:33" ht="13.95" customHeight="1">
      <c r="A1" s="4"/>
      <c r="F1" s="4"/>
      <c r="AF1" s="121" t="s">
        <v>543</v>
      </c>
      <c r="AG1" s="121"/>
    </row>
    <row r="2" spans="1:33" ht="43.95" customHeight="1">
      <c r="A2" s="122" t="s">
        <v>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3" ht="24.1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9" t="s">
        <v>31</v>
      </c>
      <c r="AG3" s="119"/>
    </row>
    <row r="4" spans="1:33" ht="24.9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281</v>
      </c>
      <c r="G4" s="120" t="s">
        <v>282</v>
      </c>
      <c r="H4" s="120" t="s">
        <v>283</v>
      </c>
      <c r="I4" s="120" t="s">
        <v>284</v>
      </c>
      <c r="J4" s="120" t="s">
        <v>285</v>
      </c>
      <c r="K4" s="120" t="s">
        <v>286</v>
      </c>
      <c r="L4" s="120" t="s">
        <v>287</v>
      </c>
      <c r="M4" s="120" t="s">
        <v>288</v>
      </c>
      <c r="N4" s="120" t="s">
        <v>289</v>
      </c>
      <c r="O4" s="120" t="s">
        <v>290</v>
      </c>
      <c r="P4" s="120" t="s">
        <v>291</v>
      </c>
      <c r="Q4" s="120" t="s">
        <v>277</v>
      </c>
      <c r="R4" s="120" t="s">
        <v>279</v>
      </c>
      <c r="S4" s="120" t="s">
        <v>292</v>
      </c>
      <c r="T4" s="120" t="s">
        <v>272</v>
      </c>
      <c r="U4" s="120" t="s">
        <v>273</v>
      </c>
      <c r="V4" s="120" t="s">
        <v>276</v>
      </c>
      <c r="W4" s="120" t="s">
        <v>293</v>
      </c>
      <c r="X4" s="120" t="s">
        <v>294</v>
      </c>
      <c r="Y4" s="120" t="s">
        <v>295</v>
      </c>
      <c r="Z4" s="120" t="s">
        <v>296</v>
      </c>
      <c r="AA4" s="120" t="s">
        <v>275</v>
      </c>
      <c r="AB4" s="120" t="s">
        <v>297</v>
      </c>
      <c r="AC4" s="120" t="s">
        <v>298</v>
      </c>
      <c r="AD4" s="120" t="s">
        <v>278</v>
      </c>
      <c r="AE4" s="120" t="s">
        <v>299</v>
      </c>
      <c r="AF4" s="120" t="s">
        <v>300</v>
      </c>
      <c r="AG4" s="120" t="s">
        <v>280</v>
      </c>
    </row>
    <row r="5" spans="1:33" ht="21.6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</row>
    <row r="6" spans="1:33" ht="22.95" customHeight="1">
      <c r="A6" s="16"/>
      <c r="B6" s="20"/>
      <c r="C6" s="20"/>
      <c r="D6" s="13"/>
      <c r="E6" s="13" t="s">
        <v>135</v>
      </c>
      <c r="F6" s="88">
        <f>F7</f>
        <v>263.23199999999997</v>
      </c>
      <c r="G6" s="88">
        <f t="shared" ref="G6:AG6" si="0">G7</f>
        <v>46.634</v>
      </c>
      <c r="H6" s="88">
        <f t="shared" si="0"/>
        <v>17.52</v>
      </c>
      <c r="I6" s="88">
        <f t="shared" si="0"/>
        <v>0</v>
      </c>
      <c r="J6" s="88">
        <f t="shared" si="0"/>
        <v>0</v>
      </c>
      <c r="K6" s="88">
        <f t="shared" si="0"/>
        <v>3.4820000000000002</v>
      </c>
      <c r="L6" s="88">
        <f t="shared" si="0"/>
        <v>11.155999999999999</v>
      </c>
      <c r="M6" s="88">
        <f t="shared" si="0"/>
        <v>0</v>
      </c>
      <c r="N6" s="88">
        <f t="shared" si="0"/>
        <v>5.4</v>
      </c>
      <c r="O6" s="88">
        <f t="shared" si="0"/>
        <v>7.1820000000000004</v>
      </c>
      <c r="P6" s="88">
        <f t="shared" si="0"/>
        <v>12.311999999999999</v>
      </c>
      <c r="Q6" s="88">
        <f t="shared" si="0"/>
        <v>0</v>
      </c>
      <c r="R6" s="88">
        <f t="shared" si="0"/>
        <v>2.052</v>
      </c>
      <c r="S6" s="88">
        <f t="shared" si="0"/>
        <v>0</v>
      </c>
      <c r="T6" s="88">
        <f t="shared" si="0"/>
        <v>4.5</v>
      </c>
      <c r="U6" s="88">
        <f t="shared" si="0"/>
        <v>3.6480000000000001</v>
      </c>
      <c r="V6" s="88">
        <f t="shared" si="0"/>
        <v>5.13</v>
      </c>
      <c r="W6" s="88">
        <f t="shared" si="0"/>
        <v>0</v>
      </c>
      <c r="X6" s="88">
        <f t="shared" si="0"/>
        <v>0</v>
      </c>
      <c r="Y6" s="88">
        <f t="shared" si="0"/>
        <v>0</v>
      </c>
      <c r="Z6" s="88">
        <f t="shared" si="0"/>
        <v>0</v>
      </c>
      <c r="AA6" s="88">
        <f t="shared" si="0"/>
        <v>0</v>
      </c>
      <c r="AB6" s="88">
        <f t="shared" si="0"/>
        <v>0</v>
      </c>
      <c r="AC6" s="88">
        <f t="shared" si="0"/>
        <v>0</v>
      </c>
      <c r="AD6" s="88">
        <f t="shared" si="0"/>
        <v>0</v>
      </c>
      <c r="AE6" s="88">
        <f t="shared" si="0"/>
        <v>144.21600000000001</v>
      </c>
      <c r="AF6" s="88">
        <f t="shared" si="0"/>
        <v>0</v>
      </c>
      <c r="AG6" s="88">
        <f t="shared" si="0"/>
        <v>0</v>
      </c>
    </row>
    <row r="7" spans="1:33" ht="22.95" customHeight="1">
      <c r="A7" s="11"/>
      <c r="B7" s="11"/>
      <c r="C7" s="11"/>
      <c r="D7" s="18" t="s">
        <v>153</v>
      </c>
      <c r="E7" s="18" t="s">
        <v>4</v>
      </c>
      <c r="F7" s="88">
        <f>F8+F10</f>
        <v>263.23199999999997</v>
      </c>
      <c r="G7" s="88">
        <f t="shared" ref="G7:AG7" si="1">G8+G10</f>
        <v>46.634</v>
      </c>
      <c r="H7" s="88">
        <f t="shared" si="1"/>
        <v>17.52</v>
      </c>
      <c r="I7" s="88">
        <f t="shared" si="1"/>
        <v>0</v>
      </c>
      <c r="J7" s="88">
        <f t="shared" si="1"/>
        <v>0</v>
      </c>
      <c r="K7" s="88">
        <f t="shared" si="1"/>
        <v>3.4820000000000002</v>
      </c>
      <c r="L7" s="88">
        <f t="shared" si="1"/>
        <v>11.155999999999999</v>
      </c>
      <c r="M7" s="88">
        <f t="shared" si="1"/>
        <v>0</v>
      </c>
      <c r="N7" s="88">
        <f t="shared" si="1"/>
        <v>5.4</v>
      </c>
      <c r="O7" s="88">
        <f t="shared" si="1"/>
        <v>7.1820000000000004</v>
      </c>
      <c r="P7" s="88">
        <f t="shared" si="1"/>
        <v>12.311999999999999</v>
      </c>
      <c r="Q7" s="88">
        <f t="shared" si="1"/>
        <v>0</v>
      </c>
      <c r="R7" s="88">
        <f t="shared" si="1"/>
        <v>2.052</v>
      </c>
      <c r="S7" s="88">
        <f t="shared" si="1"/>
        <v>0</v>
      </c>
      <c r="T7" s="88">
        <f t="shared" si="1"/>
        <v>4.5</v>
      </c>
      <c r="U7" s="88">
        <f t="shared" si="1"/>
        <v>3.6480000000000001</v>
      </c>
      <c r="V7" s="88">
        <f t="shared" si="1"/>
        <v>5.13</v>
      </c>
      <c r="W7" s="88">
        <f t="shared" si="1"/>
        <v>0</v>
      </c>
      <c r="X7" s="88">
        <f t="shared" si="1"/>
        <v>0</v>
      </c>
      <c r="Y7" s="88">
        <f t="shared" si="1"/>
        <v>0</v>
      </c>
      <c r="Z7" s="88">
        <f t="shared" si="1"/>
        <v>0</v>
      </c>
      <c r="AA7" s="88">
        <f t="shared" si="1"/>
        <v>0</v>
      </c>
      <c r="AB7" s="88">
        <f t="shared" si="1"/>
        <v>0</v>
      </c>
      <c r="AC7" s="88">
        <f t="shared" si="1"/>
        <v>0</v>
      </c>
      <c r="AD7" s="88">
        <f t="shared" si="1"/>
        <v>0</v>
      </c>
      <c r="AE7" s="88">
        <f t="shared" si="1"/>
        <v>144.21600000000001</v>
      </c>
      <c r="AF7" s="88">
        <f t="shared" si="1"/>
        <v>0</v>
      </c>
      <c r="AG7" s="88">
        <f t="shared" si="1"/>
        <v>0</v>
      </c>
    </row>
    <row r="8" spans="1:33" ht="22.95" customHeight="1">
      <c r="A8" s="11"/>
      <c r="B8" s="11"/>
      <c r="C8" s="11"/>
      <c r="D8" s="32" t="s">
        <v>154</v>
      </c>
      <c r="E8" s="32" t="s">
        <v>155</v>
      </c>
      <c r="F8" s="88">
        <v>132.072</v>
      </c>
      <c r="G8" s="88">
        <v>9.234</v>
      </c>
      <c r="H8" s="88">
        <v>2.52</v>
      </c>
      <c r="I8" s="88"/>
      <c r="J8" s="88"/>
      <c r="K8" s="88">
        <v>1.482</v>
      </c>
      <c r="L8" s="88">
        <v>6.1559999999999997</v>
      </c>
      <c r="M8" s="88"/>
      <c r="N8" s="88">
        <v>5.4</v>
      </c>
      <c r="O8" s="88">
        <v>7.1820000000000004</v>
      </c>
      <c r="P8" s="88">
        <v>12.311999999999999</v>
      </c>
      <c r="Q8" s="88"/>
      <c r="R8" s="88">
        <v>2.052</v>
      </c>
      <c r="S8" s="88"/>
      <c r="T8" s="88">
        <v>4.5</v>
      </c>
      <c r="U8" s="88">
        <v>3.6480000000000001</v>
      </c>
      <c r="V8" s="88">
        <v>5.13</v>
      </c>
      <c r="W8" s="88"/>
      <c r="X8" s="88"/>
      <c r="Y8" s="88"/>
      <c r="Z8" s="88"/>
      <c r="AA8" s="88"/>
      <c r="AB8" s="88"/>
      <c r="AC8" s="88"/>
      <c r="AD8" s="88"/>
      <c r="AE8" s="88">
        <v>72.456000000000003</v>
      </c>
      <c r="AF8" s="17"/>
      <c r="AG8" s="17"/>
    </row>
    <row r="9" spans="1:33" ht="22.95" customHeight="1">
      <c r="A9" s="64" t="s">
        <v>178</v>
      </c>
      <c r="B9" s="64" t="s">
        <v>179</v>
      </c>
      <c r="C9" s="64" t="s">
        <v>180</v>
      </c>
      <c r="D9" s="65" t="s">
        <v>204</v>
      </c>
      <c r="E9" s="76" t="s">
        <v>182</v>
      </c>
      <c r="F9" s="84">
        <v>132.072</v>
      </c>
      <c r="G9" s="84">
        <v>9.234</v>
      </c>
      <c r="H9" s="84">
        <v>2.52</v>
      </c>
      <c r="I9" s="84"/>
      <c r="J9" s="84"/>
      <c r="K9" s="84">
        <v>1.482</v>
      </c>
      <c r="L9" s="84">
        <v>6.1559999999999997</v>
      </c>
      <c r="M9" s="84"/>
      <c r="N9" s="84">
        <v>5.4</v>
      </c>
      <c r="O9" s="84">
        <v>7.1820000000000004</v>
      </c>
      <c r="P9" s="84">
        <v>12.311999999999999</v>
      </c>
      <c r="Q9" s="84"/>
      <c r="R9" s="84">
        <v>2.052</v>
      </c>
      <c r="S9" s="84"/>
      <c r="T9" s="84">
        <v>4.5</v>
      </c>
      <c r="U9" s="84">
        <v>3.6480000000000001</v>
      </c>
      <c r="V9" s="84">
        <v>5.13</v>
      </c>
      <c r="W9" s="84"/>
      <c r="X9" s="84"/>
      <c r="Y9" s="84"/>
      <c r="Z9" s="84"/>
      <c r="AA9" s="84"/>
      <c r="AB9" s="84"/>
      <c r="AC9" s="84"/>
      <c r="AD9" s="84"/>
      <c r="AE9" s="84">
        <v>72.456000000000003</v>
      </c>
      <c r="AF9" s="74"/>
      <c r="AG9" s="74"/>
    </row>
    <row r="10" spans="1:33">
      <c r="A10" s="71"/>
      <c r="B10" s="71"/>
      <c r="C10" s="71"/>
      <c r="D10" s="68">
        <v>424002</v>
      </c>
      <c r="E10" s="69" t="s">
        <v>462</v>
      </c>
      <c r="F10" s="89">
        <v>131.16</v>
      </c>
      <c r="G10" s="89">
        <v>37.4</v>
      </c>
      <c r="H10" s="89">
        <v>15</v>
      </c>
      <c r="I10" s="89"/>
      <c r="J10" s="89"/>
      <c r="K10" s="89">
        <v>2</v>
      </c>
      <c r="L10" s="89">
        <v>5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>
        <v>71.760000000000005</v>
      </c>
      <c r="AF10" s="52"/>
      <c r="AG10" s="52"/>
    </row>
    <row r="11" spans="1:33">
      <c r="A11" s="71" t="s">
        <v>178</v>
      </c>
      <c r="B11" s="71" t="s">
        <v>179</v>
      </c>
      <c r="C11" s="71">
        <v>4</v>
      </c>
      <c r="D11" s="68">
        <v>424002</v>
      </c>
      <c r="E11" s="90" t="s">
        <v>464</v>
      </c>
      <c r="F11" s="87">
        <v>131.16</v>
      </c>
      <c r="G11" s="87">
        <v>37.4</v>
      </c>
      <c r="H11" s="87">
        <v>15</v>
      </c>
      <c r="I11" s="87"/>
      <c r="J11" s="87"/>
      <c r="K11" s="87">
        <v>2</v>
      </c>
      <c r="L11" s="87">
        <v>5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>
        <v>71.760000000000005</v>
      </c>
      <c r="AF11" s="52"/>
      <c r="AG11" s="52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8"/>
  <sheetViews>
    <sheetView workbookViewId="0">
      <selection activeCell="G1" sqref="G1:H1"/>
    </sheetView>
  </sheetViews>
  <sheetFormatPr defaultColWidth="10" defaultRowHeight="13.8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77734375" customWidth="1"/>
    <col min="9" max="9" width="9.77734375" customWidth="1"/>
  </cols>
  <sheetData>
    <row r="1" spans="1:8" ht="16.350000000000001" customHeight="1">
      <c r="A1" s="4"/>
      <c r="G1" s="121" t="s">
        <v>544</v>
      </c>
      <c r="H1" s="121"/>
    </row>
    <row r="2" spans="1:8" ht="33.6" customHeight="1">
      <c r="A2" s="122" t="s">
        <v>20</v>
      </c>
      <c r="B2" s="122"/>
      <c r="C2" s="122"/>
      <c r="D2" s="122"/>
      <c r="E2" s="122"/>
      <c r="F2" s="122"/>
      <c r="G2" s="122"/>
      <c r="H2" s="122"/>
    </row>
    <row r="3" spans="1:8" ht="24.15" customHeight="1">
      <c r="A3" s="118" t="s">
        <v>30</v>
      </c>
      <c r="B3" s="118"/>
      <c r="C3" s="118"/>
      <c r="D3" s="118"/>
      <c r="E3" s="118"/>
      <c r="F3" s="118"/>
      <c r="G3" s="118"/>
      <c r="H3" s="9" t="s">
        <v>31</v>
      </c>
    </row>
    <row r="4" spans="1:8" ht="23.25" customHeight="1">
      <c r="A4" s="120" t="s">
        <v>301</v>
      </c>
      <c r="B4" s="120" t="s">
        <v>302</v>
      </c>
      <c r="C4" s="120" t="s">
        <v>303</v>
      </c>
      <c r="D4" s="120" t="s">
        <v>304</v>
      </c>
      <c r="E4" s="120" t="s">
        <v>305</v>
      </c>
      <c r="F4" s="120"/>
      <c r="G4" s="120"/>
      <c r="H4" s="120" t="s">
        <v>306</v>
      </c>
    </row>
    <row r="5" spans="1:8" ht="25.95" customHeight="1">
      <c r="A5" s="120"/>
      <c r="B5" s="120"/>
      <c r="C5" s="120"/>
      <c r="D5" s="120"/>
      <c r="E5" s="10" t="s">
        <v>137</v>
      </c>
      <c r="F5" s="10" t="s">
        <v>307</v>
      </c>
      <c r="G5" s="10" t="s">
        <v>308</v>
      </c>
      <c r="H5" s="120"/>
    </row>
    <row r="6" spans="1:8" ht="22.95" customHeight="1">
      <c r="A6" s="11"/>
      <c r="B6" s="11" t="s">
        <v>135</v>
      </c>
      <c r="C6" s="15">
        <v>5.13</v>
      </c>
      <c r="D6" s="15"/>
      <c r="E6" s="15"/>
      <c r="F6" s="15"/>
      <c r="G6" s="15"/>
      <c r="H6" s="15">
        <v>5.13</v>
      </c>
    </row>
    <row r="7" spans="1:8" ht="22.95" customHeight="1">
      <c r="A7" s="18" t="s">
        <v>153</v>
      </c>
      <c r="B7" s="18" t="s">
        <v>4</v>
      </c>
      <c r="C7" s="15">
        <v>5.13</v>
      </c>
      <c r="D7" s="15"/>
      <c r="E7" s="15"/>
      <c r="F7" s="15"/>
      <c r="G7" s="15"/>
      <c r="H7" s="15">
        <v>5.13</v>
      </c>
    </row>
    <row r="8" spans="1:8" ht="22.95" customHeight="1">
      <c r="A8" s="35" t="s">
        <v>154</v>
      </c>
      <c r="B8" s="35" t="s">
        <v>155</v>
      </c>
      <c r="C8" s="14">
        <v>5.13</v>
      </c>
      <c r="D8" s="14"/>
      <c r="E8" s="12"/>
      <c r="F8" s="14"/>
      <c r="G8" s="14"/>
      <c r="H8" s="14">
        <v>5.13</v>
      </c>
    </row>
  </sheetData>
  <mergeCells count="9"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2"/>
  <sheetViews>
    <sheetView workbookViewId="0">
      <selection activeCell="G1" sqref="G1:H1"/>
    </sheetView>
  </sheetViews>
  <sheetFormatPr defaultColWidth="10" defaultRowHeight="13.8"/>
  <cols>
    <col min="1" max="1" width="11.332031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21875" customWidth="1"/>
    <col min="9" max="9" width="9.77734375" customWidth="1"/>
  </cols>
  <sheetData>
    <row r="1" spans="1:8" ht="16.350000000000001" customHeight="1">
      <c r="A1" s="4"/>
      <c r="G1" s="121" t="s">
        <v>545</v>
      </c>
      <c r="H1" s="121"/>
    </row>
    <row r="2" spans="1:8" ht="38.85" customHeight="1">
      <c r="A2" s="122" t="s">
        <v>21</v>
      </c>
      <c r="B2" s="122"/>
      <c r="C2" s="122"/>
      <c r="D2" s="122"/>
      <c r="E2" s="122"/>
      <c r="F2" s="122"/>
      <c r="G2" s="122"/>
      <c r="H2" s="122"/>
    </row>
    <row r="3" spans="1:8" ht="24.15" customHeight="1">
      <c r="A3" s="118" t="s">
        <v>30</v>
      </c>
      <c r="B3" s="118"/>
      <c r="C3" s="118"/>
      <c r="D3" s="118"/>
      <c r="E3" s="118"/>
      <c r="F3" s="118"/>
      <c r="G3" s="118"/>
      <c r="H3" s="9" t="s">
        <v>31</v>
      </c>
    </row>
    <row r="4" spans="1:8" ht="23.25" customHeight="1">
      <c r="A4" s="120" t="s">
        <v>158</v>
      </c>
      <c r="B4" s="120" t="s">
        <v>159</v>
      </c>
      <c r="C4" s="120" t="s">
        <v>135</v>
      </c>
      <c r="D4" s="120" t="s">
        <v>309</v>
      </c>
      <c r="E4" s="120"/>
      <c r="F4" s="120"/>
      <c r="G4" s="120"/>
      <c r="H4" s="120" t="s">
        <v>161</v>
      </c>
    </row>
    <row r="5" spans="1:8" ht="19.95" customHeight="1">
      <c r="A5" s="120"/>
      <c r="B5" s="120"/>
      <c r="C5" s="120"/>
      <c r="D5" s="120" t="s">
        <v>137</v>
      </c>
      <c r="E5" s="120" t="s">
        <v>228</v>
      </c>
      <c r="F5" s="120"/>
      <c r="G5" s="120" t="s">
        <v>229</v>
      </c>
      <c r="H5" s="120"/>
    </row>
    <row r="6" spans="1:8" ht="27.6" customHeight="1">
      <c r="A6" s="120"/>
      <c r="B6" s="120"/>
      <c r="C6" s="120"/>
      <c r="D6" s="120"/>
      <c r="E6" s="10" t="s">
        <v>207</v>
      </c>
      <c r="F6" s="10" t="s">
        <v>198</v>
      </c>
      <c r="G6" s="120"/>
      <c r="H6" s="120"/>
    </row>
    <row r="7" spans="1:8" ht="22.95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5" customHeight="1">
      <c r="A8" s="18"/>
      <c r="B8" s="18"/>
      <c r="C8" s="15"/>
      <c r="D8" s="15"/>
      <c r="E8" s="15"/>
      <c r="F8" s="15"/>
      <c r="G8" s="15"/>
      <c r="H8" s="15"/>
    </row>
    <row r="9" spans="1:8" ht="22.95" customHeight="1">
      <c r="A9" s="32"/>
      <c r="B9" s="32"/>
      <c r="C9" s="15"/>
      <c r="D9" s="15"/>
      <c r="E9" s="15"/>
      <c r="F9" s="15"/>
      <c r="G9" s="15"/>
      <c r="H9" s="15"/>
    </row>
    <row r="10" spans="1:8" ht="22.95" customHeight="1">
      <c r="A10" s="32"/>
      <c r="B10" s="32"/>
      <c r="C10" s="15"/>
      <c r="D10" s="15"/>
      <c r="E10" s="15"/>
      <c r="F10" s="15"/>
      <c r="G10" s="15"/>
      <c r="H10" s="15"/>
    </row>
    <row r="11" spans="1:8" ht="22.95" customHeight="1">
      <c r="A11" s="32"/>
      <c r="B11" s="32"/>
      <c r="C11" s="15"/>
      <c r="D11" s="15"/>
      <c r="E11" s="15"/>
      <c r="F11" s="15"/>
      <c r="G11" s="15"/>
      <c r="H11" s="15"/>
    </row>
    <row r="12" spans="1:8" ht="22.95" customHeight="1">
      <c r="A12" s="35"/>
      <c r="B12" s="35"/>
      <c r="C12" s="12"/>
      <c r="D12" s="12"/>
      <c r="E12" s="14"/>
      <c r="F12" s="14"/>
      <c r="G12" s="14"/>
      <c r="H12" s="14"/>
    </row>
  </sheetData>
  <mergeCells count="11"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"/>
  <sheetViews>
    <sheetView workbookViewId="0">
      <selection activeCell="S1" sqref="S1:T1"/>
    </sheetView>
  </sheetViews>
  <sheetFormatPr defaultColWidth="10" defaultRowHeight="13.8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33203125" customWidth="1"/>
    <col min="6" max="6" width="11.77734375" customWidth="1"/>
    <col min="7" max="20" width="7.109375" customWidth="1"/>
    <col min="21" max="22" width="9.77734375" customWidth="1"/>
  </cols>
  <sheetData>
    <row r="1" spans="1:20" ht="16.350000000000001" customHeight="1">
      <c r="A1" s="4"/>
      <c r="S1" s="121" t="s">
        <v>546</v>
      </c>
      <c r="T1" s="121"/>
    </row>
    <row r="2" spans="1:20" ht="47.4" customHeight="1">
      <c r="A2" s="122" t="s">
        <v>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0" ht="24.1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31</v>
      </c>
      <c r="T3" s="119"/>
    </row>
    <row r="4" spans="1:20" ht="27.6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189</v>
      </c>
      <c r="G4" s="120" t="s">
        <v>190</v>
      </c>
      <c r="H4" s="120" t="s">
        <v>191</v>
      </c>
      <c r="I4" s="120" t="s">
        <v>192</v>
      </c>
      <c r="J4" s="120" t="s">
        <v>193</v>
      </c>
      <c r="K4" s="120" t="s">
        <v>194</v>
      </c>
      <c r="L4" s="120" t="s">
        <v>195</v>
      </c>
      <c r="M4" s="120" t="s">
        <v>196</v>
      </c>
      <c r="N4" s="120" t="s">
        <v>197</v>
      </c>
      <c r="O4" s="120" t="s">
        <v>198</v>
      </c>
      <c r="P4" s="120" t="s">
        <v>199</v>
      </c>
      <c r="Q4" s="120" t="s">
        <v>200</v>
      </c>
      <c r="R4" s="120" t="s">
        <v>201</v>
      </c>
      <c r="S4" s="120" t="s">
        <v>202</v>
      </c>
      <c r="T4" s="120" t="s">
        <v>203</v>
      </c>
    </row>
    <row r="5" spans="1:20" ht="19.95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1:20" ht="22.95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5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5" customHeight="1">
      <c r="A8" s="31"/>
      <c r="B8" s="31"/>
      <c r="C8" s="31"/>
      <c r="D8" s="32"/>
      <c r="E8" s="3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5" customHeight="1">
      <c r="A9" s="34"/>
      <c r="B9" s="34"/>
      <c r="C9" s="34"/>
      <c r="D9" s="35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/>
  </sheetViews>
  <sheetFormatPr defaultColWidth="10" defaultRowHeight="13.8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85" customHeight="1">
      <c r="A1" s="4"/>
      <c r="B1" s="115" t="s">
        <v>5</v>
      </c>
      <c r="C1" s="115"/>
    </row>
    <row r="2" spans="1:3" ht="24.9" customHeight="1">
      <c r="B2" s="115"/>
      <c r="C2" s="115"/>
    </row>
    <row r="3" spans="1:3" ht="31.2" customHeight="1">
      <c r="B3" s="116" t="s">
        <v>6</v>
      </c>
      <c r="C3" s="116"/>
    </row>
    <row r="4" spans="1:3" ht="32.700000000000003" customHeight="1">
      <c r="B4" s="5">
        <v>1</v>
      </c>
      <c r="C4" s="6" t="s">
        <v>7</v>
      </c>
    </row>
    <row r="5" spans="1:3" ht="32.700000000000003" customHeight="1">
      <c r="B5" s="5">
        <v>2</v>
      </c>
      <c r="C5" s="7" t="s">
        <v>8</v>
      </c>
    </row>
    <row r="6" spans="1:3" ht="32.700000000000003" customHeight="1">
      <c r="B6" s="5">
        <v>3</v>
      </c>
      <c r="C6" s="6" t="s">
        <v>9</v>
      </c>
    </row>
    <row r="7" spans="1:3" ht="32.700000000000003" customHeight="1">
      <c r="B7" s="5">
        <v>4</v>
      </c>
      <c r="C7" s="6" t="s">
        <v>10</v>
      </c>
    </row>
    <row r="8" spans="1:3" ht="32.700000000000003" customHeight="1">
      <c r="B8" s="5">
        <v>5</v>
      </c>
      <c r="C8" s="6" t="s">
        <v>11</v>
      </c>
    </row>
    <row r="9" spans="1:3" ht="32.700000000000003" customHeight="1">
      <c r="B9" s="5">
        <v>6</v>
      </c>
      <c r="C9" s="6" t="s">
        <v>12</v>
      </c>
    </row>
    <row r="10" spans="1:3" ht="32.700000000000003" customHeight="1">
      <c r="B10" s="5">
        <v>7</v>
      </c>
      <c r="C10" s="6" t="s">
        <v>13</v>
      </c>
    </row>
    <row r="11" spans="1:3" ht="32.700000000000003" customHeight="1">
      <c r="B11" s="5">
        <v>8</v>
      </c>
      <c r="C11" s="6" t="s">
        <v>14</v>
      </c>
    </row>
    <row r="12" spans="1:3" ht="32.700000000000003" customHeight="1">
      <c r="B12" s="5">
        <v>9</v>
      </c>
      <c r="C12" s="6" t="s">
        <v>15</v>
      </c>
    </row>
    <row r="13" spans="1:3" ht="32.700000000000003" customHeight="1">
      <c r="B13" s="5">
        <v>10</v>
      </c>
      <c r="C13" s="6" t="s">
        <v>16</v>
      </c>
    </row>
    <row r="14" spans="1:3" ht="32.700000000000003" customHeight="1">
      <c r="B14" s="5">
        <v>11</v>
      </c>
      <c r="C14" s="6" t="s">
        <v>17</v>
      </c>
    </row>
    <row r="15" spans="1:3" ht="32.700000000000003" customHeight="1">
      <c r="B15" s="5">
        <v>12</v>
      </c>
      <c r="C15" s="6" t="s">
        <v>18</v>
      </c>
    </row>
    <row r="16" spans="1:3" ht="32.700000000000003" customHeight="1">
      <c r="B16" s="5">
        <v>13</v>
      </c>
      <c r="C16" s="6" t="s">
        <v>19</v>
      </c>
    </row>
    <row r="17" spans="2:3" ht="32.700000000000003" customHeight="1">
      <c r="B17" s="5">
        <v>14</v>
      </c>
      <c r="C17" s="6" t="s">
        <v>20</v>
      </c>
    </row>
    <row r="18" spans="2:3" ht="32.700000000000003" customHeight="1">
      <c r="B18" s="5">
        <v>15</v>
      </c>
      <c r="C18" s="6" t="s">
        <v>21</v>
      </c>
    </row>
    <row r="19" spans="2:3" ht="32.700000000000003" customHeight="1">
      <c r="B19" s="5">
        <v>16</v>
      </c>
      <c r="C19" s="6" t="s">
        <v>22</v>
      </c>
    </row>
    <row r="20" spans="2:3" ht="32.700000000000003" customHeight="1">
      <c r="B20" s="5">
        <v>17</v>
      </c>
      <c r="C20" s="6" t="s">
        <v>23</v>
      </c>
    </row>
    <row r="21" spans="2:3" ht="32.700000000000003" customHeight="1">
      <c r="B21" s="5">
        <v>18</v>
      </c>
      <c r="C21" s="6" t="s">
        <v>24</v>
      </c>
    </row>
    <row r="22" spans="2:3" ht="32.700000000000003" customHeight="1">
      <c r="B22" s="5">
        <v>19</v>
      </c>
      <c r="C22" s="6" t="s">
        <v>25</v>
      </c>
    </row>
    <row r="23" spans="2:3" ht="32.700000000000003" customHeight="1">
      <c r="B23" s="5">
        <v>20</v>
      </c>
      <c r="C23" s="6" t="s">
        <v>26</v>
      </c>
    </row>
    <row r="24" spans="2:3" ht="32.700000000000003" customHeight="1">
      <c r="B24" s="5">
        <v>21</v>
      </c>
      <c r="C24" s="6" t="s">
        <v>27</v>
      </c>
    </row>
    <row r="25" spans="2:3" ht="32.700000000000003" customHeight="1">
      <c r="B25" s="5">
        <v>22</v>
      </c>
      <c r="C25" s="6" t="s">
        <v>28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9"/>
  <sheetViews>
    <sheetView workbookViewId="0">
      <selection activeCell="S1" sqref="S1:T1"/>
    </sheetView>
  </sheetViews>
  <sheetFormatPr defaultColWidth="10" defaultRowHeight="13.8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109375" customWidth="1"/>
    <col min="21" max="22" width="9.77734375" customWidth="1"/>
  </cols>
  <sheetData>
    <row r="1" spans="1:20" ht="16.350000000000001" customHeight="1">
      <c r="A1" s="4"/>
      <c r="S1" s="121" t="s">
        <v>547</v>
      </c>
      <c r="T1" s="121"/>
    </row>
    <row r="2" spans="1:20" ht="47.4" customHeight="1">
      <c r="A2" s="122" t="s">
        <v>23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1.6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31</v>
      </c>
      <c r="T3" s="119"/>
    </row>
    <row r="4" spans="1:20" ht="29.25" customHeight="1">
      <c r="A4" s="120" t="s">
        <v>157</v>
      </c>
      <c r="B4" s="120"/>
      <c r="C4" s="120"/>
      <c r="D4" s="120" t="s">
        <v>187</v>
      </c>
      <c r="E4" s="120" t="s">
        <v>188</v>
      </c>
      <c r="F4" s="120" t="s">
        <v>206</v>
      </c>
      <c r="G4" s="120" t="s">
        <v>160</v>
      </c>
      <c r="H4" s="120"/>
      <c r="I4" s="120"/>
      <c r="J4" s="120"/>
      <c r="K4" s="120" t="s">
        <v>161</v>
      </c>
      <c r="L4" s="120"/>
      <c r="M4" s="120"/>
      <c r="N4" s="120"/>
      <c r="O4" s="120"/>
      <c r="P4" s="120"/>
      <c r="Q4" s="120"/>
      <c r="R4" s="120"/>
      <c r="S4" s="120"/>
      <c r="T4" s="120"/>
    </row>
    <row r="5" spans="1:20" ht="50.1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0" t="s">
        <v>135</v>
      </c>
      <c r="H5" s="10" t="s">
        <v>207</v>
      </c>
      <c r="I5" s="10" t="s">
        <v>208</v>
      </c>
      <c r="J5" s="10" t="s">
        <v>198</v>
      </c>
      <c r="K5" s="10" t="s">
        <v>135</v>
      </c>
      <c r="L5" s="10" t="s">
        <v>210</v>
      </c>
      <c r="M5" s="10" t="s">
        <v>211</v>
      </c>
      <c r="N5" s="10" t="s">
        <v>200</v>
      </c>
      <c r="O5" s="10" t="s">
        <v>212</v>
      </c>
      <c r="P5" s="10" t="s">
        <v>213</v>
      </c>
      <c r="Q5" s="10" t="s">
        <v>214</v>
      </c>
      <c r="R5" s="10" t="s">
        <v>196</v>
      </c>
      <c r="S5" s="10" t="s">
        <v>199</v>
      </c>
      <c r="T5" s="10" t="s">
        <v>203</v>
      </c>
    </row>
    <row r="6" spans="1:20" ht="22.95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5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5" customHeight="1">
      <c r="A8" s="31"/>
      <c r="B8" s="31"/>
      <c r="C8" s="31"/>
      <c r="D8" s="32"/>
      <c r="E8" s="3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5" customHeight="1">
      <c r="A9" s="34"/>
      <c r="B9" s="34"/>
      <c r="C9" s="34"/>
      <c r="D9" s="35"/>
      <c r="E9" s="36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workbookViewId="0">
      <selection activeCell="H1" sqref="H1"/>
    </sheetView>
  </sheetViews>
  <sheetFormatPr defaultColWidth="10" defaultRowHeight="13.8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332031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4"/>
      <c r="H1" s="8" t="s">
        <v>548</v>
      </c>
    </row>
    <row r="2" spans="1:8" ht="38.85" customHeight="1">
      <c r="A2" s="122" t="s">
        <v>310</v>
      </c>
      <c r="B2" s="122"/>
      <c r="C2" s="122"/>
      <c r="D2" s="122"/>
      <c r="E2" s="122"/>
      <c r="F2" s="122"/>
      <c r="G2" s="122"/>
      <c r="H2" s="122"/>
    </row>
    <row r="3" spans="1:8" ht="24.15" customHeight="1">
      <c r="A3" s="118" t="s">
        <v>30</v>
      </c>
      <c r="B3" s="118"/>
      <c r="C3" s="118"/>
      <c r="D3" s="118"/>
      <c r="E3" s="118"/>
      <c r="F3" s="118"/>
      <c r="G3" s="118"/>
      <c r="H3" s="9" t="s">
        <v>31</v>
      </c>
    </row>
    <row r="4" spans="1:8" ht="19.95" customHeight="1">
      <c r="A4" s="120" t="s">
        <v>158</v>
      </c>
      <c r="B4" s="120" t="s">
        <v>159</v>
      </c>
      <c r="C4" s="120" t="s">
        <v>135</v>
      </c>
      <c r="D4" s="120" t="s">
        <v>311</v>
      </c>
      <c r="E4" s="120"/>
      <c r="F4" s="120"/>
      <c r="G4" s="120"/>
      <c r="H4" s="120" t="s">
        <v>161</v>
      </c>
    </row>
    <row r="5" spans="1:8" ht="23.25" customHeight="1">
      <c r="A5" s="120"/>
      <c r="B5" s="120"/>
      <c r="C5" s="120"/>
      <c r="D5" s="120" t="s">
        <v>137</v>
      </c>
      <c r="E5" s="120" t="s">
        <v>228</v>
      </c>
      <c r="F5" s="120"/>
      <c r="G5" s="120" t="s">
        <v>229</v>
      </c>
      <c r="H5" s="120"/>
    </row>
    <row r="6" spans="1:8" ht="23.25" customHeight="1">
      <c r="A6" s="120"/>
      <c r="B6" s="120"/>
      <c r="C6" s="120"/>
      <c r="D6" s="120"/>
      <c r="E6" s="10" t="s">
        <v>207</v>
      </c>
      <c r="F6" s="10" t="s">
        <v>198</v>
      </c>
      <c r="G6" s="120"/>
      <c r="H6" s="120"/>
    </row>
    <row r="7" spans="1:8" ht="22.95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5" customHeight="1">
      <c r="A8" s="18"/>
      <c r="B8" s="18"/>
      <c r="C8" s="15"/>
      <c r="D8" s="15"/>
      <c r="E8" s="15"/>
      <c r="F8" s="15"/>
      <c r="G8" s="15"/>
      <c r="H8" s="15"/>
    </row>
    <row r="9" spans="1:8" ht="22.95" customHeight="1">
      <c r="A9" s="32"/>
      <c r="B9" s="32"/>
      <c r="C9" s="15"/>
      <c r="D9" s="15"/>
      <c r="E9" s="15"/>
      <c r="F9" s="15"/>
      <c r="G9" s="15"/>
      <c r="H9" s="15"/>
    </row>
    <row r="10" spans="1:8" ht="22.95" customHeight="1">
      <c r="A10" s="32"/>
      <c r="B10" s="32"/>
      <c r="C10" s="15"/>
      <c r="D10" s="15"/>
      <c r="E10" s="15"/>
      <c r="F10" s="15"/>
      <c r="G10" s="15"/>
      <c r="H10" s="15"/>
    </row>
    <row r="11" spans="1:8" ht="22.95" customHeight="1">
      <c r="A11" s="32"/>
      <c r="B11" s="32"/>
      <c r="C11" s="15"/>
      <c r="D11" s="15"/>
      <c r="E11" s="15"/>
      <c r="F11" s="15"/>
      <c r="G11" s="15"/>
      <c r="H11" s="15"/>
    </row>
    <row r="12" spans="1:8" ht="22.95" customHeight="1">
      <c r="A12" s="35"/>
      <c r="B12" s="35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workbookViewId="0">
      <selection activeCell="H1" sqref="H1"/>
    </sheetView>
  </sheetViews>
  <sheetFormatPr defaultColWidth="10" defaultRowHeight="13.8"/>
  <cols>
    <col min="1" max="1" width="10.77734375" customWidth="1"/>
    <col min="2" max="2" width="22.77734375" customWidth="1"/>
    <col min="3" max="3" width="19.21875" customWidth="1"/>
    <col min="4" max="4" width="16.77734375" customWidth="1"/>
    <col min="5" max="6" width="16.33203125" customWidth="1"/>
    <col min="7" max="8" width="17.6640625" customWidth="1"/>
    <col min="9" max="9" width="9.77734375" customWidth="1"/>
  </cols>
  <sheetData>
    <row r="1" spans="1:8" ht="16.350000000000001" customHeight="1">
      <c r="A1" s="4"/>
      <c r="H1" s="8" t="s">
        <v>549</v>
      </c>
    </row>
    <row r="2" spans="1:8" ht="38.85" customHeight="1">
      <c r="A2" s="122" t="s">
        <v>25</v>
      </c>
      <c r="B2" s="122"/>
      <c r="C2" s="122"/>
      <c r="D2" s="122"/>
      <c r="E2" s="122"/>
      <c r="F2" s="122"/>
      <c r="G2" s="122"/>
      <c r="H2" s="122"/>
    </row>
    <row r="3" spans="1:8" ht="24.15" customHeight="1">
      <c r="A3" s="118" t="s">
        <v>30</v>
      </c>
      <c r="B3" s="118"/>
      <c r="C3" s="118"/>
      <c r="D3" s="118"/>
      <c r="E3" s="118"/>
      <c r="F3" s="118"/>
      <c r="G3" s="118"/>
      <c r="H3" s="9" t="s">
        <v>31</v>
      </c>
    </row>
    <row r="4" spans="1:8" ht="20.7" customHeight="1">
      <c r="A4" s="120" t="s">
        <v>158</v>
      </c>
      <c r="B4" s="120" t="s">
        <v>159</v>
      </c>
      <c r="C4" s="120" t="s">
        <v>135</v>
      </c>
      <c r="D4" s="120" t="s">
        <v>312</v>
      </c>
      <c r="E4" s="120"/>
      <c r="F4" s="120"/>
      <c r="G4" s="120"/>
      <c r="H4" s="120" t="s">
        <v>161</v>
      </c>
    </row>
    <row r="5" spans="1:8" ht="18.899999999999999" customHeight="1">
      <c r="A5" s="120"/>
      <c r="B5" s="120"/>
      <c r="C5" s="120"/>
      <c r="D5" s="120" t="s">
        <v>137</v>
      </c>
      <c r="E5" s="120" t="s">
        <v>228</v>
      </c>
      <c r="F5" s="120"/>
      <c r="G5" s="120" t="s">
        <v>229</v>
      </c>
      <c r="H5" s="120"/>
    </row>
    <row r="6" spans="1:8" ht="24.15" customHeight="1">
      <c r="A6" s="120"/>
      <c r="B6" s="120"/>
      <c r="C6" s="120"/>
      <c r="D6" s="120"/>
      <c r="E6" s="10" t="s">
        <v>207</v>
      </c>
      <c r="F6" s="10" t="s">
        <v>198</v>
      </c>
      <c r="G6" s="120"/>
      <c r="H6" s="120"/>
    </row>
    <row r="7" spans="1:8" ht="22.95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5" customHeight="1">
      <c r="A8" s="18"/>
      <c r="B8" s="18"/>
      <c r="C8" s="15"/>
      <c r="D8" s="15"/>
      <c r="E8" s="15"/>
      <c r="F8" s="15"/>
      <c r="G8" s="15"/>
      <c r="H8" s="15"/>
    </row>
    <row r="9" spans="1:8" ht="22.95" customHeight="1">
      <c r="A9" s="32"/>
      <c r="B9" s="32"/>
      <c r="C9" s="15"/>
      <c r="D9" s="15"/>
      <c r="E9" s="15"/>
      <c r="F9" s="15"/>
      <c r="G9" s="15"/>
      <c r="H9" s="15"/>
    </row>
    <row r="10" spans="1:8" ht="22.95" customHeight="1">
      <c r="A10" s="32"/>
      <c r="B10" s="32"/>
      <c r="C10" s="15"/>
      <c r="D10" s="15"/>
      <c r="E10" s="15"/>
      <c r="F10" s="15"/>
      <c r="G10" s="15"/>
      <c r="H10" s="15"/>
    </row>
    <row r="11" spans="1:8" ht="22.95" customHeight="1">
      <c r="A11" s="32"/>
      <c r="B11" s="32"/>
      <c r="C11" s="15"/>
      <c r="D11" s="15"/>
      <c r="E11" s="15"/>
      <c r="F11" s="15"/>
      <c r="G11" s="15"/>
      <c r="H11" s="15"/>
    </row>
    <row r="12" spans="1:8" ht="22.95" customHeight="1">
      <c r="A12" s="35"/>
      <c r="B12" s="35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4"/>
  <sheetViews>
    <sheetView workbookViewId="0">
      <selection activeCell="M1" sqref="M1:N1"/>
    </sheetView>
  </sheetViews>
  <sheetFormatPr defaultColWidth="10" defaultRowHeight="13.8"/>
  <cols>
    <col min="1" max="1" width="10" customWidth="1"/>
    <col min="2" max="2" width="21.77734375" customWidth="1"/>
    <col min="3" max="3" width="13.21875" customWidth="1"/>
    <col min="4" max="14" width="7.77734375" customWidth="1"/>
    <col min="15" max="18" width="9.77734375" customWidth="1"/>
  </cols>
  <sheetData>
    <row r="1" spans="1:14" ht="16.350000000000001" customHeight="1">
      <c r="A1" s="4"/>
      <c r="M1" s="121" t="s">
        <v>550</v>
      </c>
      <c r="N1" s="121"/>
    </row>
    <row r="2" spans="1:14" ht="45.75" customHeight="1">
      <c r="A2" s="122" t="s">
        <v>26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18.149999999999999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 t="s">
        <v>31</v>
      </c>
      <c r="N3" s="119"/>
    </row>
    <row r="4" spans="1:14" ht="26.1" customHeight="1">
      <c r="A4" s="120" t="s">
        <v>187</v>
      </c>
      <c r="B4" s="120" t="s">
        <v>313</v>
      </c>
      <c r="C4" s="120" t="s">
        <v>314</v>
      </c>
      <c r="D4" s="120"/>
      <c r="E4" s="120"/>
      <c r="F4" s="120"/>
      <c r="G4" s="120"/>
      <c r="H4" s="120"/>
      <c r="I4" s="120"/>
      <c r="J4" s="120"/>
      <c r="K4" s="120"/>
      <c r="L4" s="120"/>
      <c r="M4" s="120" t="s">
        <v>315</v>
      </c>
      <c r="N4" s="120"/>
    </row>
    <row r="5" spans="1:14" ht="31.95" customHeight="1">
      <c r="A5" s="120"/>
      <c r="B5" s="120"/>
      <c r="C5" s="120" t="s">
        <v>316</v>
      </c>
      <c r="D5" s="120" t="s">
        <v>138</v>
      </c>
      <c r="E5" s="120"/>
      <c r="F5" s="120"/>
      <c r="G5" s="120"/>
      <c r="H5" s="120"/>
      <c r="I5" s="120"/>
      <c r="J5" s="120" t="s">
        <v>317</v>
      </c>
      <c r="K5" s="120" t="s">
        <v>140</v>
      </c>
      <c r="L5" s="120" t="s">
        <v>141</v>
      </c>
      <c r="M5" s="120" t="s">
        <v>318</v>
      </c>
      <c r="N5" s="120" t="s">
        <v>319</v>
      </c>
    </row>
    <row r="6" spans="1:14" ht="44.85" customHeight="1">
      <c r="A6" s="120"/>
      <c r="B6" s="120"/>
      <c r="C6" s="120"/>
      <c r="D6" s="10" t="s">
        <v>320</v>
      </c>
      <c r="E6" s="10" t="s">
        <v>321</v>
      </c>
      <c r="F6" s="10" t="s">
        <v>322</v>
      </c>
      <c r="G6" s="10" t="s">
        <v>323</v>
      </c>
      <c r="H6" s="10" t="s">
        <v>324</v>
      </c>
      <c r="I6" s="10" t="s">
        <v>325</v>
      </c>
      <c r="J6" s="120"/>
      <c r="K6" s="120"/>
      <c r="L6" s="120"/>
      <c r="M6" s="120"/>
      <c r="N6" s="120"/>
    </row>
    <row r="7" spans="1:14" ht="22.95" customHeight="1">
      <c r="A7" s="11"/>
      <c r="B7" s="16" t="s">
        <v>135</v>
      </c>
      <c r="C7" s="15">
        <v>653.9</v>
      </c>
      <c r="D7" s="15">
        <v>653.9</v>
      </c>
      <c r="E7" s="15">
        <v>3.9</v>
      </c>
      <c r="F7" s="15">
        <v>650</v>
      </c>
      <c r="G7" s="15"/>
      <c r="H7" s="15"/>
      <c r="I7" s="15"/>
      <c r="J7" s="15"/>
      <c r="K7" s="15"/>
      <c r="L7" s="15"/>
      <c r="M7" s="15">
        <v>653.9</v>
      </c>
      <c r="N7" s="11"/>
    </row>
    <row r="8" spans="1:14" ht="22.95" customHeight="1">
      <c r="A8" s="18" t="s">
        <v>153</v>
      </c>
      <c r="B8" s="18" t="s">
        <v>4</v>
      </c>
      <c r="C8" s="15">
        <v>653.9</v>
      </c>
      <c r="D8" s="15">
        <v>653.9</v>
      </c>
      <c r="E8" s="15">
        <v>3.9</v>
      </c>
      <c r="F8" s="15">
        <v>650</v>
      </c>
      <c r="G8" s="15"/>
      <c r="H8" s="15"/>
      <c r="I8" s="15"/>
      <c r="J8" s="15"/>
      <c r="K8" s="15"/>
      <c r="L8" s="15"/>
      <c r="M8" s="15">
        <v>653.9</v>
      </c>
      <c r="N8" s="11"/>
    </row>
    <row r="9" spans="1:14" ht="22.95" customHeight="1">
      <c r="A9" s="35" t="s">
        <v>326</v>
      </c>
      <c r="B9" s="35" t="s">
        <v>327</v>
      </c>
      <c r="C9" s="12">
        <v>4.5</v>
      </c>
      <c r="D9" s="12">
        <v>4.5</v>
      </c>
      <c r="E9" s="12">
        <v>3.9</v>
      </c>
      <c r="F9" s="12">
        <v>0.6</v>
      </c>
      <c r="G9" s="12"/>
      <c r="H9" s="12"/>
      <c r="I9" s="12"/>
      <c r="J9" s="12"/>
      <c r="K9" s="12"/>
      <c r="L9" s="12"/>
      <c r="M9" s="12">
        <v>4.5</v>
      </c>
      <c r="N9" s="13"/>
    </row>
    <row r="10" spans="1:14" ht="22.95" customHeight="1">
      <c r="A10" s="35" t="s">
        <v>326</v>
      </c>
      <c r="B10" s="35" t="s">
        <v>328</v>
      </c>
      <c r="C10" s="12">
        <v>60.8</v>
      </c>
      <c r="D10" s="12">
        <v>60.8</v>
      </c>
      <c r="E10" s="12"/>
      <c r="F10" s="12">
        <v>60.8</v>
      </c>
      <c r="G10" s="12"/>
      <c r="H10" s="12"/>
      <c r="I10" s="12"/>
      <c r="J10" s="12"/>
      <c r="K10" s="12"/>
      <c r="L10" s="12"/>
      <c r="M10" s="12">
        <v>60.8</v>
      </c>
      <c r="N10" s="13"/>
    </row>
    <row r="11" spans="1:14" ht="22.95" customHeight="1">
      <c r="A11" s="35" t="s">
        <v>326</v>
      </c>
      <c r="B11" s="35" t="s">
        <v>329</v>
      </c>
      <c r="C11" s="12">
        <v>10.6</v>
      </c>
      <c r="D11" s="12">
        <v>10.6</v>
      </c>
      <c r="E11" s="12"/>
      <c r="F11" s="12">
        <v>10.6</v>
      </c>
      <c r="G11" s="12"/>
      <c r="H11" s="12"/>
      <c r="I11" s="12"/>
      <c r="J11" s="12"/>
      <c r="K11" s="12"/>
      <c r="L11" s="12"/>
      <c r="M11" s="12">
        <v>10.6</v>
      </c>
      <c r="N11" s="13"/>
    </row>
    <row r="12" spans="1:14" ht="22.95" customHeight="1">
      <c r="A12" s="35" t="s">
        <v>326</v>
      </c>
      <c r="B12" s="35" t="s">
        <v>330</v>
      </c>
      <c r="C12" s="12">
        <v>55</v>
      </c>
      <c r="D12" s="12">
        <v>55</v>
      </c>
      <c r="E12" s="12"/>
      <c r="F12" s="12">
        <v>55</v>
      </c>
      <c r="G12" s="12"/>
      <c r="H12" s="12"/>
      <c r="I12" s="12"/>
      <c r="J12" s="12"/>
      <c r="K12" s="12"/>
      <c r="L12" s="12"/>
      <c r="M12" s="12">
        <v>55</v>
      </c>
      <c r="N12" s="13"/>
    </row>
    <row r="13" spans="1:14" ht="22.95" customHeight="1">
      <c r="A13" s="35" t="s">
        <v>326</v>
      </c>
      <c r="B13" s="35" t="s">
        <v>331</v>
      </c>
      <c r="C13" s="12">
        <v>430</v>
      </c>
      <c r="D13" s="12">
        <v>430</v>
      </c>
      <c r="E13" s="12"/>
      <c r="F13" s="12">
        <v>430</v>
      </c>
      <c r="G13" s="12"/>
      <c r="H13" s="12"/>
      <c r="I13" s="12"/>
      <c r="J13" s="12"/>
      <c r="K13" s="12"/>
      <c r="L13" s="12"/>
      <c r="M13" s="12">
        <v>430</v>
      </c>
      <c r="N13" s="13"/>
    </row>
    <row r="14" spans="1:14" ht="22.95" customHeight="1">
      <c r="A14" s="35" t="s">
        <v>326</v>
      </c>
      <c r="B14" s="35" t="s">
        <v>332</v>
      </c>
      <c r="C14" s="12">
        <v>93</v>
      </c>
      <c r="D14" s="12">
        <v>93</v>
      </c>
      <c r="E14" s="12"/>
      <c r="F14" s="12">
        <v>93</v>
      </c>
      <c r="G14" s="12"/>
      <c r="H14" s="12"/>
      <c r="I14" s="12"/>
      <c r="J14" s="12"/>
      <c r="K14" s="12"/>
      <c r="L14" s="12"/>
      <c r="M14" s="12">
        <v>93</v>
      </c>
      <c r="N14" s="13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0"/>
  <sheetViews>
    <sheetView workbookViewId="0">
      <pane ySplit="5" topLeftCell="A6" activePane="bottomLeft" state="frozen"/>
      <selection pane="bottomLeft" activeCell="M1" sqref="M1"/>
    </sheetView>
  </sheetViews>
  <sheetFormatPr defaultColWidth="10" defaultRowHeight="13.8"/>
  <cols>
    <col min="1" max="1" width="6.77734375" customWidth="1"/>
    <col min="2" max="2" width="15.109375" customWidth="1"/>
    <col min="3" max="3" width="8.44140625" customWidth="1"/>
    <col min="4" max="4" width="12.21875" customWidth="1"/>
    <col min="5" max="5" width="8.33203125" customWidth="1"/>
    <col min="6" max="6" width="8.44140625" customWidth="1"/>
    <col min="7" max="7" width="12" customWidth="1"/>
    <col min="8" max="8" width="21.6640625" customWidth="1"/>
    <col min="9" max="9" width="11.109375" customWidth="1"/>
    <col min="10" max="10" width="11.44140625" customWidth="1"/>
    <col min="11" max="11" width="9.21875" customWidth="1"/>
    <col min="12" max="12" width="9.77734375" customWidth="1"/>
    <col min="13" max="13" width="15.21875" customWidth="1"/>
    <col min="14" max="18" width="9.777343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551</v>
      </c>
    </row>
    <row r="2" spans="1:13" ht="37.950000000000003" customHeight="1">
      <c r="A2" s="4"/>
      <c r="B2" s="4"/>
      <c r="C2" s="115" t="s">
        <v>333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1.6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 t="s">
        <v>31</v>
      </c>
      <c r="M3" s="119"/>
    </row>
    <row r="4" spans="1:13" ht="33.6" customHeight="1">
      <c r="A4" s="120" t="s">
        <v>187</v>
      </c>
      <c r="B4" s="120" t="s">
        <v>334</v>
      </c>
      <c r="C4" s="120" t="s">
        <v>335</v>
      </c>
      <c r="D4" s="120" t="s">
        <v>336</v>
      </c>
      <c r="E4" s="120" t="s">
        <v>337</v>
      </c>
      <c r="F4" s="120"/>
      <c r="G4" s="120"/>
      <c r="H4" s="120"/>
      <c r="I4" s="120"/>
      <c r="J4" s="120"/>
      <c r="K4" s="120"/>
      <c r="L4" s="120"/>
      <c r="M4" s="120"/>
    </row>
    <row r="5" spans="1:13" ht="36.15" customHeight="1">
      <c r="A5" s="120"/>
      <c r="B5" s="120"/>
      <c r="C5" s="120"/>
      <c r="D5" s="120"/>
      <c r="E5" s="10" t="s">
        <v>338</v>
      </c>
      <c r="F5" s="10" t="s">
        <v>339</v>
      </c>
      <c r="G5" s="10" t="s">
        <v>340</v>
      </c>
      <c r="H5" s="10" t="s">
        <v>341</v>
      </c>
      <c r="I5" s="10" t="s">
        <v>342</v>
      </c>
      <c r="J5" s="10" t="s">
        <v>343</v>
      </c>
      <c r="K5" s="10" t="s">
        <v>344</v>
      </c>
      <c r="L5" s="10" t="s">
        <v>345</v>
      </c>
      <c r="M5" s="10" t="s">
        <v>346</v>
      </c>
    </row>
    <row r="6" spans="1:13" ht="28.5" customHeight="1">
      <c r="A6" s="18" t="s">
        <v>2</v>
      </c>
      <c r="B6" s="18" t="s">
        <v>4</v>
      </c>
      <c r="C6" s="15">
        <v>653.9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2" customHeight="1">
      <c r="A7" s="127" t="s">
        <v>154</v>
      </c>
      <c r="B7" s="127" t="s">
        <v>347</v>
      </c>
      <c r="C7" s="128">
        <v>4.5</v>
      </c>
      <c r="D7" s="127" t="s">
        <v>348</v>
      </c>
      <c r="E7" s="129" t="s">
        <v>349</v>
      </c>
      <c r="F7" s="13" t="s">
        <v>350</v>
      </c>
      <c r="G7" s="13"/>
      <c r="H7" s="13"/>
      <c r="I7" s="13"/>
      <c r="J7" s="13"/>
      <c r="K7" s="13" t="s">
        <v>351</v>
      </c>
      <c r="L7" s="13" t="s">
        <v>352</v>
      </c>
      <c r="M7" s="13"/>
    </row>
    <row r="8" spans="1:13" ht="43.2" customHeight="1">
      <c r="A8" s="127"/>
      <c r="B8" s="127"/>
      <c r="C8" s="128"/>
      <c r="D8" s="127"/>
      <c r="E8" s="129"/>
      <c r="F8" s="13" t="s">
        <v>353</v>
      </c>
      <c r="G8" s="13" t="s">
        <v>354</v>
      </c>
      <c r="H8" s="13" t="s">
        <v>355</v>
      </c>
      <c r="I8" s="13"/>
      <c r="J8" s="13"/>
      <c r="K8" s="13" t="s">
        <v>351</v>
      </c>
      <c r="L8" s="13" t="s">
        <v>352</v>
      </c>
      <c r="M8" s="13"/>
    </row>
    <row r="9" spans="1:13" ht="43.2" customHeight="1">
      <c r="A9" s="127"/>
      <c r="B9" s="127"/>
      <c r="C9" s="128"/>
      <c r="D9" s="127"/>
      <c r="E9" s="129"/>
      <c r="F9" s="13" t="s">
        <v>356</v>
      </c>
      <c r="G9" s="13"/>
      <c r="H9" s="13"/>
      <c r="I9" s="13"/>
      <c r="J9" s="13"/>
      <c r="K9" s="13" t="s">
        <v>351</v>
      </c>
      <c r="L9" s="13" t="s">
        <v>352</v>
      </c>
      <c r="M9" s="13"/>
    </row>
    <row r="10" spans="1:13" ht="43.2" customHeight="1">
      <c r="A10" s="127"/>
      <c r="B10" s="127"/>
      <c r="C10" s="128"/>
      <c r="D10" s="127"/>
      <c r="E10" s="129" t="s">
        <v>357</v>
      </c>
      <c r="F10" s="13" t="s">
        <v>358</v>
      </c>
      <c r="G10" s="13" t="s">
        <v>359</v>
      </c>
      <c r="H10" s="13" t="s">
        <v>360</v>
      </c>
      <c r="I10" s="13"/>
      <c r="J10" s="13"/>
      <c r="K10" s="13" t="s">
        <v>351</v>
      </c>
      <c r="L10" s="13" t="s">
        <v>352</v>
      </c>
      <c r="M10" s="13"/>
    </row>
    <row r="11" spans="1:13" ht="43.2" customHeight="1">
      <c r="A11" s="127"/>
      <c r="B11" s="127"/>
      <c r="C11" s="128"/>
      <c r="D11" s="127"/>
      <c r="E11" s="129"/>
      <c r="F11" s="13" t="s">
        <v>361</v>
      </c>
      <c r="G11" s="13" t="s">
        <v>348</v>
      </c>
      <c r="H11" s="13" t="s">
        <v>362</v>
      </c>
      <c r="I11" s="13"/>
      <c r="J11" s="13"/>
      <c r="K11" s="13" t="s">
        <v>351</v>
      </c>
      <c r="L11" s="13" t="s">
        <v>352</v>
      </c>
      <c r="M11" s="13"/>
    </row>
    <row r="12" spans="1:13" ht="43.2" customHeight="1">
      <c r="A12" s="127"/>
      <c r="B12" s="127"/>
      <c r="C12" s="128"/>
      <c r="D12" s="127"/>
      <c r="E12" s="129"/>
      <c r="F12" s="13" t="s">
        <v>363</v>
      </c>
      <c r="G12" s="13" t="s">
        <v>348</v>
      </c>
      <c r="H12" s="13" t="s">
        <v>362</v>
      </c>
      <c r="I12" s="13"/>
      <c r="J12" s="13"/>
      <c r="K12" s="13" t="s">
        <v>351</v>
      </c>
      <c r="L12" s="13" t="s">
        <v>352</v>
      </c>
      <c r="M12" s="13"/>
    </row>
    <row r="13" spans="1:13" ht="43.2" customHeight="1">
      <c r="A13" s="127"/>
      <c r="B13" s="127"/>
      <c r="C13" s="128"/>
      <c r="D13" s="127"/>
      <c r="E13" s="11" t="s">
        <v>364</v>
      </c>
      <c r="F13" s="13" t="s">
        <v>365</v>
      </c>
      <c r="G13" s="13" t="s">
        <v>366</v>
      </c>
      <c r="H13" s="13" t="s">
        <v>367</v>
      </c>
      <c r="I13" s="13" t="s">
        <v>368</v>
      </c>
      <c r="J13" s="13"/>
      <c r="K13" s="13" t="s">
        <v>351</v>
      </c>
      <c r="L13" s="13" t="s">
        <v>352</v>
      </c>
      <c r="M13" s="13"/>
    </row>
    <row r="14" spans="1:13" ht="43.2" customHeight="1">
      <c r="A14" s="127"/>
      <c r="B14" s="127"/>
      <c r="C14" s="128"/>
      <c r="D14" s="127"/>
      <c r="E14" s="129" t="s">
        <v>369</v>
      </c>
      <c r="F14" s="13" t="s">
        <v>370</v>
      </c>
      <c r="G14" s="13" t="s">
        <v>371</v>
      </c>
      <c r="H14" s="13"/>
      <c r="I14" s="13"/>
      <c r="J14" s="13"/>
      <c r="K14" s="13" t="s">
        <v>351</v>
      </c>
      <c r="L14" s="13" t="s">
        <v>352</v>
      </c>
      <c r="M14" s="13"/>
    </row>
    <row r="15" spans="1:13" ht="43.2" customHeight="1">
      <c r="A15" s="127"/>
      <c r="B15" s="127"/>
      <c r="C15" s="128"/>
      <c r="D15" s="127"/>
      <c r="E15" s="129"/>
      <c r="F15" s="13" t="s">
        <v>372</v>
      </c>
      <c r="G15" s="13"/>
      <c r="H15" s="13"/>
      <c r="I15" s="13"/>
      <c r="J15" s="13"/>
      <c r="K15" s="13" t="s">
        <v>351</v>
      </c>
      <c r="L15" s="13" t="s">
        <v>352</v>
      </c>
      <c r="M15" s="13"/>
    </row>
    <row r="16" spans="1:13" ht="43.2" customHeight="1">
      <c r="A16" s="127"/>
      <c r="B16" s="127"/>
      <c r="C16" s="128"/>
      <c r="D16" s="127"/>
      <c r="E16" s="129"/>
      <c r="F16" s="13" t="s">
        <v>373</v>
      </c>
      <c r="G16" s="13"/>
      <c r="H16" s="13"/>
      <c r="I16" s="13"/>
      <c r="J16" s="13"/>
      <c r="K16" s="13" t="s">
        <v>351</v>
      </c>
      <c r="L16" s="13" t="s">
        <v>352</v>
      </c>
      <c r="M16" s="13"/>
    </row>
    <row r="17" spans="1:13" ht="43.2" customHeight="1">
      <c r="A17" s="127" t="s">
        <v>154</v>
      </c>
      <c r="B17" s="127" t="s">
        <v>374</v>
      </c>
      <c r="C17" s="128">
        <v>60.8</v>
      </c>
      <c r="D17" s="127" t="s">
        <v>375</v>
      </c>
      <c r="E17" s="129" t="s">
        <v>357</v>
      </c>
      <c r="F17" s="13" t="s">
        <v>358</v>
      </c>
      <c r="G17" s="13" t="s">
        <v>376</v>
      </c>
      <c r="H17" s="13" t="s">
        <v>377</v>
      </c>
      <c r="I17" s="13" t="s">
        <v>360</v>
      </c>
      <c r="J17" s="13" t="s">
        <v>378</v>
      </c>
      <c r="K17" s="13" t="s">
        <v>362</v>
      </c>
      <c r="L17" s="13" t="s">
        <v>352</v>
      </c>
      <c r="M17" s="13"/>
    </row>
    <row r="18" spans="1:13" ht="43.2" customHeight="1">
      <c r="A18" s="127"/>
      <c r="B18" s="127"/>
      <c r="C18" s="128"/>
      <c r="D18" s="127"/>
      <c r="E18" s="129"/>
      <c r="F18" s="13" t="s">
        <v>363</v>
      </c>
      <c r="G18" s="13" t="s">
        <v>379</v>
      </c>
      <c r="H18" s="13" t="s">
        <v>380</v>
      </c>
      <c r="I18" s="13" t="s">
        <v>381</v>
      </c>
      <c r="J18" s="13" t="s">
        <v>378</v>
      </c>
      <c r="K18" s="13" t="s">
        <v>362</v>
      </c>
      <c r="L18" s="13" t="s">
        <v>352</v>
      </c>
      <c r="M18" s="13"/>
    </row>
    <row r="19" spans="1:13" ht="43.2" customHeight="1">
      <c r="A19" s="127"/>
      <c r="B19" s="127"/>
      <c r="C19" s="128"/>
      <c r="D19" s="127"/>
      <c r="E19" s="129"/>
      <c r="F19" s="13" t="s">
        <v>361</v>
      </c>
      <c r="G19" s="13" t="s">
        <v>382</v>
      </c>
      <c r="H19" s="13" t="s">
        <v>383</v>
      </c>
      <c r="I19" s="13" t="s">
        <v>384</v>
      </c>
      <c r="J19" s="13" t="s">
        <v>378</v>
      </c>
      <c r="K19" s="13" t="s">
        <v>385</v>
      </c>
      <c r="L19" s="13" t="s">
        <v>386</v>
      </c>
      <c r="M19" s="13"/>
    </row>
    <row r="20" spans="1:13" ht="43.2" customHeight="1">
      <c r="A20" s="127"/>
      <c r="B20" s="127"/>
      <c r="C20" s="128"/>
      <c r="D20" s="127"/>
      <c r="E20" s="129" t="s">
        <v>369</v>
      </c>
      <c r="F20" s="13" t="s">
        <v>370</v>
      </c>
      <c r="G20" s="13" t="s">
        <v>387</v>
      </c>
      <c r="H20" s="13" t="s">
        <v>388</v>
      </c>
      <c r="I20" s="13" t="s">
        <v>389</v>
      </c>
      <c r="J20" s="13" t="s">
        <v>378</v>
      </c>
      <c r="K20" s="13" t="s">
        <v>362</v>
      </c>
      <c r="L20" s="13" t="s">
        <v>352</v>
      </c>
      <c r="M20" s="13"/>
    </row>
    <row r="21" spans="1:13" ht="43.2" customHeight="1">
      <c r="A21" s="127"/>
      <c r="B21" s="127"/>
      <c r="C21" s="128"/>
      <c r="D21" s="127"/>
      <c r="E21" s="129"/>
      <c r="F21" s="13" t="s">
        <v>372</v>
      </c>
      <c r="G21" s="13" t="s">
        <v>390</v>
      </c>
      <c r="H21" s="13" t="s">
        <v>383</v>
      </c>
      <c r="I21" s="13" t="s">
        <v>391</v>
      </c>
      <c r="J21" s="13" t="s">
        <v>378</v>
      </c>
      <c r="K21" s="13" t="s">
        <v>362</v>
      </c>
      <c r="L21" s="13" t="s">
        <v>352</v>
      </c>
      <c r="M21" s="13"/>
    </row>
    <row r="22" spans="1:13" ht="43.2" customHeight="1">
      <c r="A22" s="127"/>
      <c r="B22" s="127"/>
      <c r="C22" s="128"/>
      <c r="D22" s="127"/>
      <c r="E22" s="129"/>
      <c r="F22" s="13" t="s">
        <v>373</v>
      </c>
      <c r="G22" s="13" t="s">
        <v>392</v>
      </c>
      <c r="H22" s="13" t="s">
        <v>383</v>
      </c>
      <c r="I22" s="13" t="s">
        <v>391</v>
      </c>
      <c r="J22" s="13" t="s">
        <v>378</v>
      </c>
      <c r="K22" s="13" t="s">
        <v>385</v>
      </c>
      <c r="L22" s="13" t="s">
        <v>386</v>
      </c>
      <c r="M22" s="13"/>
    </row>
    <row r="23" spans="1:13" ht="43.2" customHeight="1">
      <c r="A23" s="127"/>
      <c r="B23" s="127"/>
      <c r="C23" s="128"/>
      <c r="D23" s="127"/>
      <c r="E23" s="11" t="s">
        <v>364</v>
      </c>
      <c r="F23" s="13" t="s">
        <v>365</v>
      </c>
      <c r="G23" s="13" t="s">
        <v>366</v>
      </c>
      <c r="H23" s="13" t="s">
        <v>367</v>
      </c>
      <c r="I23" s="13" t="s">
        <v>368</v>
      </c>
      <c r="J23" s="13" t="s">
        <v>378</v>
      </c>
      <c r="K23" s="13" t="s">
        <v>362</v>
      </c>
      <c r="L23" s="13" t="s">
        <v>352</v>
      </c>
      <c r="M23" s="13"/>
    </row>
    <row r="24" spans="1:13" ht="43.2" customHeight="1">
      <c r="A24" s="127"/>
      <c r="B24" s="127"/>
      <c r="C24" s="128"/>
      <c r="D24" s="127"/>
      <c r="E24" s="129" t="s">
        <v>349</v>
      </c>
      <c r="F24" s="13" t="s">
        <v>350</v>
      </c>
      <c r="G24" s="13" t="s">
        <v>393</v>
      </c>
      <c r="H24" s="13" t="s">
        <v>394</v>
      </c>
      <c r="I24" s="13" t="s">
        <v>389</v>
      </c>
      <c r="J24" s="13" t="s">
        <v>378</v>
      </c>
      <c r="K24" s="13" t="s">
        <v>362</v>
      </c>
      <c r="L24" s="13" t="s">
        <v>352</v>
      </c>
      <c r="M24" s="13"/>
    </row>
    <row r="25" spans="1:13" ht="43.2" customHeight="1">
      <c r="A25" s="127"/>
      <c r="B25" s="127"/>
      <c r="C25" s="128"/>
      <c r="D25" s="127"/>
      <c r="E25" s="129"/>
      <c r="F25" s="13" t="s">
        <v>353</v>
      </c>
      <c r="G25" s="13" t="s">
        <v>395</v>
      </c>
      <c r="H25" s="13" t="s">
        <v>396</v>
      </c>
      <c r="I25" s="13" t="s">
        <v>384</v>
      </c>
      <c r="J25" s="13" t="s">
        <v>378</v>
      </c>
      <c r="K25" s="13" t="s">
        <v>362</v>
      </c>
      <c r="L25" s="13" t="s">
        <v>352</v>
      </c>
      <c r="M25" s="13"/>
    </row>
    <row r="26" spans="1:13" ht="43.2" customHeight="1">
      <c r="A26" s="127"/>
      <c r="B26" s="127"/>
      <c r="C26" s="128"/>
      <c r="D26" s="127"/>
      <c r="E26" s="129"/>
      <c r="F26" s="13" t="s">
        <v>356</v>
      </c>
      <c r="G26" s="13" t="s">
        <v>397</v>
      </c>
      <c r="H26" s="13" t="s">
        <v>396</v>
      </c>
      <c r="I26" s="13" t="s">
        <v>384</v>
      </c>
      <c r="J26" s="13" t="s">
        <v>378</v>
      </c>
      <c r="K26" s="13" t="s">
        <v>362</v>
      </c>
      <c r="L26" s="13" t="s">
        <v>352</v>
      </c>
      <c r="M26" s="13"/>
    </row>
    <row r="27" spans="1:13" ht="43.2" customHeight="1">
      <c r="A27" s="127" t="s">
        <v>154</v>
      </c>
      <c r="B27" s="127" t="s">
        <v>398</v>
      </c>
      <c r="C27" s="128">
        <v>10.6</v>
      </c>
      <c r="D27" s="127" t="s">
        <v>399</v>
      </c>
      <c r="E27" s="11" t="s">
        <v>349</v>
      </c>
      <c r="F27" s="13" t="s">
        <v>350</v>
      </c>
      <c r="G27" s="13" t="s">
        <v>393</v>
      </c>
      <c r="H27" s="13" t="s">
        <v>400</v>
      </c>
      <c r="I27" s="13" t="s">
        <v>401</v>
      </c>
      <c r="J27" s="13"/>
      <c r="K27" s="13" t="s">
        <v>362</v>
      </c>
      <c r="L27" s="13" t="s">
        <v>352</v>
      </c>
      <c r="M27" s="13"/>
    </row>
    <row r="28" spans="1:13" ht="43.2" customHeight="1">
      <c r="A28" s="127"/>
      <c r="B28" s="127"/>
      <c r="C28" s="128"/>
      <c r="D28" s="127"/>
      <c r="E28" s="11" t="s">
        <v>364</v>
      </c>
      <c r="F28" s="13" t="s">
        <v>365</v>
      </c>
      <c r="G28" s="13" t="s">
        <v>366</v>
      </c>
      <c r="H28" s="13" t="s">
        <v>402</v>
      </c>
      <c r="I28" s="13" t="s">
        <v>403</v>
      </c>
      <c r="J28" s="13"/>
      <c r="K28" s="13" t="s">
        <v>362</v>
      </c>
      <c r="L28" s="13" t="s">
        <v>352</v>
      </c>
      <c r="M28" s="13"/>
    </row>
    <row r="29" spans="1:13" ht="43.2" customHeight="1">
      <c r="A29" s="127"/>
      <c r="B29" s="127"/>
      <c r="C29" s="128"/>
      <c r="D29" s="127"/>
      <c r="E29" s="11" t="s">
        <v>369</v>
      </c>
      <c r="F29" s="13" t="s">
        <v>370</v>
      </c>
      <c r="G29" s="13" t="s">
        <v>404</v>
      </c>
      <c r="H29" s="13" t="s">
        <v>405</v>
      </c>
      <c r="I29" s="13" t="s">
        <v>391</v>
      </c>
      <c r="J29" s="13"/>
      <c r="K29" s="13" t="s">
        <v>362</v>
      </c>
      <c r="L29" s="13" t="s">
        <v>352</v>
      </c>
      <c r="M29" s="13"/>
    </row>
    <row r="30" spans="1:13" ht="43.2" customHeight="1">
      <c r="A30" s="127"/>
      <c r="B30" s="127"/>
      <c r="C30" s="128"/>
      <c r="D30" s="127"/>
      <c r="E30" s="129" t="s">
        <v>357</v>
      </c>
      <c r="F30" s="13" t="s">
        <v>361</v>
      </c>
      <c r="G30" s="13" t="s">
        <v>406</v>
      </c>
      <c r="H30" s="13" t="s">
        <v>405</v>
      </c>
      <c r="I30" s="13" t="s">
        <v>384</v>
      </c>
      <c r="J30" s="13"/>
      <c r="K30" s="13" t="s">
        <v>407</v>
      </c>
      <c r="L30" s="13" t="s">
        <v>386</v>
      </c>
      <c r="M30" s="13"/>
    </row>
    <row r="31" spans="1:13" ht="43.2" customHeight="1">
      <c r="A31" s="127"/>
      <c r="B31" s="127"/>
      <c r="C31" s="128"/>
      <c r="D31" s="127"/>
      <c r="E31" s="129"/>
      <c r="F31" s="13" t="s">
        <v>363</v>
      </c>
      <c r="G31" s="13" t="s">
        <v>408</v>
      </c>
      <c r="H31" s="13" t="s">
        <v>405</v>
      </c>
      <c r="I31" s="13" t="s">
        <v>384</v>
      </c>
      <c r="J31" s="13"/>
      <c r="K31" s="13" t="s">
        <v>362</v>
      </c>
      <c r="L31" s="13" t="s">
        <v>352</v>
      </c>
      <c r="M31" s="13"/>
    </row>
    <row r="32" spans="1:13" ht="43.2" customHeight="1">
      <c r="A32" s="127"/>
      <c r="B32" s="127"/>
      <c r="C32" s="128"/>
      <c r="D32" s="127"/>
      <c r="E32" s="129"/>
      <c r="F32" s="13" t="s">
        <v>358</v>
      </c>
      <c r="G32" s="13" t="s">
        <v>409</v>
      </c>
      <c r="H32" s="13" t="s">
        <v>410</v>
      </c>
      <c r="I32" s="13" t="s">
        <v>360</v>
      </c>
      <c r="J32" s="13"/>
      <c r="K32" s="13" t="s">
        <v>362</v>
      </c>
      <c r="L32" s="13" t="s">
        <v>352</v>
      </c>
      <c r="M32" s="13"/>
    </row>
    <row r="33" spans="1:13" ht="43.2" customHeight="1">
      <c r="A33" s="127" t="s">
        <v>154</v>
      </c>
      <c r="B33" s="127" t="s">
        <v>411</v>
      </c>
      <c r="C33" s="128">
        <v>55</v>
      </c>
      <c r="D33" s="127" t="s">
        <v>412</v>
      </c>
      <c r="E33" s="11" t="s">
        <v>349</v>
      </c>
      <c r="F33" s="13" t="s">
        <v>350</v>
      </c>
      <c r="G33" s="13" t="s">
        <v>413</v>
      </c>
      <c r="H33" s="13" t="s">
        <v>400</v>
      </c>
      <c r="I33" s="13" t="s">
        <v>401</v>
      </c>
      <c r="J33" s="13"/>
      <c r="K33" s="13" t="s">
        <v>362</v>
      </c>
      <c r="L33" s="13" t="s">
        <v>352</v>
      </c>
      <c r="M33" s="13"/>
    </row>
    <row r="34" spans="1:13" ht="43.2" customHeight="1">
      <c r="A34" s="127"/>
      <c r="B34" s="127"/>
      <c r="C34" s="128"/>
      <c r="D34" s="127"/>
      <c r="E34" s="129" t="s">
        <v>357</v>
      </c>
      <c r="F34" s="13" t="s">
        <v>358</v>
      </c>
      <c r="G34" s="13" t="s">
        <v>414</v>
      </c>
      <c r="H34" s="13" t="s">
        <v>415</v>
      </c>
      <c r="I34" s="13" t="s">
        <v>416</v>
      </c>
      <c r="J34" s="13"/>
      <c r="K34" s="13" t="s">
        <v>362</v>
      </c>
      <c r="L34" s="13" t="s">
        <v>352</v>
      </c>
      <c r="M34" s="13"/>
    </row>
    <row r="35" spans="1:13" ht="43.2" customHeight="1">
      <c r="A35" s="127"/>
      <c r="B35" s="127"/>
      <c r="C35" s="128"/>
      <c r="D35" s="127"/>
      <c r="E35" s="129"/>
      <c r="F35" s="13" t="s">
        <v>363</v>
      </c>
      <c r="G35" s="13" t="s">
        <v>417</v>
      </c>
      <c r="H35" s="13" t="s">
        <v>418</v>
      </c>
      <c r="I35" s="13" t="s">
        <v>419</v>
      </c>
      <c r="J35" s="13"/>
      <c r="K35" s="13" t="s">
        <v>362</v>
      </c>
      <c r="L35" s="13" t="s">
        <v>352</v>
      </c>
      <c r="M35" s="13"/>
    </row>
    <row r="36" spans="1:13" ht="43.2" customHeight="1">
      <c r="A36" s="127"/>
      <c r="B36" s="127"/>
      <c r="C36" s="128"/>
      <c r="D36" s="127"/>
      <c r="E36" s="129"/>
      <c r="F36" s="13" t="s">
        <v>361</v>
      </c>
      <c r="G36" s="13" t="s">
        <v>420</v>
      </c>
      <c r="H36" s="13" t="s">
        <v>421</v>
      </c>
      <c r="I36" s="13" t="s">
        <v>384</v>
      </c>
      <c r="J36" s="13"/>
      <c r="K36" s="13" t="s">
        <v>422</v>
      </c>
      <c r="L36" s="13" t="s">
        <v>386</v>
      </c>
      <c r="M36" s="13"/>
    </row>
    <row r="37" spans="1:13" ht="43.2" customHeight="1">
      <c r="A37" s="127"/>
      <c r="B37" s="127"/>
      <c r="C37" s="128"/>
      <c r="D37" s="127"/>
      <c r="E37" s="11" t="s">
        <v>364</v>
      </c>
      <c r="F37" s="13" t="s">
        <v>365</v>
      </c>
      <c r="G37" s="13" t="s">
        <v>423</v>
      </c>
      <c r="H37" s="13" t="s">
        <v>402</v>
      </c>
      <c r="I37" s="13" t="s">
        <v>368</v>
      </c>
      <c r="J37" s="13"/>
      <c r="K37" s="13" t="s">
        <v>424</v>
      </c>
      <c r="L37" s="13" t="s">
        <v>425</v>
      </c>
      <c r="M37" s="13"/>
    </row>
    <row r="38" spans="1:13" ht="43.2" customHeight="1">
      <c r="A38" s="127"/>
      <c r="B38" s="127"/>
      <c r="C38" s="128"/>
      <c r="D38" s="127"/>
      <c r="E38" s="11" t="s">
        <v>369</v>
      </c>
      <c r="F38" s="13" t="s">
        <v>370</v>
      </c>
      <c r="G38" s="13" t="s">
        <v>404</v>
      </c>
      <c r="H38" s="13" t="s">
        <v>405</v>
      </c>
      <c r="I38" s="13" t="s">
        <v>391</v>
      </c>
      <c r="J38" s="13"/>
      <c r="K38" s="13" t="s">
        <v>351</v>
      </c>
      <c r="L38" s="13" t="s">
        <v>386</v>
      </c>
      <c r="M38" s="13"/>
    </row>
    <row r="39" spans="1:13" ht="43.2" customHeight="1">
      <c r="A39" s="127" t="s">
        <v>154</v>
      </c>
      <c r="B39" s="127" t="s">
        <v>426</v>
      </c>
      <c r="C39" s="128">
        <v>430</v>
      </c>
      <c r="D39" s="127" t="s">
        <v>427</v>
      </c>
      <c r="E39" s="11" t="s">
        <v>349</v>
      </c>
      <c r="F39" s="13" t="s">
        <v>350</v>
      </c>
      <c r="G39" s="13" t="s">
        <v>428</v>
      </c>
      <c r="H39" s="13" t="s">
        <v>429</v>
      </c>
      <c r="I39" s="13" t="s">
        <v>389</v>
      </c>
      <c r="J39" s="13"/>
      <c r="K39" s="13" t="s">
        <v>362</v>
      </c>
      <c r="L39" s="13" t="s">
        <v>352</v>
      </c>
      <c r="M39" s="13"/>
    </row>
    <row r="40" spans="1:13" ht="43.2" customHeight="1">
      <c r="A40" s="127"/>
      <c r="B40" s="127"/>
      <c r="C40" s="128"/>
      <c r="D40" s="127"/>
      <c r="E40" s="11" t="s">
        <v>364</v>
      </c>
      <c r="F40" s="13" t="s">
        <v>365</v>
      </c>
      <c r="G40" s="13" t="s">
        <v>366</v>
      </c>
      <c r="H40" s="13" t="s">
        <v>430</v>
      </c>
      <c r="I40" s="13" t="s">
        <v>368</v>
      </c>
      <c r="J40" s="13"/>
      <c r="K40" s="13" t="s">
        <v>362</v>
      </c>
      <c r="L40" s="13" t="s">
        <v>352</v>
      </c>
      <c r="M40" s="13"/>
    </row>
    <row r="41" spans="1:13" ht="43.2" customHeight="1">
      <c r="A41" s="127"/>
      <c r="B41" s="127"/>
      <c r="C41" s="128"/>
      <c r="D41" s="127"/>
      <c r="E41" s="11" t="s">
        <v>369</v>
      </c>
      <c r="F41" s="13" t="s">
        <v>373</v>
      </c>
      <c r="G41" s="13" t="s">
        <v>431</v>
      </c>
      <c r="H41" s="13" t="s">
        <v>405</v>
      </c>
      <c r="I41" s="13" t="s">
        <v>391</v>
      </c>
      <c r="J41" s="13"/>
      <c r="K41" s="13" t="s">
        <v>362</v>
      </c>
      <c r="L41" s="13" t="s">
        <v>352</v>
      </c>
      <c r="M41" s="13"/>
    </row>
    <row r="42" spans="1:13" ht="43.2" customHeight="1">
      <c r="A42" s="127"/>
      <c r="B42" s="127"/>
      <c r="C42" s="128"/>
      <c r="D42" s="127"/>
      <c r="E42" s="129" t="s">
        <v>357</v>
      </c>
      <c r="F42" s="13" t="s">
        <v>358</v>
      </c>
      <c r="G42" s="13" t="s">
        <v>432</v>
      </c>
      <c r="H42" s="13" t="s">
        <v>433</v>
      </c>
      <c r="I42" s="13" t="s">
        <v>360</v>
      </c>
      <c r="J42" s="13"/>
      <c r="K42" s="13" t="s">
        <v>362</v>
      </c>
      <c r="L42" s="13" t="s">
        <v>352</v>
      </c>
      <c r="M42" s="13"/>
    </row>
    <row r="43" spans="1:13" ht="43.2" customHeight="1">
      <c r="A43" s="127"/>
      <c r="B43" s="127"/>
      <c r="C43" s="128"/>
      <c r="D43" s="127"/>
      <c r="E43" s="129"/>
      <c r="F43" s="13" t="s">
        <v>363</v>
      </c>
      <c r="G43" s="13" t="s">
        <v>434</v>
      </c>
      <c r="H43" s="13" t="s">
        <v>435</v>
      </c>
      <c r="I43" s="13" t="s">
        <v>419</v>
      </c>
      <c r="J43" s="13"/>
      <c r="K43" s="13" t="s">
        <v>362</v>
      </c>
      <c r="L43" s="13" t="s">
        <v>352</v>
      </c>
      <c r="M43" s="13"/>
    </row>
    <row r="44" spans="1:13" ht="43.2" customHeight="1">
      <c r="A44" s="127"/>
      <c r="B44" s="127"/>
      <c r="C44" s="128"/>
      <c r="D44" s="127"/>
      <c r="E44" s="129"/>
      <c r="F44" s="13" t="s">
        <v>361</v>
      </c>
      <c r="G44" s="13" t="s">
        <v>436</v>
      </c>
      <c r="H44" s="13" t="s">
        <v>405</v>
      </c>
      <c r="I44" s="13" t="s">
        <v>384</v>
      </c>
      <c r="J44" s="13"/>
      <c r="K44" s="13" t="s">
        <v>422</v>
      </c>
      <c r="L44" s="13" t="s">
        <v>386</v>
      </c>
      <c r="M44" s="13"/>
    </row>
    <row r="45" spans="1:13" ht="43.2" customHeight="1">
      <c r="A45" s="127" t="s">
        <v>154</v>
      </c>
      <c r="B45" s="127" t="s">
        <v>437</v>
      </c>
      <c r="C45" s="128">
        <v>93</v>
      </c>
      <c r="D45" s="127" t="s">
        <v>438</v>
      </c>
      <c r="E45" s="129" t="s">
        <v>357</v>
      </c>
      <c r="F45" s="13" t="s">
        <v>361</v>
      </c>
      <c r="G45" s="13" t="s">
        <v>439</v>
      </c>
      <c r="H45" s="13" t="s">
        <v>405</v>
      </c>
      <c r="I45" s="13" t="s">
        <v>384</v>
      </c>
      <c r="J45" s="13"/>
      <c r="K45" s="13" t="s">
        <v>385</v>
      </c>
      <c r="L45" s="13" t="s">
        <v>386</v>
      </c>
      <c r="M45" s="13"/>
    </row>
    <row r="46" spans="1:13" ht="43.2" customHeight="1">
      <c r="A46" s="127"/>
      <c r="B46" s="127"/>
      <c r="C46" s="128"/>
      <c r="D46" s="127"/>
      <c r="E46" s="129"/>
      <c r="F46" s="13" t="s">
        <v>363</v>
      </c>
      <c r="G46" s="13" t="s">
        <v>440</v>
      </c>
      <c r="H46" s="13" t="s">
        <v>405</v>
      </c>
      <c r="I46" s="13" t="s">
        <v>384</v>
      </c>
      <c r="J46" s="13"/>
      <c r="K46" s="13" t="s">
        <v>362</v>
      </c>
      <c r="L46" s="13" t="s">
        <v>352</v>
      </c>
      <c r="M46" s="13"/>
    </row>
    <row r="47" spans="1:13" ht="43.2" customHeight="1">
      <c r="A47" s="127"/>
      <c r="B47" s="127"/>
      <c r="C47" s="128"/>
      <c r="D47" s="127"/>
      <c r="E47" s="129"/>
      <c r="F47" s="13" t="s">
        <v>358</v>
      </c>
      <c r="G47" s="13" t="s">
        <v>441</v>
      </c>
      <c r="H47" s="13" t="s">
        <v>410</v>
      </c>
      <c r="I47" s="13" t="s">
        <v>360</v>
      </c>
      <c r="J47" s="13"/>
      <c r="K47" s="13" t="s">
        <v>362</v>
      </c>
      <c r="L47" s="13" t="s">
        <v>352</v>
      </c>
      <c r="M47" s="13"/>
    </row>
    <row r="48" spans="1:13" ht="43.2" customHeight="1">
      <c r="A48" s="127"/>
      <c r="B48" s="127"/>
      <c r="C48" s="128"/>
      <c r="D48" s="127"/>
      <c r="E48" s="11" t="s">
        <v>369</v>
      </c>
      <c r="F48" s="13" t="s">
        <v>370</v>
      </c>
      <c r="G48" s="13" t="s">
        <v>442</v>
      </c>
      <c r="H48" s="13" t="s">
        <v>443</v>
      </c>
      <c r="I48" s="13" t="s">
        <v>401</v>
      </c>
      <c r="J48" s="13"/>
      <c r="K48" s="13" t="s">
        <v>362</v>
      </c>
      <c r="L48" s="13" t="s">
        <v>352</v>
      </c>
      <c r="M48" s="13"/>
    </row>
    <row r="49" spans="1:13" ht="43.2" customHeight="1">
      <c r="A49" s="127"/>
      <c r="B49" s="127"/>
      <c r="C49" s="128"/>
      <c r="D49" s="127"/>
      <c r="E49" s="11" t="s">
        <v>364</v>
      </c>
      <c r="F49" s="13" t="s">
        <v>365</v>
      </c>
      <c r="G49" s="13" t="s">
        <v>366</v>
      </c>
      <c r="H49" s="13" t="s">
        <v>402</v>
      </c>
      <c r="I49" s="13" t="s">
        <v>368</v>
      </c>
      <c r="J49" s="13"/>
      <c r="K49" s="13" t="s">
        <v>362</v>
      </c>
      <c r="L49" s="13" t="s">
        <v>352</v>
      </c>
      <c r="M49" s="13"/>
    </row>
    <row r="50" spans="1:13" ht="43.2" customHeight="1">
      <c r="A50" s="127"/>
      <c r="B50" s="127"/>
      <c r="C50" s="128"/>
      <c r="D50" s="127"/>
      <c r="E50" s="11" t="s">
        <v>349</v>
      </c>
      <c r="F50" s="13" t="s">
        <v>350</v>
      </c>
      <c r="G50" s="13" t="s">
        <v>393</v>
      </c>
      <c r="H50" s="13" t="s">
        <v>443</v>
      </c>
      <c r="I50" s="13" t="s">
        <v>401</v>
      </c>
      <c r="J50" s="13"/>
      <c r="K50" s="13" t="s">
        <v>362</v>
      </c>
      <c r="L50" s="13" t="s">
        <v>352</v>
      </c>
      <c r="M50" s="13"/>
    </row>
  </sheetData>
  <mergeCells count="42">
    <mergeCell ref="A45:A50"/>
    <mergeCell ref="B45:B50"/>
    <mergeCell ref="C45:C50"/>
    <mergeCell ref="D45:D50"/>
    <mergeCell ref="E45:E47"/>
    <mergeCell ref="A39:A44"/>
    <mergeCell ref="B39:B44"/>
    <mergeCell ref="C39:C44"/>
    <mergeCell ref="D39:D44"/>
    <mergeCell ref="E42:E44"/>
    <mergeCell ref="A33:A38"/>
    <mergeCell ref="B33:B38"/>
    <mergeCell ref="C33:C38"/>
    <mergeCell ref="D33:D38"/>
    <mergeCell ref="E34:E36"/>
    <mergeCell ref="A27:A32"/>
    <mergeCell ref="B27:B32"/>
    <mergeCell ref="C27:C32"/>
    <mergeCell ref="D27:D32"/>
    <mergeCell ref="E30:E32"/>
    <mergeCell ref="A17:A26"/>
    <mergeCell ref="B17:B26"/>
    <mergeCell ref="C17:C26"/>
    <mergeCell ref="D17:D26"/>
    <mergeCell ref="E17:E19"/>
    <mergeCell ref="E20:E22"/>
    <mergeCell ref="E24:E26"/>
    <mergeCell ref="A7:A16"/>
    <mergeCell ref="B7:B16"/>
    <mergeCell ref="C7:C16"/>
    <mergeCell ref="D7:D16"/>
    <mergeCell ref="E7:E9"/>
    <mergeCell ref="E10:E12"/>
    <mergeCell ref="E14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8"/>
  <sheetViews>
    <sheetView workbookViewId="0">
      <pane ySplit="7" topLeftCell="A8" activePane="bottomLeft" state="frozen"/>
      <selection pane="bottomLeft" activeCell="S1" sqref="S1"/>
    </sheetView>
  </sheetViews>
  <sheetFormatPr defaultColWidth="10" defaultRowHeight="13.8"/>
  <cols>
    <col min="1" max="1" width="6.33203125" customWidth="1"/>
    <col min="2" max="2" width="16.77734375" customWidth="1"/>
    <col min="3" max="3" width="9.109375" customWidth="1"/>
    <col min="4" max="4" width="6.21875" customWidth="1"/>
    <col min="5" max="5" width="6" customWidth="1"/>
    <col min="6" max="6" width="6.21875" customWidth="1"/>
    <col min="7" max="7" width="6.44140625" customWidth="1"/>
    <col min="8" max="8" width="6" customWidth="1"/>
    <col min="9" max="9" width="6.44140625" customWidth="1"/>
    <col min="10" max="10" width="25.21875" customWidth="1"/>
    <col min="11" max="11" width="6.44140625" customWidth="1"/>
    <col min="12" max="12" width="12.21875" customWidth="1"/>
    <col min="13" max="13" width="8.21875" customWidth="1"/>
    <col min="14" max="14" width="8.109375" customWidth="1"/>
    <col min="15" max="15" width="7.88671875" customWidth="1"/>
    <col min="16" max="16" width="6.21875" customWidth="1"/>
    <col min="17" max="17" width="18.88671875" customWidth="1"/>
    <col min="18" max="18" width="25.88671875" customWidth="1"/>
    <col min="19" max="19" width="11.33203125" customWidth="1"/>
    <col min="20" max="20" width="9.77734375" customWidth="1"/>
  </cols>
  <sheetData>
    <row r="1" spans="1:19" ht="16.350000000000001" customHeight="1">
      <c r="S1" s="4" t="s">
        <v>552</v>
      </c>
    </row>
    <row r="2" spans="1:19" ht="42.15" customHeight="1">
      <c r="A2" s="130" t="s">
        <v>444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23.25" customHeight="1">
      <c r="A3" s="131" t="s">
        <v>495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19" t="s">
        <v>31</v>
      </c>
      <c r="R4" s="119"/>
      <c r="S4" s="119"/>
    </row>
    <row r="5" spans="1:19" ht="18.149999999999999" customHeight="1">
      <c r="A5" s="123" t="s">
        <v>301</v>
      </c>
      <c r="B5" s="123" t="s">
        <v>302</v>
      </c>
      <c r="C5" s="123" t="s">
        <v>446</v>
      </c>
      <c r="D5" s="123"/>
      <c r="E5" s="123"/>
      <c r="F5" s="123"/>
      <c r="G5" s="123"/>
      <c r="H5" s="123"/>
      <c r="I5" s="123"/>
      <c r="J5" s="123" t="s">
        <v>447</v>
      </c>
      <c r="K5" s="123" t="s">
        <v>448</v>
      </c>
      <c r="L5" s="123"/>
      <c r="M5" s="123"/>
      <c r="N5" s="123"/>
      <c r="O5" s="123"/>
      <c r="P5" s="123"/>
      <c r="Q5" s="123"/>
      <c r="R5" s="123"/>
      <c r="S5" s="123"/>
    </row>
    <row r="6" spans="1:19" ht="18.899999999999999" customHeight="1">
      <c r="A6" s="123"/>
      <c r="B6" s="123"/>
      <c r="C6" s="123" t="s">
        <v>335</v>
      </c>
      <c r="D6" s="123" t="s">
        <v>449</v>
      </c>
      <c r="E6" s="123"/>
      <c r="F6" s="123"/>
      <c r="G6" s="123"/>
      <c r="H6" s="123" t="s">
        <v>450</v>
      </c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</row>
    <row r="7" spans="1:19" ht="31.2" customHeight="1">
      <c r="A7" s="123"/>
      <c r="B7" s="123"/>
      <c r="C7" s="123"/>
      <c r="D7" s="16" t="s">
        <v>138</v>
      </c>
      <c r="E7" s="16" t="s">
        <v>451</v>
      </c>
      <c r="F7" s="16" t="s">
        <v>142</v>
      </c>
      <c r="G7" s="16" t="s">
        <v>452</v>
      </c>
      <c r="H7" s="16" t="s">
        <v>160</v>
      </c>
      <c r="I7" s="16" t="s">
        <v>161</v>
      </c>
      <c r="J7" s="123"/>
      <c r="K7" s="16" t="s">
        <v>338</v>
      </c>
      <c r="L7" s="16" t="s">
        <v>339</v>
      </c>
      <c r="M7" s="16" t="s">
        <v>340</v>
      </c>
      <c r="N7" s="16" t="s">
        <v>345</v>
      </c>
      <c r="O7" s="16" t="s">
        <v>341</v>
      </c>
      <c r="P7" s="16" t="s">
        <v>453</v>
      </c>
      <c r="Q7" s="16" t="s">
        <v>454</v>
      </c>
      <c r="R7" s="16" t="s">
        <v>455</v>
      </c>
      <c r="S7" s="16" t="s">
        <v>346</v>
      </c>
    </row>
    <row r="8" spans="1:19" ht="19.5" customHeight="1">
      <c r="A8" s="127" t="s">
        <v>2</v>
      </c>
      <c r="B8" s="127" t="s">
        <v>4</v>
      </c>
      <c r="C8" s="128">
        <v>2034.0330240000001</v>
      </c>
      <c r="D8" s="128">
        <v>2034.0330240000001</v>
      </c>
      <c r="E8" s="128"/>
      <c r="F8" s="128"/>
      <c r="G8" s="128"/>
      <c r="H8" s="128">
        <v>1380.133024</v>
      </c>
      <c r="I8" s="128">
        <v>653.9</v>
      </c>
      <c r="J8" s="127"/>
      <c r="K8" s="132" t="s">
        <v>357</v>
      </c>
      <c r="L8" s="41" t="s">
        <v>456</v>
      </c>
      <c r="M8" s="13"/>
      <c r="N8" s="13"/>
      <c r="O8" s="13"/>
      <c r="P8" s="13"/>
      <c r="Q8" s="13"/>
      <c r="R8" s="13"/>
      <c r="S8" s="13"/>
    </row>
    <row r="9" spans="1:19" ht="18.899999999999999" customHeight="1">
      <c r="A9" s="127"/>
      <c r="B9" s="127"/>
      <c r="C9" s="128"/>
      <c r="D9" s="128"/>
      <c r="E9" s="128"/>
      <c r="F9" s="128"/>
      <c r="G9" s="128"/>
      <c r="H9" s="128"/>
      <c r="I9" s="128"/>
      <c r="J9" s="127"/>
      <c r="K9" s="132"/>
      <c r="L9" s="41" t="s">
        <v>457</v>
      </c>
      <c r="M9" s="13"/>
      <c r="N9" s="13"/>
      <c r="O9" s="13"/>
      <c r="P9" s="13"/>
      <c r="Q9" s="13"/>
      <c r="R9" s="13"/>
      <c r="S9" s="13"/>
    </row>
    <row r="10" spans="1:19" ht="19.5" customHeight="1">
      <c r="A10" s="127"/>
      <c r="B10" s="127"/>
      <c r="C10" s="128"/>
      <c r="D10" s="128"/>
      <c r="E10" s="128"/>
      <c r="F10" s="128"/>
      <c r="G10" s="128"/>
      <c r="H10" s="128"/>
      <c r="I10" s="128"/>
      <c r="J10" s="127"/>
      <c r="K10" s="132"/>
      <c r="L10" s="41" t="s">
        <v>458</v>
      </c>
      <c r="M10" s="13"/>
      <c r="N10" s="13"/>
      <c r="O10" s="13"/>
      <c r="P10" s="13"/>
      <c r="Q10" s="13"/>
      <c r="R10" s="13"/>
      <c r="S10" s="13"/>
    </row>
    <row r="11" spans="1:19" ht="18.899999999999999" customHeight="1">
      <c r="A11" s="127"/>
      <c r="B11" s="127"/>
      <c r="C11" s="128"/>
      <c r="D11" s="128"/>
      <c r="E11" s="128"/>
      <c r="F11" s="128"/>
      <c r="G11" s="128"/>
      <c r="H11" s="128"/>
      <c r="I11" s="128"/>
      <c r="J11" s="127"/>
      <c r="K11" s="132"/>
      <c r="L11" s="41" t="s">
        <v>369</v>
      </c>
      <c r="M11" s="13"/>
      <c r="N11" s="13"/>
      <c r="O11" s="13"/>
      <c r="P11" s="13"/>
      <c r="Q11" s="13"/>
      <c r="R11" s="13"/>
      <c r="S11" s="13"/>
    </row>
    <row r="12" spans="1:19" ht="18.149999999999999" customHeight="1">
      <c r="A12" s="127"/>
      <c r="B12" s="127"/>
      <c r="C12" s="128"/>
      <c r="D12" s="128"/>
      <c r="E12" s="128"/>
      <c r="F12" s="128"/>
      <c r="G12" s="128"/>
      <c r="H12" s="128"/>
      <c r="I12" s="128"/>
      <c r="J12" s="127"/>
      <c r="K12" s="132" t="s">
        <v>459</v>
      </c>
      <c r="L12" s="41" t="s">
        <v>356</v>
      </c>
      <c r="M12" s="13"/>
      <c r="N12" s="13"/>
      <c r="O12" s="13"/>
      <c r="P12" s="13"/>
      <c r="Q12" s="13"/>
      <c r="R12" s="13"/>
      <c r="S12" s="13"/>
    </row>
    <row r="13" spans="1:19" ht="19.5" customHeight="1">
      <c r="A13" s="127"/>
      <c r="B13" s="127"/>
      <c r="C13" s="128"/>
      <c r="D13" s="128"/>
      <c r="E13" s="128"/>
      <c r="F13" s="128"/>
      <c r="G13" s="128"/>
      <c r="H13" s="128"/>
      <c r="I13" s="128"/>
      <c r="J13" s="127"/>
      <c r="K13" s="132"/>
      <c r="L13" s="41" t="s">
        <v>353</v>
      </c>
      <c r="M13" s="13"/>
      <c r="N13" s="13"/>
      <c r="O13" s="13"/>
      <c r="P13" s="13"/>
      <c r="Q13" s="13"/>
      <c r="R13" s="13"/>
      <c r="S13" s="13"/>
    </row>
    <row r="14" spans="1:19" ht="19.5" customHeight="1">
      <c r="A14" s="127"/>
      <c r="B14" s="127"/>
      <c r="C14" s="128"/>
      <c r="D14" s="128"/>
      <c r="E14" s="128"/>
      <c r="F14" s="128"/>
      <c r="G14" s="128"/>
      <c r="H14" s="128"/>
      <c r="I14" s="128"/>
      <c r="J14" s="127"/>
      <c r="K14" s="132"/>
      <c r="L14" s="41" t="s">
        <v>350</v>
      </c>
      <c r="M14" s="13"/>
      <c r="N14" s="13"/>
      <c r="O14" s="13"/>
      <c r="P14" s="13"/>
      <c r="Q14" s="13"/>
      <c r="R14" s="13"/>
      <c r="S14" s="13"/>
    </row>
    <row r="15" spans="1:19" ht="19.5" customHeight="1">
      <c r="A15" s="127"/>
      <c r="B15" s="127"/>
      <c r="C15" s="128"/>
      <c r="D15" s="128"/>
      <c r="E15" s="128"/>
      <c r="F15" s="128"/>
      <c r="G15" s="128"/>
      <c r="H15" s="128"/>
      <c r="I15" s="128"/>
      <c r="J15" s="127"/>
      <c r="K15" s="132"/>
      <c r="L15" s="41" t="s">
        <v>460</v>
      </c>
      <c r="M15" s="13"/>
      <c r="N15" s="13"/>
      <c r="O15" s="13"/>
      <c r="P15" s="13"/>
      <c r="Q15" s="13"/>
      <c r="R15" s="13"/>
      <c r="S15" s="13"/>
    </row>
    <row r="16" spans="1:19" ht="19.95" customHeight="1">
      <c r="A16" s="127"/>
      <c r="B16" s="127"/>
      <c r="C16" s="128"/>
      <c r="D16" s="128"/>
      <c r="E16" s="128"/>
      <c r="F16" s="128"/>
      <c r="G16" s="128"/>
      <c r="H16" s="128"/>
      <c r="I16" s="128"/>
      <c r="J16" s="127"/>
      <c r="K16" s="41" t="s">
        <v>364</v>
      </c>
      <c r="L16" s="41" t="s">
        <v>365</v>
      </c>
      <c r="M16" s="13"/>
      <c r="N16" s="13"/>
      <c r="O16" s="13"/>
      <c r="P16" s="13"/>
      <c r="Q16" s="13"/>
      <c r="R16" s="13"/>
      <c r="S16" s="13"/>
    </row>
    <row r="17" spans="1:19" ht="16.350000000000001" customHeight="1">
      <c r="A17" s="127">
        <v>424002</v>
      </c>
      <c r="B17" s="127" t="s">
        <v>486</v>
      </c>
      <c r="C17" s="128">
        <v>1283.3707219999999</v>
      </c>
      <c r="D17" s="128">
        <v>1283.3707219999999</v>
      </c>
      <c r="E17" s="128"/>
      <c r="F17" s="128"/>
      <c r="G17" s="128"/>
      <c r="H17" s="128">
        <v>1283.3707219999999</v>
      </c>
      <c r="I17" s="128"/>
      <c r="J17" s="127"/>
      <c r="K17" s="132" t="s">
        <v>357</v>
      </c>
      <c r="L17" s="41" t="s">
        <v>456</v>
      </c>
      <c r="M17" s="13"/>
      <c r="N17" s="13"/>
      <c r="O17" s="13"/>
      <c r="P17" s="13"/>
      <c r="Q17" s="13"/>
      <c r="R17" s="13"/>
      <c r="S17" s="13"/>
    </row>
    <row r="18" spans="1:19" ht="16.350000000000001" customHeight="1">
      <c r="A18" s="127"/>
      <c r="B18" s="127"/>
      <c r="C18" s="128"/>
      <c r="D18" s="128"/>
      <c r="E18" s="128"/>
      <c r="F18" s="128"/>
      <c r="G18" s="128"/>
      <c r="H18" s="128"/>
      <c r="I18" s="128"/>
      <c r="J18" s="127"/>
      <c r="K18" s="132"/>
      <c r="L18" s="41" t="s">
        <v>457</v>
      </c>
      <c r="M18" s="13"/>
      <c r="N18" s="13"/>
      <c r="O18" s="13"/>
      <c r="P18" s="13"/>
      <c r="Q18" s="13"/>
      <c r="R18" s="13"/>
      <c r="S18" s="13"/>
    </row>
    <row r="19" spans="1:19" ht="16.350000000000001" customHeight="1">
      <c r="A19" s="127"/>
      <c r="B19" s="127"/>
      <c r="C19" s="128"/>
      <c r="D19" s="128"/>
      <c r="E19" s="128"/>
      <c r="F19" s="128"/>
      <c r="G19" s="128"/>
      <c r="H19" s="128"/>
      <c r="I19" s="128"/>
      <c r="J19" s="127"/>
      <c r="K19" s="132"/>
      <c r="L19" s="41" t="s">
        <v>458</v>
      </c>
      <c r="M19" s="13"/>
      <c r="N19" s="13"/>
      <c r="O19" s="13"/>
      <c r="P19" s="13"/>
      <c r="Q19" s="13"/>
      <c r="R19" s="13"/>
      <c r="S19" s="13"/>
    </row>
    <row r="20" spans="1:19" ht="16.350000000000001" customHeight="1">
      <c r="A20" s="127"/>
      <c r="B20" s="127"/>
      <c r="C20" s="128"/>
      <c r="D20" s="128"/>
      <c r="E20" s="128"/>
      <c r="F20" s="128"/>
      <c r="G20" s="128"/>
      <c r="H20" s="128"/>
      <c r="I20" s="128"/>
      <c r="J20" s="127"/>
      <c r="K20" s="132"/>
      <c r="L20" s="41" t="s">
        <v>369</v>
      </c>
      <c r="M20" s="13"/>
      <c r="N20" s="13"/>
      <c r="O20" s="13"/>
      <c r="P20" s="13"/>
      <c r="Q20" s="13"/>
      <c r="R20" s="13"/>
      <c r="S20" s="13"/>
    </row>
    <row r="21" spans="1:19" ht="16.350000000000001" customHeight="1">
      <c r="A21" s="127"/>
      <c r="B21" s="127"/>
      <c r="C21" s="128"/>
      <c r="D21" s="128"/>
      <c r="E21" s="128"/>
      <c r="F21" s="128"/>
      <c r="G21" s="128"/>
      <c r="H21" s="128"/>
      <c r="I21" s="128"/>
      <c r="J21" s="127"/>
      <c r="K21" s="132" t="s">
        <v>459</v>
      </c>
      <c r="L21" s="41" t="s">
        <v>356</v>
      </c>
      <c r="M21" s="13"/>
      <c r="N21" s="13"/>
      <c r="O21" s="13"/>
      <c r="P21" s="13"/>
      <c r="Q21" s="13"/>
      <c r="R21" s="13"/>
      <c r="S21" s="13"/>
    </row>
    <row r="22" spans="1:19" ht="16.350000000000001" customHeight="1">
      <c r="A22" s="127"/>
      <c r="B22" s="127"/>
      <c r="C22" s="128"/>
      <c r="D22" s="128"/>
      <c r="E22" s="128"/>
      <c r="F22" s="128"/>
      <c r="G22" s="128"/>
      <c r="H22" s="128"/>
      <c r="I22" s="128"/>
      <c r="J22" s="127"/>
      <c r="K22" s="132"/>
      <c r="L22" s="41" t="s">
        <v>353</v>
      </c>
      <c r="M22" s="13"/>
      <c r="N22" s="13"/>
      <c r="O22" s="13"/>
      <c r="P22" s="13"/>
      <c r="Q22" s="13"/>
      <c r="R22" s="13"/>
      <c r="S22" s="13"/>
    </row>
    <row r="23" spans="1:19" ht="16.350000000000001" customHeight="1">
      <c r="A23" s="127"/>
      <c r="B23" s="127"/>
      <c r="C23" s="128"/>
      <c r="D23" s="128"/>
      <c r="E23" s="128"/>
      <c r="F23" s="128"/>
      <c r="G23" s="128"/>
      <c r="H23" s="128"/>
      <c r="I23" s="128"/>
      <c r="J23" s="127"/>
      <c r="K23" s="132"/>
      <c r="L23" s="41" t="s">
        <v>350</v>
      </c>
      <c r="M23" s="13"/>
      <c r="N23" s="13"/>
      <c r="O23" s="13"/>
      <c r="P23" s="13"/>
      <c r="Q23" s="13"/>
      <c r="R23" s="13"/>
      <c r="S23" s="13"/>
    </row>
    <row r="24" spans="1:19" ht="16.350000000000001" customHeight="1">
      <c r="A24" s="127"/>
      <c r="B24" s="127"/>
      <c r="C24" s="128"/>
      <c r="D24" s="128"/>
      <c r="E24" s="128"/>
      <c r="F24" s="128"/>
      <c r="G24" s="128"/>
      <c r="H24" s="128"/>
      <c r="I24" s="128"/>
      <c r="J24" s="127"/>
      <c r="K24" s="132"/>
      <c r="L24" s="41" t="s">
        <v>460</v>
      </c>
      <c r="M24" s="13"/>
      <c r="N24" s="13"/>
      <c r="O24" s="13"/>
      <c r="P24" s="13"/>
      <c r="Q24" s="13"/>
      <c r="R24" s="13"/>
      <c r="S24" s="13"/>
    </row>
    <row r="25" spans="1:19" ht="16.350000000000001" customHeight="1">
      <c r="A25" s="127"/>
      <c r="B25" s="127"/>
      <c r="C25" s="128"/>
      <c r="D25" s="128"/>
      <c r="E25" s="128"/>
      <c r="F25" s="128"/>
      <c r="G25" s="128"/>
      <c r="H25" s="128"/>
      <c r="I25" s="128"/>
      <c r="J25" s="127"/>
      <c r="K25" s="41" t="s">
        <v>364</v>
      </c>
      <c r="L25" s="41" t="s">
        <v>365</v>
      </c>
      <c r="M25" s="13"/>
      <c r="N25" s="13"/>
      <c r="O25" s="13"/>
      <c r="P25" s="13"/>
      <c r="Q25" s="13"/>
      <c r="R25" s="13"/>
      <c r="S25" s="13"/>
    </row>
    <row r="26" spans="1:19" ht="16.350000000000001" customHeight="1"/>
    <row r="27" spans="1:19" ht="16.350000000000001" customHeight="1"/>
    <row r="28" spans="1:19" ht="16.350000000000001" customHeight="1">
      <c r="F28" s="4" t="s">
        <v>461</v>
      </c>
    </row>
  </sheetData>
  <mergeCells count="35">
    <mergeCell ref="A17:A25"/>
    <mergeCell ref="G17:G25"/>
    <mergeCell ref="H17:H25"/>
    <mergeCell ref="I17:I25"/>
    <mergeCell ref="J17:J25"/>
    <mergeCell ref="K17:K20"/>
    <mergeCell ref="K21:K24"/>
    <mergeCell ref="B17:B25"/>
    <mergeCell ref="C17:C25"/>
    <mergeCell ref="D17:D25"/>
    <mergeCell ref="E17:E25"/>
    <mergeCell ref="F17:F25"/>
    <mergeCell ref="K8:K11"/>
    <mergeCell ref="K12:K15"/>
    <mergeCell ref="F8:F16"/>
    <mergeCell ref="G8:G16"/>
    <mergeCell ref="H8:H16"/>
    <mergeCell ref="I8:I16"/>
    <mergeCell ref="J8:J16"/>
    <mergeCell ref="A8:A16"/>
    <mergeCell ref="B8:B16"/>
    <mergeCell ref="C8:C16"/>
    <mergeCell ref="D8:D16"/>
    <mergeCell ref="E8:E16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15CD-3EF4-4084-AEA6-34071BE7FD3A}">
  <dimension ref="A1:Q8"/>
  <sheetViews>
    <sheetView topLeftCell="B1" workbookViewId="0">
      <selection activeCell="L2" sqref="L2"/>
    </sheetView>
  </sheetViews>
  <sheetFormatPr defaultColWidth="8" defaultRowHeight="12.75" customHeight="1"/>
  <cols>
    <col min="1" max="1" width="8" style="97"/>
    <col min="2" max="2" width="22.109375" style="97" customWidth="1"/>
    <col min="3" max="3" width="13" style="97" customWidth="1"/>
    <col min="4" max="5" width="10.33203125" style="97" customWidth="1"/>
    <col min="6" max="7" width="20.33203125" style="97" customWidth="1"/>
    <col min="8" max="8" width="17.6640625" style="97" customWidth="1"/>
    <col min="9" max="16" width="11.109375" style="97" customWidth="1"/>
    <col min="17" max="17" width="8" style="97"/>
    <col min="18" max="16384" width="8" style="108"/>
  </cols>
  <sheetData>
    <row r="1" spans="1:16" s="97" customFormat="1" ht="25.8">
      <c r="A1" s="135" t="s">
        <v>487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s="97" customFormat="1" ht="31.5" customHeight="1">
      <c r="A2" s="136" t="s">
        <v>445</v>
      </c>
      <c r="B2" s="137"/>
      <c r="C2" s="137"/>
      <c r="D2" s="137"/>
      <c r="E2" s="137"/>
      <c r="F2" s="137"/>
      <c r="G2" s="137"/>
      <c r="H2" s="98"/>
      <c r="I2" s="98"/>
      <c r="J2" s="98"/>
      <c r="K2" s="98"/>
      <c r="L2" s="98"/>
      <c r="M2" s="98"/>
      <c r="N2" s="98"/>
      <c r="O2" s="98"/>
      <c r="P2" s="99" t="s">
        <v>488</v>
      </c>
    </row>
    <row r="3" spans="1:16" s="97" customFormat="1" ht="18.75" customHeight="1">
      <c r="A3" s="133" t="s">
        <v>187</v>
      </c>
      <c r="B3" s="133" t="s">
        <v>334</v>
      </c>
      <c r="C3" s="133" t="s">
        <v>335</v>
      </c>
      <c r="D3" s="134" t="s">
        <v>489</v>
      </c>
      <c r="E3" s="134"/>
      <c r="F3" s="133" t="s">
        <v>336</v>
      </c>
      <c r="G3" s="133" t="s">
        <v>490</v>
      </c>
      <c r="H3" s="134" t="s">
        <v>337</v>
      </c>
      <c r="I3" s="134"/>
      <c r="J3" s="134"/>
      <c r="K3" s="134"/>
      <c r="L3" s="134"/>
      <c r="M3" s="134"/>
      <c r="N3" s="134"/>
      <c r="O3" s="134"/>
      <c r="P3" s="134"/>
    </row>
    <row r="4" spans="1:16" s="97" customFormat="1" ht="25.5" customHeight="1">
      <c r="A4" s="133"/>
      <c r="B4" s="133"/>
      <c r="C4" s="133"/>
      <c r="D4" s="133" t="s">
        <v>491</v>
      </c>
      <c r="E4" s="133" t="s">
        <v>492</v>
      </c>
      <c r="F4" s="133"/>
      <c r="G4" s="133"/>
      <c r="H4" s="134" t="s">
        <v>357</v>
      </c>
      <c r="I4" s="134"/>
      <c r="J4" s="134"/>
      <c r="K4" s="134"/>
      <c r="L4" s="134" t="s">
        <v>349</v>
      </c>
      <c r="M4" s="134"/>
      <c r="N4" s="134"/>
      <c r="O4" s="134"/>
      <c r="P4" s="134"/>
    </row>
    <row r="5" spans="1:16" s="97" customFormat="1" ht="36">
      <c r="A5" s="133"/>
      <c r="B5" s="133"/>
      <c r="C5" s="133"/>
      <c r="D5" s="133"/>
      <c r="E5" s="133"/>
      <c r="F5" s="133"/>
      <c r="G5" s="133"/>
      <c r="H5" s="100" t="s">
        <v>361</v>
      </c>
      <c r="I5" s="100" t="s">
        <v>363</v>
      </c>
      <c r="J5" s="100" t="s">
        <v>358</v>
      </c>
      <c r="K5" s="100" t="s">
        <v>369</v>
      </c>
      <c r="L5" s="100" t="s">
        <v>356</v>
      </c>
      <c r="M5" s="100" t="s">
        <v>353</v>
      </c>
      <c r="N5" s="100" t="s">
        <v>350</v>
      </c>
      <c r="O5" s="100" t="s">
        <v>493</v>
      </c>
      <c r="P5" s="100" t="s">
        <v>494</v>
      </c>
    </row>
    <row r="6" spans="1:16" s="97" customFormat="1" ht="29.25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s="97" customFormat="1" ht="29.25" customHeight="1">
      <c r="A7" s="101"/>
      <c r="B7" s="102"/>
      <c r="C7" s="103"/>
      <c r="D7" s="104"/>
      <c r="E7" s="104"/>
      <c r="F7" s="105"/>
      <c r="G7" s="105"/>
      <c r="H7" s="106"/>
      <c r="I7" s="107"/>
      <c r="J7" s="107"/>
      <c r="K7" s="106"/>
      <c r="L7" s="107"/>
      <c r="M7" s="106"/>
      <c r="N7" s="107"/>
      <c r="O7" s="107"/>
      <c r="P7" s="106"/>
    </row>
    <row r="8" spans="1:16" s="97" customFormat="1" ht="15" customHeight="1"/>
  </sheetData>
  <mergeCells count="13">
    <mergeCell ref="E4:E5"/>
    <mergeCell ref="H4:K4"/>
    <mergeCell ref="L4:P4"/>
    <mergeCell ref="A1:P1"/>
    <mergeCell ref="A2:G2"/>
    <mergeCell ref="A3:A5"/>
    <mergeCell ref="B3:B5"/>
    <mergeCell ref="C3:C5"/>
    <mergeCell ref="D3:E3"/>
    <mergeCell ref="F3:F5"/>
    <mergeCell ref="G3:G5"/>
    <mergeCell ref="H3:P3"/>
    <mergeCell ref="D4:D5"/>
  </mergeCells>
  <phoneticPr fontId="1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selection activeCell="H6" sqref="H6:H40"/>
    </sheetView>
  </sheetViews>
  <sheetFormatPr defaultColWidth="10" defaultRowHeight="13.8"/>
  <cols>
    <col min="1" max="1" width="29.44140625" customWidth="1"/>
    <col min="2" max="2" width="10.109375" customWidth="1"/>
    <col min="3" max="3" width="23.109375" customWidth="1"/>
    <col min="4" max="4" width="10.664062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2.9" customHeight="1">
      <c r="A1" s="4"/>
      <c r="H1" s="8" t="s">
        <v>29</v>
      </c>
    </row>
    <row r="2" spans="1:8" ht="24.15" customHeight="1">
      <c r="A2" s="117" t="s">
        <v>7</v>
      </c>
      <c r="B2" s="117"/>
      <c r="C2" s="117"/>
      <c r="D2" s="117"/>
      <c r="E2" s="117"/>
      <c r="F2" s="117"/>
      <c r="G2" s="117"/>
      <c r="H2" s="117"/>
    </row>
    <row r="3" spans="1:8" ht="17.25" customHeight="1">
      <c r="A3" s="118" t="s">
        <v>30</v>
      </c>
      <c r="B3" s="118"/>
      <c r="C3" s="118"/>
      <c r="D3" s="118"/>
      <c r="E3" s="118"/>
      <c r="F3" s="118"/>
      <c r="G3" s="119" t="s">
        <v>31</v>
      </c>
      <c r="H3" s="119"/>
    </row>
    <row r="4" spans="1:8" ht="17.850000000000001" customHeight="1">
      <c r="A4" s="120" t="s">
        <v>32</v>
      </c>
      <c r="B4" s="120"/>
      <c r="C4" s="120" t="s">
        <v>33</v>
      </c>
      <c r="D4" s="120"/>
      <c r="E4" s="120"/>
      <c r="F4" s="120"/>
      <c r="G4" s="120"/>
      <c r="H4" s="120"/>
    </row>
    <row r="5" spans="1:8" ht="22.35" customHeight="1">
      <c r="A5" s="10" t="s">
        <v>34</v>
      </c>
      <c r="B5" s="10" t="s">
        <v>35</v>
      </c>
      <c r="C5" s="10" t="s">
        <v>36</v>
      </c>
      <c r="D5" s="10" t="s">
        <v>35</v>
      </c>
      <c r="E5" s="10" t="s">
        <v>37</v>
      </c>
      <c r="F5" s="10" t="s">
        <v>35</v>
      </c>
      <c r="G5" s="10" t="s">
        <v>38</v>
      </c>
      <c r="H5" s="10" t="s">
        <v>35</v>
      </c>
    </row>
    <row r="6" spans="1:8" ht="16.350000000000001" customHeight="1">
      <c r="A6" s="11" t="s">
        <v>39</v>
      </c>
      <c r="B6" s="42">
        <v>2034.0330240000001</v>
      </c>
      <c r="C6" s="13" t="s">
        <v>40</v>
      </c>
      <c r="D6" s="45"/>
      <c r="E6" s="11" t="s">
        <v>41</v>
      </c>
      <c r="F6" s="43">
        <v>1380.133024</v>
      </c>
      <c r="G6" s="13" t="s">
        <v>42</v>
      </c>
      <c r="H6" s="42">
        <v>1248.0610240000001</v>
      </c>
    </row>
    <row r="7" spans="1:8" ht="16.350000000000001" customHeight="1">
      <c r="A7" s="13" t="s">
        <v>43</v>
      </c>
      <c r="B7" s="42">
        <v>1384.0330240000001</v>
      </c>
      <c r="C7" s="13" t="s">
        <v>44</v>
      </c>
      <c r="D7" s="45"/>
      <c r="E7" s="13" t="s">
        <v>45</v>
      </c>
      <c r="F7" s="42">
        <v>1248.0610240000001</v>
      </c>
      <c r="G7" s="13" t="s">
        <v>46</v>
      </c>
      <c r="H7" s="42">
        <v>136.572</v>
      </c>
    </row>
    <row r="8" spans="1:8" ht="16.350000000000001" customHeight="1">
      <c r="A8" s="11" t="s">
        <v>47</v>
      </c>
      <c r="B8" s="42">
        <v>650</v>
      </c>
      <c r="C8" s="13" t="s">
        <v>48</v>
      </c>
      <c r="D8" s="45"/>
      <c r="E8" s="13" t="s">
        <v>49</v>
      </c>
      <c r="F8" s="42">
        <v>132.072</v>
      </c>
      <c r="G8" s="13" t="s">
        <v>50</v>
      </c>
      <c r="H8" s="42"/>
    </row>
    <row r="9" spans="1:8" ht="16.350000000000001" customHeight="1">
      <c r="A9" s="13" t="s">
        <v>51</v>
      </c>
      <c r="B9" s="42"/>
      <c r="C9" s="13" t="s">
        <v>52</v>
      </c>
      <c r="D9" s="45"/>
      <c r="E9" s="13" t="s">
        <v>53</v>
      </c>
      <c r="F9" s="42"/>
      <c r="G9" s="13" t="s">
        <v>54</v>
      </c>
      <c r="H9" s="42"/>
    </row>
    <row r="10" spans="1:8" ht="16.350000000000001" customHeight="1">
      <c r="A10" s="13" t="s">
        <v>55</v>
      </c>
      <c r="B10" s="42"/>
      <c r="C10" s="13" t="s">
        <v>56</v>
      </c>
      <c r="D10" s="45"/>
      <c r="E10" s="11" t="s">
        <v>57</v>
      </c>
      <c r="F10" s="43">
        <v>653.9</v>
      </c>
      <c r="G10" s="13" t="s">
        <v>58</v>
      </c>
      <c r="H10" s="42"/>
    </row>
    <row r="11" spans="1:8" ht="16.350000000000001" customHeight="1">
      <c r="A11" s="13" t="s">
        <v>59</v>
      </c>
      <c r="B11" s="42"/>
      <c r="C11" s="13" t="s">
        <v>60</v>
      </c>
      <c r="D11" s="45"/>
      <c r="E11" s="13" t="s">
        <v>61</v>
      </c>
      <c r="F11" s="42"/>
      <c r="G11" s="13" t="s">
        <v>62</v>
      </c>
      <c r="H11" s="42"/>
    </row>
    <row r="12" spans="1:8" ht="16.350000000000001" customHeight="1">
      <c r="A12" s="13" t="s">
        <v>63</v>
      </c>
      <c r="B12" s="42"/>
      <c r="C12" s="13" t="s">
        <v>64</v>
      </c>
      <c r="D12" s="45"/>
      <c r="E12" s="13" t="s">
        <v>65</v>
      </c>
      <c r="F12" s="42">
        <v>4.5</v>
      </c>
      <c r="G12" s="13" t="s">
        <v>66</v>
      </c>
      <c r="H12" s="42"/>
    </row>
    <row r="13" spans="1:8" ht="16.350000000000001" customHeight="1">
      <c r="A13" s="13" t="s">
        <v>67</v>
      </c>
      <c r="B13" s="42"/>
      <c r="C13" s="13" t="s">
        <v>68</v>
      </c>
      <c r="D13" s="45">
        <v>208.94079300000001</v>
      </c>
      <c r="E13" s="13" t="s">
        <v>69</v>
      </c>
      <c r="F13" s="42"/>
      <c r="G13" s="13" t="s">
        <v>70</v>
      </c>
      <c r="H13" s="42"/>
    </row>
    <row r="14" spans="1:8" ht="16.350000000000001" customHeight="1">
      <c r="A14" s="13" t="s">
        <v>71</v>
      </c>
      <c r="B14" s="42"/>
      <c r="C14" s="13" t="s">
        <v>72</v>
      </c>
      <c r="D14" s="45"/>
      <c r="E14" s="13" t="s">
        <v>73</v>
      </c>
      <c r="F14" s="42"/>
      <c r="G14" s="13" t="s">
        <v>74</v>
      </c>
      <c r="H14" s="42"/>
    </row>
    <row r="15" spans="1:8" ht="16.350000000000001" customHeight="1">
      <c r="A15" s="13" t="s">
        <v>75</v>
      </c>
      <c r="B15" s="42"/>
      <c r="C15" s="13" t="s">
        <v>76</v>
      </c>
      <c r="D15" s="45"/>
      <c r="E15" s="13" t="s">
        <v>77</v>
      </c>
      <c r="F15" s="42"/>
      <c r="G15" s="13" t="s">
        <v>78</v>
      </c>
      <c r="H15" s="42"/>
    </row>
    <row r="16" spans="1:8" ht="16.350000000000001" customHeight="1">
      <c r="A16" s="13" t="s">
        <v>79</v>
      </c>
      <c r="B16" s="42"/>
      <c r="C16" s="13" t="s">
        <v>80</v>
      </c>
      <c r="D16" s="45"/>
      <c r="E16" s="13" t="s">
        <v>81</v>
      </c>
      <c r="F16" s="42"/>
      <c r="G16" s="13" t="s">
        <v>82</v>
      </c>
      <c r="H16" s="42"/>
    </row>
    <row r="17" spans="1:8" ht="16.350000000000001" customHeight="1">
      <c r="A17" s="13" t="s">
        <v>83</v>
      </c>
      <c r="B17" s="42"/>
      <c r="C17" s="13" t="s">
        <v>84</v>
      </c>
      <c r="D17" s="45"/>
      <c r="E17" s="13" t="s">
        <v>85</v>
      </c>
      <c r="F17" s="42"/>
      <c r="G17" s="13" t="s">
        <v>86</v>
      </c>
      <c r="H17" s="42"/>
    </row>
    <row r="18" spans="1:8" ht="16.350000000000001" customHeight="1">
      <c r="A18" s="13" t="s">
        <v>87</v>
      </c>
      <c r="B18" s="42"/>
      <c r="C18" s="13" t="s">
        <v>88</v>
      </c>
      <c r="D18" s="45">
        <v>1731.6773000000001</v>
      </c>
      <c r="E18" s="13" t="s">
        <v>89</v>
      </c>
      <c r="F18" s="42"/>
      <c r="G18" s="13" t="s">
        <v>90</v>
      </c>
      <c r="H18" s="42"/>
    </row>
    <row r="19" spans="1:8" ht="16.350000000000001" customHeight="1">
      <c r="A19" s="13" t="s">
        <v>91</v>
      </c>
      <c r="B19" s="42"/>
      <c r="C19" s="13" t="s">
        <v>92</v>
      </c>
      <c r="D19" s="45"/>
      <c r="E19" s="13" t="s">
        <v>93</v>
      </c>
      <c r="F19" s="42"/>
      <c r="G19" s="13" t="s">
        <v>94</v>
      </c>
      <c r="H19" s="42">
        <v>649.4</v>
      </c>
    </row>
    <row r="20" spans="1:8" ht="16.350000000000001" customHeight="1">
      <c r="A20" s="11" t="s">
        <v>95</v>
      </c>
      <c r="B20" s="43"/>
      <c r="C20" s="13" t="s">
        <v>96</v>
      </c>
      <c r="D20" s="45"/>
      <c r="E20" s="13" t="s">
        <v>97</v>
      </c>
      <c r="F20" s="42">
        <v>649.4</v>
      </c>
      <c r="G20" s="13"/>
      <c r="H20" s="42"/>
    </row>
    <row r="21" spans="1:8" ht="16.350000000000001" customHeight="1">
      <c r="A21" s="11" t="s">
        <v>98</v>
      </c>
      <c r="B21" s="43"/>
      <c r="C21" s="13" t="s">
        <v>99</v>
      </c>
      <c r="D21" s="45"/>
      <c r="E21" s="11" t="s">
        <v>100</v>
      </c>
      <c r="F21" s="43"/>
      <c r="G21" s="13"/>
      <c r="H21" s="42"/>
    </row>
    <row r="22" spans="1:8" ht="16.350000000000001" customHeight="1">
      <c r="A22" s="11" t="s">
        <v>101</v>
      </c>
      <c r="B22" s="43"/>
      <c r="C22" s="13" t="s">
        <v>102</v>
      </c>
      <c r="D22" s="45"/>
      <c r="E22" s="13"/>
      <c r="F22" s="44"/>
      <c r="G22" s="13"/>
      <c r="H22" s="42"/>
    </row>
    <row r="23" spans="1:8" ht="16.350000000000001" customHeight="1">
      <c r="A23" s="11" t="s">
        <v>103</v>
      </c>
      <c r="B23" s="43"/>
      <c r="C23" s="13" t="s">
        <v>104</v>
      </c>
      <c r="D23" s="45"/>
      <c r="E23" s="13"/>
      <c r="F23" s="44"/>
      <c r="G23" s="13"/>
      <c r="H23" s="42"/>
    </row>
    <row r="24" spans="1:8" ht="16.350000000000001" customHeight="1">
      <c r="A24" s="11" t="s">
        <v>105</v>
      </c>
      <c r="B24" s="43"/>
      <c r="C24" s="13" t="s">
        <v>106</v>
      </c>
      <c r="D24" s="45"/>
      <c r="E24" s="13"/>
      <c r="F24" s="44"/>
      <c r="G24" s="13"/>
      <c r="H24" s="42"/>
    </row>
    <row r="25" spans="1:8" ht="16.350000000000001" customHeight="1">
      <c r="A25" s="13" t="s">
        <v>107</v>
      </c>
      <c r="B25" s="42"/>
      <c r="C25" s="13" t="s">
        <v>108</v>
      </c>
      <c r="D25" s="45">
        <v>93.414930999999996</v>
      </c>
      <c r="E25" s="13"/>
      <c r="F25" s="44"/>
      <c r="G25" s="13"/>
      <c r="H25" s="42"/>
    </row>
    <row r="26" spans="1:8" ht="16.350000000000001" customHeight="1">
      <c r="A26" s="13" t="s">
        <v>109</v>
      </c>
      <c r="B26" s="42"/>
      <c r="C26" s="13" t="s">
        <v>110</v>
      </c>
      <c r="D26" s="45"/>
      <c r="E26" s="13"/>
      <c r="F26" s="44"/>
      <c r="G26" s="13"/>
      <c r="H26" s="42"/>
    </row>
    <row r="27" spans="1:8" ht="16.350000000000001" customHeight="1">
      <c r="A27" s="13" t="s">
        <v>111</v>
      </c>
      <c r="B27" s="42"/>
      <c r="C27" s="13" t="s">
        <v>112</v>
      </c>
      <c r="D27" s="45"/>
      <c r="E27" s="13"/>
      <c r="F27" s="44"/>
      <c r="G27" s="13"/>
      <c r="H27" s="42"/>
    </row>
    <row r="28" spans="1:8" ht="16.350000000000001" customHeight="1">
      <c r="A28" s="11" t="s">
        <v>113</v>
      </c>
      <c r="B28" s="43"/>
      <c r="C28" s="13" t="s">
        <v>114</v>
      </c>
      <c r="D28" s="45"/>
      <c r="E28" s="13"/>
      <c r="F28" s="44"/>
      <c r="G28" s="13"/>
      <c r="H28" s="42"/>
    </row>
    <row r="29" spans="1:8" ht="16.350000000000001" customHeight="1">
      <c r="A29" s="11" t="s">
        <v>115</v>
      </c>
      <c r="B29" s="43"/>
      <c r="C29" s="13" t="s">
        <v>116</v>
      </c>
      <c r="D29" s="45"/>
      <c r="E29" s="13"/>
      <c r="F29" s="44"/>
      <c r="G29" s="13"/>
      <c r="H29" s="42"/>
    </row>
    <row r="30" spans="1:8" ht="16.350000000000001" customHeight="1">
      <c r="A30" s="11" t="s">
        <v>117</v>
      </c>
      <c r="B30" s="43"/>
      <c r="C30" s="13" t="s">
        <v>118</v>
      </c>
      <c r="D30" s="45"/>
      <c r="E30" s="13"/>
      <c r="F30" s="44"/>
      <c r="G30" s="13"/>
      <c r="H30" s="42"/>
    </row>
    <row r="31" spans="1:8" ht="16.350000000000001" customHeight="1">
      <c r="A31" s="11" t="s">
        <v>119</v>
      </c>
      <c r="B31" s="43"/>
      <c r="C31" s="13" t="s">
        <v>120</v>
      </c>
      <c r="D31" s="45"/>
      <c r="E31" s="13"/>
      <c r="F31" s="44"/>
      <c r="G31" s="13"/>
      <c r="H31" s="42"/>
    </row>
    <row r="32" spans="1:8" ht="16.350000000000001" customHeight="1">
      <c r="A32" s="11" t="s">
        <v>121</v>
      </c>
      <c r="B32" s="43"/>
      <c r="C32" s="13" t="s">
        <v>122</v>
      </c>
      <c r="D32" s="45"/>
      <c r="E32" s="13"/>
      <c r="F32" s="44"/>
      <c r="G32" s="13"/>
      <c r="H32" s="42"/>
    </row>
    <row r="33" spans="1:8" ht="16.350000000000001" customHeight="1">
      <c r="A33" s="13"/>
      <c r="B33" s="44"/>
      <c r="C33" s="13" t="s">
        <v>123</v>
      </c>
      <c r="D33" s="45"/>
      <c r="E33" s="13"/>
      <c r="F33" s="44"/>
      <c r="G33" s="13"/>
      <c r="H33" s="44"/>
    </row>
    <row r="34" spans="1:8" ht="16.350000000000001" customHeight="1">
      <c r="A34" s="13"/>
      <c r="B34" s="44"/>
      <c r="C34" s="13" t="s">
        <v>124</v>
      </c>
      <c r="D34" s="45"/>
      <c r="E34" s="13"/>
      <c r="F34" s="44"/>
      <c r="G34" s="13"/>
      <c r="H34" s="44"/>
    </row>
    <row r="35" spans="1:8" ht="16.350000000000001" customHeight="1">
      <c r="A35" s="13"/>
      <c r="B35" s="44"/>
      <c r="C35" s="13" t="s">
        <v>125</v>
      </c>
      <c r="D35" s="45"/>
      <c r="E35" s="13"/>
      <c r="F35" s="44"/>
      <c r="G35" s="13"/>
      <c r="H35" s="44"/>
    </row>
    <row r="36" spans="1:8" ht="16.350000000000001" customHeight="1">
      <c r="A36" s="13"/>
      <c r="B36" s="44"/>
      <c r="C36" s="13"/>
      <c r="D36" s="44"/>
      <c r="E36" s="13"/>
      <c r="F36" s="44"/>
      <c r="G36" s="13"/>
      <c r="H36" s="44"/>
    </row>
    <row r="37" spans="1:8" ht="16.350000000000001" customHeight="1">
      <c r="A37" s="11" t="s">
        <v>126</v>
      </c>
      <c r="B37" s="43">
        <v>2034.0330240000001</v>
      </c>
      <c r="C37" s="11" t="s">
        <v>127</v>
      </c>
      <c r="D37" s="43">
        <v>2034.0330240000001</v>
      </c>
      <c r="E37" s="11" t="s">
        <v>127</v>
      </c>
      <c r="F37" s="43">
        <v>2034.0330240000001</v>
      </c>
      <c r="G37" s="11" t="s">
        <v>127</v>
      </c>
      <c r="H37" s="43">
        <v>2034.0330240000001</v>
      </c>
    </row>
    <row r="38" spans="1:8" ht="16.350000000000001" customHeight="1">
      <c r="A38" s="11" t="s">
        <v>128</v>
      </c>
      <c r="B38" s="43"/>
      <c r="C38" s="11" t="s">
        <v>129</v>
      </c>
      <c r="D38" s="43"/>
      <c r="E38" s="11" t="s">
        <v>129</v>
      </c>
      <c r="F38" s="43"/>
      <c r="G38" s="11" t="s">
        <v>129</v>
      </c>
      <c r="H38" s="43"/>
    </row>
    <row r="39" spans="1:8" ht="16.350000000000001" customHeight="1">
      <c r="A39" s="13"/>
      <c r="B39" s="42"/>
      <c r="C39" s="13"/>
      <c r="D39" s="42"/>
      <c r="E39" s="11"/>
      <c r="F39" s="43"/>
      <c r="G39" s="11"/>
      <c r="H39" s="43"/>
    </row>
    <row r="40" spans="1:8" ht="16.350000000000001" customHeight="1">
      <c r="A40" s="11" t="s">
        <v>130</v>
      </c>
      <c r="B40" s="43">
        <v>2034.0330240000001</v>
      </c>
      <c r="C40" s="11" t="s">
        <v>131</v>
      </c>
      <c r="D40" s="43">
        <v>2034.0330240000001</v>
      </c>
      <c r="E40" s="11" t="s">
        <v>131</v>
      </c>
      <c r="F40" s="43">
        <v>2034.0330240000001</v>
      </c>
      <c r="G40" s="11" t="s">
        <v>131</v>
      </c>
      <c r="H40" s="43">
        <v>2034.0330240000001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E8" sqref="E8"/>
    </sheetView>
  </sheetViews>
  <sheetFormatPr defaultColWidth="10" defaultRowHeight="13.8"/>
  <cols>
    <col min="1" max="1" width="5.88671875" customWidth="1"/>
    <col min="2" max="2" width="16.109375" customWidth="1"/>
    <col min="3" max="3" width="8.21875" customWidth="1"/>
    <col min="4" max="25" width="7.77734375" customWidth="1"/>
    <col min="26" max="26" width="9.77734375" customWidth="1"/>
  </cols>
  <sheetData>
    <row r="1" spans="1:25" ht="16.350000000000001" customHeight="1">
      <c r="A1" s="4"/>
      <c r="X1" s="121" t="s">
        <v>132</v>
      </c>
      <c r="Y1" s="121"/>
    </row>
    <row r="2" spans="1:25" ht="33.6" customHeight="1">
      <c r="A2" s="122" t="s">
        <v>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5" ht="22.3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9" t="s">
        <v>31</v>
      </c>
      <c r="Y3" s="119"/>
    </row>
    <row r="4" spans="1:25" ht="22.35" customHeight="1">
      <c r="A4" s="123" t="s">
        <v>133</v>
      </c>
      <c r="B4" s="123" t="s">
        <v>134</v>
      </c>
      <c r="C4" s="123" t="s">
        <v>135</v>
      </c>
      <c r="D4" s="123" t="s">
        <v>136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 t="s">
        <v>128</v>
      </c>
      <c r="T4" s="123"/>
      <c r="U4" s="123"/>
      <c r="V4" s="123"/>
      <c r="W4" s="123"/>
      <c r="X4" s="123"/>
      <c r="Y4" s="123"/>
    </row>
    <row r="5" spans="1:25" ht="22.35" customHeight="1">
      <c r="A5" s="123"/>
      <c r="B5" s="123"/>
      <c r="C5" s="123"/>
      <c r="D5" s="123" t="s">
        <v>137</v>
      </c>
      <c r="E5" s="123" t="s">
        <v>138</v>
      </c>
      <c r="F5" s="123" t="s">
        <v>139</v>
      </c>
      <c r="G5" s="123" t="s">
        <v>140</v>
      </c>
      <c r="H5" s="123" t="s">
        <v>141</v>
      </c>
      <c r="I5" s="123" t="s">
        <v>142</v>
      </c>
      <c r="J5" s="123" t="s">
        <v>143</v>
      </c>
      <c r="K5" s="123"/>
      <c r="L5" s="123"/>
      <c r="M5" s="123"/>
      <c r="N5" s="123" t="s">
        <v>144</v>
      </c>
      <c r="O5" s="123" t="s">
        <v>145</v>
      </c>
      <c r="P5" s="123" t="s">
        <v>146</v>
      </c>
      <c r="Q5" s="123" t="s">
        <v>147</v>
      </c>
      <c r="R5" s="123" t="s">
        <v>148</v>
      </c>
      <c r="S5" s="123" t="s">
        <v>137</v>
      </c>
      <c r="T5" s="123" t="s">
        <v>138</v>
      </c>
      <c r="U5" s="123" t="s">
        <v>139</v>
      </c>
      <c r="V5" s="123" t="s">
        <v>140</v>
      </c>
      <c r="W5" s="123" t="s">
        <v>141</v>
      </c>
      <c r="X5" s="123" t="s">
        <v>142</v>
      </c>
      <c r="Y5" s="123" t="s">
        <v>149</v>
      </c>
    </row>
    <row r="6" spans="1:25" ht="22.35" customHeight="1">
      <c r="A6" s="123"/>
      <c r="B6" s="123"/>
      <c r="C6" s="123"/>
      <c r="D6" s="123"/>
      <c r="E6" s="123"/>
      <c r="F6" s="123"/>
      <c r="G6" s="123"/>
      <c r="H6" s="123"/>
      <c r="I6" s="123"/>
      <c r="J6" s="16" t="s">
        <v>150</v>
      </c>
      <c r="K6" s="16" t="s">
        <v>151</v>
      </c>
      <c r="L6" s="16" t="s">
        <v>152</v>
      </c>
      <c r="M6" s="16" t="s">
        <v>141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2.95" customHeight="1">
      <c r="A7" s="11"/>
      <c r="B7" s="11" t="s">
        <v>135</v>
      </c>
      <c r="C7" s="17">
        <f>SUM(C9:C10)</f>
        <v>3317.403746</v>
      </c>
      <c r="D7" s="17">
        <f t="shared" ref="D7:E7" si="0">SUM(D9:D10)</f>
        <v>3317.403746</v>
      </c>
      <c r="E7" s="17">
        <f t="shared" si="0"/>
        <v>3317.403746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5" customHeight="1">
      <c r="A8" s="46" t="s">
        <v>153</v>
      </c>
      <c r="B8" s="46" t="s">
        <v>4</v>
      </c>
      <c r="C8" s="47">
        <f>SUM(C9:C10)</f>
        <v>3317.403746</v>
      </c>
      <c r="D8" s="47">
        <f t="shared" ref="D8:E8" si="1">SUM(D9:D10)</f>
        <v>3317.403746</v>
      </c>
      <c r="E8" s="47">
        <f t="shared" si="1"/>
        <v>3317.403746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22.95" customHeight="1">
      <c r="A9" s="48" t="s">
        <v>154</v>
      </c>
      <c r="B9" s="48" t="s">
        <v>155</v>
      </c>
      <c r="C9" s="49">
        <v>2034.0330240000001</v>
      </c>
      <c r="D9" s="49">
        <v>2034.0330240000001</v>
      </c>
      <c r="E9" s="50">
        <v>2034.0330240000001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6.350000000000001" customHeight="1">
      <c r="A10" s="51">
        <v>424002</v>
      </c>
      <c r="B10" s="51" t="s">
        <v>462</v>
      </c>
      <c r="C10" s="51">
        <v>1283.3707219999999</v>
      </c>
      <c r="D10" s="51">
        <v>1283.3707219999999</v>
      </c>
      <c r="E10" s="51">
        <v>1283.3707219999999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workbookViewId="0">
      <selection activeCell="I13" sqref="I13"/>
    </sheetView>
  </sheetViews>
  <sheetFormatPr defaultColWidth="10" defaultRowHeight="13.8"/>
  <cols>
    <col min="1" max="1" width="4.6640625" customWidth="1"/>
    <col min="2" max="2" width="4.88671875" customWidth="1"/>
    <col min="3" max="3" width="5" customWidth="1"/>
    <col min="4" max="4" width="12" customWidth="1"/>
    <col min="5" max="5" width="25.77734375" customWidth="1"/>
    <col min="6" max="6" width="12.33203125" customWidth="1"/>
    <col min="7" max="7" width="11.332031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4"/>
      <c r="D1" s="19"/>
      <c r="K1" s="8" t="s">
        <v>156</v>
      </c>
    </row>
    <row r="2" spans="1:11" ht="31.95" customHeight="1">
      <c r="A2" s="122" t="s">
        <v>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24.9" customHeight="1">
      <c r="A3" s="124" t="s">
        <v>30</v>
      </c>
      <c r="B3" s="124"/>
      <c r="C3" s="124"/>
      <c r="D3" s="124"/>
      <c r="E3" s="124"/>
      <c r="F3" s="124"/>
      <c r="G3" s="124"/>
      <c r="H3" s="124"/>
      <c r="I3" s="124"/>
      <c r="J3" s="124"/>
      <c r="K3" s="9" t="s">
        <v>31</v>
      </c>
    </row>
    <row r="4" spans="1:11" ht="27.6" customHeight="1">
      <c r="A4" s="120" t="s">
        <v>157</v>
      </c>
      <c r="B4" s="120"/>
      <c r="C4" s="120"/>
      <c r="D4" s="120" t="s">
        <v>158</v>
      </c>
      <c r="E4" s="120" t="s">
        <v>159</v>
      </c>
      <c r="F4" s="120" t="s">
        <v>135</v>
      </c>
      <c r="G4" s="120" t="s">
        <v>160</v>
      </c>
      <c r="H4" s="120" t="s">
        <v>161</v>
      </c>
      <c r="I4" s="120" t="s">
        <v>162</v>
      </c>
      <c r="J4" s="120" t="s">
        <v>163</v>
      </c>
      <c r="K4" s="120" t="s">
        <v>164</v>
      </c>
    </row>
    <row r="5" spans="1:11" ht="25.95" customHeight="1">
      <c r="A5" s="10" t="s">
        <v>165</v>
      </c>
      <c r="B5" s="10" t="s">
        <v>166</v>
      </c>
      <c r="C5" s="10" t="s">
        <v>167</v>
      </c>
      <c r="D5" s="120"/>
      <c r="E5" s="120"/>
      <c r="F5" s="120"/>
      <c r="G5" s="120"/>
      <c r="H5" s="120"/>
      <c r="I5" s="120"/>
      <c r="J5" s="120"/>
      <c r="K5" s="120"/>
    </row>
    <row r="6" spans="1:11" ht="22.95" customHeight="1">
      <c r="A6" s="20"/>
      <c r="B6" s="20"/>
      <c r="C6" s="20"/>
      <c r="D6" s="21" t="s">
        <v>135</v>
      </c>
      <c r="E6" s="21"/>
      <c r="F6" s="22">
        <v>3317.4</v>
      </c>
      <c r="G6" s="22">
        <v>2663.5</v>
      </c>
      <c r="H6" s="22">
        <v>653.9</v>
      </c>
      <c r="I6" s="22"/>
      <c r="J6" s="21"/>
      <c r="K6" s="21"/>
    </row>
    <row r="7" spans="1:11" ht="22.95" customHeight="1">
      <c r="A7" s="23"/>
      <c r="B7" s="23"/>
      <c r="C7" s="23"/>
      <c r="D7" s="24" t="s">
        <v>153</v>
      </c>
      <c r="E7" s="24" t="s">
        <v>4</v>
      </c>
      <c r="F7" s="25">
        <v>3317.4</v>
      </c>
      <c r="G7" s="25">
        <f>G8+G14</f>
        <v>2663.5037459999999</v>
      </c>
      <c r="H7" s="25">
        <v>653.9</v>
      </c>
      <c r="I7" s="25"/>
      <c r="J7" s="26"/>
      <c r="K7" s="26"/>
    </row>
    <row r="8" spans="1:11" ht="22.95" customHeight="1">
      <c r="A8" s="23"/>
      <c r="B8" s="23"/>
      <c r="C8" s="23"/>
      <c r="D8" s="24" t="s">
        <v>154</v>
      </c>
      <c r="E8" s="24" t="s">
        <v>155</v>
      </c>
      <c r="F8" s="25">
        <v>2034.0330240000001</v>
      </c>
      <c r="G8" s="25">
        <v>1380.133024</v>
      </c>
      <c r="H8" s="25">
        <v>653.9</v>
      </c>
      <c r="I8" s="25"/>
      <c r="J8" s="26"/>
      <c r="K8" s="26"/>
    </row>
    <row r="9" spans="1:11" ht="22.95" customHeight="1">
      <c r="A9" s="27" t="s">
        <v>168</v>
      </c>
      <c r="B9" s="27" t="s">
        <v>169</v>
      </c>
      <c r="C9" s="27" t="s">
        <v>169</v>
      </c>
      <c r="D9" s="28" t="s">
        <v>170</v>
      </c>
      <c r="E9" s="29" t="s">
        <v>171</v>
      </c>
      <c r="F9" s="30">
        <v>124.553242</v>
      </c>
      <c r="G9" s="30">
        <v>124.553242</v>
      </c>
      <c r="H9" s="30"/>
      <c r="I9" s="30"/>
      <c r="J9" s="29"/>
      <c r="K9" s="29"/>
    </row>
    <row r="10" spans="1:11" ht="22.95" customHeight="1">
      <c r="A10" s="27" t="s">
        <v>168</v>
      </c>
      <c r="B10" s="27" t="s">
        <v>169</v>
      </c>
      <c r="C10" s="27" t="s">
        <v>172</v>
      </c>
      <c r="D10" s="28" t="s">
        <v>173</v>
      </c>
      <c r="E10" s="29" t="s">
        <v>174</v>
      </c>
      <c r="F10" s="30">
        <v>2.6494849999999999</v>
      </c>
      <c r="G10" s="30">
        <v>2.6494849999999999</v>
      </c>
      <c r="H10" s="30"/>
      <c r="I10" s="30"/>
      <c r="J10" s="29"/>
      <c r="K10" s="29"/>
    </row>
    <row r="11" spans="1:11" ht="22.95" customHeight="1">
      <c r="A11" s="27" t="s">
        <v>168</v>
      </c>
      <c r="B11" s="27" t="s">
        <v>175</v>
      </c>
      <c r="C11" s="27" t="s">
        <v>175</v>
      </c>
      <c r="D11" s="28" t="s">
        <v>176</v>
      </c>
      <c r="E11" s="29" t="s">
        <v>177</v>
      </c>
      <c r="F11" s="30">
        <v>81.738066000000003</v>
      </c>
      <c r="G11" s="30">
        <v>81.738066000000003</v>
      </c>
      <c r="H11" s="30"/>
      <c r="I11" s="30"/>
      <c r="J11" s="29"/>
      <c r="K11" s="29"/>
    </row>
    <row r="12" spans="1:11" ht="22.95" customHeight="1">
      <c r="A12" s="27" t="s">
        <v>178</v>
      </c>
      <c r="B12" s="27" t="s">
        <v>179</v>
      </c>
      <c r="C12" s="27" t="s">
        <v>180</v>
      </c>
      <c r="D12" s="28" t="s">
        <v>181</v>
      </c>
      <c r="E12" s="29" t="s">
        <v>182</v>
      </c>
      <c r="F12" s="30">
        <v>1731.6773000000001</v>
      </c>
      <c r="G12" s="30">
        <v>1077.7773</v>
      </c>
      <c r="H12" s="30">
        <v>653.9</v>
      </c>
      <c r="I12" s="30"/>
      <c r="J12" s="29"/>
      <c r="K12" s="29"/>
    </row>
    <row r="13" spans="1:11" ht="22.95" customHeight="1">
      <c r="A13" s="53" t="s">
        <v>183</v>
      </c>
      <c r="B13" s="53" t="s">
        <v>179</v>
      </c>
      <c r="C13" s="53" t="s">
        <v>180</v>
      </c>
      <c r="D13" s="54" t="s">
        <v>184</v>
      </c>
      <c r="E13" s="55" t="s">
        <v>185</v>
      </c>
      <c r="F13" s="56">
        <v>93.414930999999996</v>
      </c>
      <c r="G13" s="56">
        <v>93.414930999999996</v>
      </c>
      <c r="H13" s="56"/>
      <c r="I13" s="56"/>
      <c r="J13" s="55"/>
      <c r="K13" s="55"/>
    </row>
    <row r="14" spans="1:11" ht="16.350000000000001" customHeight="1">
      <c r="A14" s="57"/>
      <c r="B14" s="57"/>
      <c r="C14" s="57"/>
      <c r="D14" s="58" t="s">
        <v>465</v>
      </c>
      <c r="E14" s="58" t="s">
        <v>462</v>
      </c>
      <c r="F14" s="59">
        <v>1283.3707219999999</v>
      </c>
      <c r="G14" s="59">
        <v>1283.3707219999999</v>
      </c>
      <c r="H14" s="52"/>
      <c r="I14" s="52"/>
      <c r="J14" s="52"/>
      <c r="K14" s="52"/>
    </row>
    <row r="15" spans="1:11" ht="19.2">
      <c r="A15" s="60" t="s">
        <v>168</v>
      </c>
      <c r="B15" s="60" t="s">
        <v>169</v>
      </c>
      <c r="C15" s="60" t="s">
        <v>169</v>
      </c>
      <c r="D15" s="61" t="s">
        <v>170</v>
      </c>
      <c r="E15" s="62" t="s">
        <v>171</v>
      </c>
      <c r="F15" s="63">
        <v>110.300352</v>
      </c>
      <c r="G15" s="63">
        <v>110.300352</v>
      </c>
      <c r="H15" s="52"/>
      <c r="I15" s="52"/>
      <c r="J15" s="52"/>
      <c r="K15" s="52"/>
    </row>
    <row r="16" spans="1:11">
      <c r="A16" s="60" t="s">
        <v>168</v>
      </c>
      <c r="B16" s="60" t="s">
        <v>175</v>
      </c>
      <c r="C16" s="60" t="s">
        <v>175</v>
      </c>
      <c r="D16" s="61" t="s">
        <v>176</v>
      </c>
      <c r="E16" s="62" t="s">
        <v>177</v>
      </c>
      <c r="F16" s="63">
        <v>6.8937720000000002</v>
      </c>
      <c r="G16" s="63">
        <v>6.8937720000000002</v>
      </c>
      <c r="H16" s="52"/>
      <c r="I16" s="52"/>
      <c r="J16" s="52"/>
      <c r="K16" s="52"/>
    </row>
    <row r="17" spans="1:11">
      <c r="A17" s="60" t="s">
        <v>466</v>
      </c>
      <c r="B17" s="60" t="s">
        <v>467</v>
      </c>
      <c r="C17" s="60" t="s">
        <v>179</v>
      </c>
      <c r="D17" s="61" t="s">
        <v>468</v>
      </c>
      <c r="E17" s="62" t="s">
        <v>463</v>
      </c>
      <c r="F17" s="63">
        <v>65.490834000000007</v>
      </c>
      <c r="G17" s="63">
        <v>65.490834000000007</v>
      </c>
      <c r="H17" s="52"/>
      <c r="I17" s="52"/>
      <c r="J17" s="52"/>
      <c r="K17" s="52"/>
    </row>
    <row r="18" spans="1:11">
      <c r="A18" s="60" t="s">
        <v>178</v>
      </c>
      <c r="B18" s="60" t="s">
        <v>179</v>
      </c>
      <c r="C18" s="60" t="s">
        <v>469</v>
      </c>
      <c r="D18" s="61" t="s">
        <v>470</v>
      </c>
      <c r="E18" s="62" t="s">
        <v>464</v>
      </c>
      <c r="F18" s="63">
        <v>1017.9605</v>
      </c>
      <c r="G18" s="63">
        <v>1017.9605</v>
      </c>
      <c r="H18" s="52"/>
      <c r="I18" s="52"/>
      <c r="J18" s="52"/>
      <c r="K18" s="52"/>
    </row>
    <row r="19" spans="1:11">
      <c r="A19" s="60" t="s">
        <v>183</v>
      </c>
      <c r="B19" s="60" t="s">
        <v>179</v>
      </c>
      <c r="C19" s="60" t="s">
        <v>180</v>
      </c>
      <c r="D19" s="61" t="s">
        <v>184</v>
      </c>
      <c r="E19" s="62" t="s">
        <v>185</v>
      </c>
      <c r="F19" s="63">
        <v>82.725263999999996</v>
      </c>
      <c r="G19" s="63">
        <v>82.725263999999996</v>
      </c>
      <c r="H19" s="52"/>
      <c r="I19" s="52"/>
      <c r="J19" s="52"/>
      <c r="K19" s="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9"/>
  <sheetViews>
    <sheetView workbookViewId="0">
      <selection activeCell="L9" sqref="L9"/>
    </sheetView>
  </sheetViews>
  <sheetFormatPr defaultColWidth="10" defaultRowHeight="13.8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7" width="7.77734375" customWidth="1"/>
    <col min="8" max="12" width="7.109375" customWidth="1"/>
    <col min="13" max="13" width="6.77734375" customWidth="1"/>
    <col min="14" max="17" width="7.109375" customWidth="1"/>
    <col min="18" max="18" width="7" customWidth="1"/>
    <col min="19" max="20" width="7.109375" customWidth="1"/>
    <col min="21" max="22" width="9.77734375" customWidth="1"/>
  </cols>
  <sheetData>
    <row r="1" spans="1:20" ht="16.350000000000001" customHeight="1">
      <c r="A1" s="4"/>
      <c r="S1" s="121" t="s">
        <v>186</v>
      </c>
      <c r="T1" s="121"/>
    </row>
    <row r="2" spans="1:20" ht="42.15" customHeight="1">
      <c r="A2" s="122" t="s">
        <v>10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19.9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 t="s">
        <v>31</v>
      </c>
      <c r="T3" s="119"/>
    </row>
    <row r="4" spans="1:20" ht="19.95" customHeight="1">
      <c r="A4" s="123" t="s">
        <v>157</v>
      </c>
      <c r="B4" s="123"/>
      <c r="C4" s="123"/>
      <c r="D4" s="123" t="s">
        <v>187</v>
      </c>
      <c r="E4" s="123" t="s">
        <v>188</v>
      </c>
      <c r="F4" s="123" t="s">
        <v>189</v>
      </c>
      <c r="G4" s="123" t="s">
        <v>190</v>
      </c>
      <c r="H4" s="123" t="s">
        <v>191</v>
      </c>
      <c r="I4" s="123" t="s">
        <v>192</v>
      </c>
      <c r="J4" s="123" t="s">
        <v>193</v>
      </c>
      <c r="K4" s="123" t="s">
        <v>194</v>
      </c>
      <c r="L4" s="123" t="s">
        <v>195</v>
      </c>
      <c r="M4" s="123" t="s">
        <v>196</v>
      </c>
      <c r="N4" s="123" t="s">
        <v>197</v>
      </c>
      <c r="O4" s="123" t="s">
        <v>198</v>
      </c>
      <c r="P4" s="123" t="s">
        <v>199</v>
      </c>
      <c r="Q4" s="123" t="s">
        <v>200</v>
      </c>
      <c r="R4" s="123" t="s">
        <v>201</v>
      </c>
      <c r="S4" s="123" t="s">
        <v>202</v>
      </c>
      <c r="T4" s="123" t="s">
        <v>203</v>
      </c>
    </row>
    <row r="5" spans="1:20" ht="20.7" customHeight="1">
      <c r="A5" s="16" t="s">
        <v>165</v>
      </c>
      <c r="B5" s="16" t="s">
        <v>166</v>
      </c>
      <c r="C5" s="16" t="s">
        <v>167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1:20" ht="22.95" customHeight="1">
      <c r="A6" s="11"/>
      <c r="B6" s="11"/>
      <c r="C6" s="11"/>
      <c r="D6" s="11"/>
      <c r="E6" s="11" t="s">
        <v>135</v>
      </c>
      <c r="F6" s="15">
        <v>3317.4</v>
      </c>
      <c r="G6" s="15">
        <v>1248.0610240000001</v>
      </c>
      <c r="H6" s="15">
        <v>136.572</v>
      </c>
      <c r="I6" s="15"/>
      <c r="J6" s="15"/>
      <c r="K6" s="15">
        <v>1283.3699999999999</v>
      </c>
      <c r="L6" s="15"/>
      <c r="M6" s="15"/>
      <c r="N6" s="15"/>
      <c r="O6" s="15"/>
      <c r="P6" s="15"/>
      <c r="Q6" s="15"/>
      <c r="R6" s="15"/>
      <c r="S6" s="15"/>
      <c r="T6" s="15">
        <v>649.4</v>
      </c>
    </row>
    <row r="7" spans="1:20" ht="22.95" customHeight="1">
      <c r="A7" s="11"/>
      <c r="B7" s="11"/>
      <c r="C7" s="11"/>
      <c r="D7" s="18" t="s">
        <v>153</v>
      </c>
      <c r="E7" s="18" t="s">
        <v>4</v>
      </c>
      <c r="F7" s="15">
        <v>3317.4</v>
      </c>
      <c r="G7" s="15">
        <v>1248.0610240000001</v>
      </c>
      <c r="H7" s="15">
        <v>136.572</v>
      </c>
      <c r="I7" s="15"/>
      <c r="J7" s="15"/>
      <c r="K7" s="15">
        <v>1283.3699999999999</v>
      </c>
      <c r="L7" s="15"/>
      <c r="M7" s="15"/>
      <c r="N7" s="15"/>
      <c r="O7" s="15"/>
      <c r="P7" s="15"/>
      <c r="Q7" s="15"/>
      <c r="R7" s="15"/>
      <c r="S7" s="15"/>
      <c r="T7" s="15">
        <v>649.4</v>
      </c>
    </row>
    <row r="8" spans="1:20" ht="22.95" customHeight="1">
      <c r="A8" s="31"/>
      <c r="B8" s="31"/>
      <c r="C8" s="31"/>
      <c r="D8" s="32" t="s">
        <v>154</v>
      </c>
      <c r="E8" s="32" t="s">
        <v>155</v>
      </c>
      <c r="F8" s="33">
        <v>2034.0330240000001</v>
      </c>
      <c r="G8" s="33">
        <v>1248.0610240000001</v>
      </c>
      <c r="H8" s="33">
        <v>136.572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>
        <v>649.4</v>
      </c>
    </row>
    <row r="9" spans="1:20" ht="22.95" customHeight="1">
      <c r="A9" s="34" t="s">
        <v>178</v>
      </c>
      <c r="B9" s="34" t="s">
        <v>179</v>
      </c>
      <c r="C9" s="34" t="s">
        <v>180</v>
      </c>
      <c r="D9" s="35" t="s">
        <v>204</v>
      </c>
      <c r="E9" s="36" t="s">
        <v>182</v>
      </c>
      <c r="F9" s="37">
        <v>1731.6773000000001</v>
      </c>
      <c r="G9" s="37">
        <v>945.70529999999997</v>
      </c>
      <c r="H9" s="37">
        <v>136.572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>
        <v>649.4</v>
      </c>
    </row>
    <row r="10" spans="1:20" ht="22.95" customHeight="1">
      <c r="A10" s="34" t="s">
        <v>168</v>
      </c>
      <c r="B10" s="34" t="s">
        <v>169</v>
      </c>
      <c r="C10" s="34" t="s">
        <v>169</v>
      </c>
      <c r="D10" s="35" t="s">
        <v>204</v>
      </c>
      <c r="E10" s="36" t="s">
        <v>171</v>
      </c>
      <c r="F10" s="37">
        <v>124.553242</v>
      </c>
      <c r="G10" s="37">
        <v>124.553242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22.95" customHeight="1">
      <c r="A11" s="34" t="s">
        <v>168</v>
      </c>
      <c r="B11" s="34" t="s">
        <v>169</v>
      </c>
      <c r="C11" s="34" t="s">
        <v>172</v>
      </c>
      <c r="D11" s="35" t="s">
        <v>204</v>
      </c>
      <c r="E11" s="36" t="s">
        <v>174</v>
      </c>
      <c r="F11" s="37">
        <v>2.6494849999999999</v>
      </c>
      <c r="G11" s="37">
        <v>2.6494849999999999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ht="22.95" customHeight="1">
      <c r="A12" s="34" t="s">
        <v>168</v>
      </c>
      <c r="B12" s="34" t="s">
        <v>175</v>
      </c>
      <c r="C12" s="34" t="s">
        <v>175</v>
      </c>
      <c r="D12" s="35" t="s">
        <v>204</v>
      </c>
      <c r="E12" s="36" t="s">
        <v>177</v>
      </c>
      <c r="F12" s="37">
        <v>81.738066000000003</v>
      </c>
      <c r="G12" s="37">
        <v>81.738066000000003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ht="22.95" customHeight="1">
      <c r="A13" s="64" t="s">
        <v>183</v>
      </c>
      <c r="B13" s="64" t="s">
        <v>179</v>
      </c>
      <c r="C13" s="64" t="s">
        <v>180</v>
      </c>
      <c r="D13" s="65" t="s">
        <v>204</v>
      </c>
      <c r="E13" s="66" t="s">
        <v>185</v>
      </c>
      <c r="F13" s="67">
        <v>93.414930999999996</v>
      </c>
      <c r="G13" s="67">
        <v>93.414930999999996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0">
      <c r="A14" s="52"/>
      <c r="B14" s="52"/>
      <c r="C14" s="52"/>
      <c r="D14" s="68">
        <v>424002</v>
      </c>
      <c r="E14" s="69" t="s">
        <v>462</v>
      </c>
      <c r="F14" s="70">
        <v>1283.3707219999999</v>
      </c>
      <c r="G14" s="70"/>
      <c r="H14" s="70"/>
      <c r="I14" s="70"/>
      <c r="J14" s="70"/>
      <c r="K14" s="70">
        <v>1283.3707219999999</v>
      </c>
      <c r="L14" s="52"/>
      <c r="M14" s="52"/>
      <c r="N14" s="52"/>
      <c r="O14" s="52"/>
      <c r="P14" s="52"/>
      <c r="Q14" s="52"/>
      <c r="R14" s="52"/>
      <c r="S14" s="52"/>
      <c r="T14" s="52"/>
    </row>
    <row r="15" spans="1:20">
      <c r="A15" s="71" t="s">
        <v>178</v>
      </c>
      <c r="B15" s="71" t="s">
        <v>179</v>
      </c>
      <c r="C15" s="71" t="s">
        <v>469</v>
      </c>
      <c r="D15" s="68">
        <v>424002</v>
      </c>
      <c r="E15" s="72" t="s">
        <v>464</v>
      </c>
      <c r="F15" s="73">
        <v>1017.9605</v>
      </c>
      <c r="G15" s="73"/>
      <c r="H15" s="73"/>
      <c r="I15" s="73"/>
      <c r="J15" s="73"/>
      <c r="K15" s="73">
        <v>1017.9605</v>
      </c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18">
      <c r="A16" s="71" t="s">
        <v>168</v>
      </c>
      <c r="B16" s="71" t="s">
        <v>169</v>
      </c>
      <c r="C16" s="71" t="s">
        <v>169</v>
      </c>
      <c r="D16" s="68">
        <v>424002</v>
      </c>
      <c r="E16" s="72" t="s">
        <v>171</v>
      </c>
      <c r="F16" s="73">
        <v>110.300352</v>
      </c>
      <c r="G16" s="73"/>
      <c r="H16" s="73"/>
      <c r="I16" s="73"/>
      <c r="J16" s="73"/>
      <c r="K16" s="73">
        <v>110.300352</v>
      </c>
      <c r="L16" s="52"/>
      <c r="M16" s="52"/>
      <c r="N16" s="52"/>
      <c r="O16" s="52"/>
      <c r="P16" s="52"/>
      <c r="Q16" s="52"/>
      <c r="R16" s="52"/>
      <c r="S16" s="52"/>
      <c r="T16" s="52"/>
    </row>
    <row r="17" spans="1:20">
      <c r="A17" s="71" t="s">
        <v>168</v>
      </c>
      <c r="B17" s="71" t="s">
        <v>175</v>
      </c>
      <c r="C17" s="71" t="s">
        <v>175</v>
      </c>
      <c r="D17" s="68">
        <v>424002</v>
      </c>
      <c r="E17" s="72" t="s">
        <v>177</v>
      </c>
      <c r="F17" s="73">
        <v>6.8937720000000002</v>
      </c>
      <c r="G17" s="73"/>
      <c r="H17" s="73"/>
      <c r="I17" s="73"/>
      <c r="J17" s="73"/>
      <c r="K17" s="73">
        <v>6.8937720000000002</v>
      </c>
      <c r="L17" s="52"/>
      <c r="M17" s="52"/>
      <c r="N17" s="52"/>
      <c r="O17" s="52"/>
      <c r="P17" s="52"/>
      <c r="Q17" s="52"/>
      <c r="R17" s="52"/>
      <c r="S17" s="52"/>
      <c r="T17" s="52"/>
    </row>
    <row r="18" spans="1:20">
      <c r="A18" s="71" t="s">
        <v>466</v>
      </c>
      <c r="B18" s="71" t="s">
        <v>467</v>
      </c>
      <c r="C18" s="71" t="s">
        <v>179</v>
      </c>
      <c r="D18" s="68">
        <v>424002</v>
      </c>
      <c r="E18" s="72" t="s">
        <v>463</v>
      </c>
      <c r="F18" s="73">
        <v>65.490834000000007</v>
      </c>
      <c r="G18" s="73"/>
      <c r="H18" s="73"/>
      <c r="I18" s="73"/>
      <c r="J18" s="73"/>
      <c r="K18" s="73">
        <v>65.490834000000007</v>
      </c>
      <c r="L18" s="52"/>
      <c r="M18" s="52"/>
      <c r="N18" s="52"/>
      <c r="O18" s="52"/>
      <c r="P18" s="52"/>
      <c r="Q18" s="52"/>
      <c r="R18" s="52"/>
      <c r="S18" s="52"/>
      <c r="T18" s="52"/>
    </row>
    <row r="19" spans="1:20">
      <c r="A19" s="71" t="s">
        <v>183</v>
      </c>
      <c r="B19" s="71" t="s">
        <v>179</v>
      </c>
      <c r="C19" s="71" t="s">
        <v>180</v>
      </c>
      <c r="D19" s="68">
        <v>424002</v>
      </c>
      <c r="E19" s="72" t="s">
        <v>185</v>
      </c>
      <c r="F19" s="73">
        <v>82.725263999999996</v>
      </c>
      <c r="G19" s="73"/>
      <c r="H19" s="73"/>
      <c r="I19" s="73"/>
      <c r="J19" s="73"/>
      <c r="K19" s="73">
        <v>82.725263999999996</v>
      </c>
      <c r="L19" s="52"/>
      <c r="M19" s="52"/>
      <c r="N19" s="52"/>
      <c r="O19" s="52"/>
      <c r="P19" s="52"/>
      <c r="Q19" s="52"/>
      <c r="R19" s="52"/>
      <c r="S19" s="52"/>
      <c r="T19" s="5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9"/>
  <sheetViews>
    <sheetView workbookViewId="0">
      <selection activeCell="H10" sqref="H10"/>
    </sheetView>
  </sheetViews>
  <sheetFormatPr defaultColWidth="10" defaultRowHeight="13.8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9.21875" customWidth="1"/>
    <col min="8" max="8" width="11.44140625" customWidth="1"/>
    <col min="9" max="16" width="7.109375" customWidth="1"/>
    <col min="17" max="17" width="5.88671875" customWidth="1"/>
    <col min="18" max="21" width="7.109375" customWidth="1"/>
    <col min="22" max="23" width="9.77734375" customWidth="1"/>
  </cols>
  <sheetData>
    <row r="1" spans="1:21" ht="16.350000000000001" customHeight="1">
      <c r="A1" s="4"/>
      <c r="T1" s="121" t="s">
        <v>205</v>
      </c>
      <c r="U1" s="121"/>
    </row>
    <row r="2" spans="1:21" ht="37.200000000000003" customHeight="1">
      <c r="A2" s="122" t="s">
        <v>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24.1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 t="s">
        <v>31</v>
      </c>
      <c r="U3" s="119"/>
    </row>
    <row r="4" spans="1:21" ht="22.35" customHeight="1">
      <c r="A4" s="123" t="s">
        <v>157</v>
      </c>
      <c r="B4" s="123"/>
      <c r="C4" s="123"/>
      <c r="D4" s="123" t="s">
        <v>187</v>
      </c>
      <c r="E4" s="123" t="s">
        <v>188</v>
      </c>
      <c r="F4" s="123" t="s">
        <v>206</v>
      </c>
      <c r="G4" s="123" t="s">
        <v>160</v>
      </c>
      <c r="H4" s="123"/>
      <c r="I4" s="123"/>
      <c r="J4" s="123"/>
      <c r="K4" s="123" t="s">
        <v>161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1" ht="39.6" customHeight="1">
      <c r="A5" s="16" t="s">
        <v>165</v>
      </c>
      <c r="B5" s="16" t="s">
        <v>166</v>
      </c>
      <c r="C5" s="16" t="s">
        <v>167</v>
      </c>
      <c r="D5" s="123"/>
      <c r="E5" s="123"/>
      <c r="F5" s="123"/>
      <c r="G5" s="16" t="s">
        <v>135</v>
      </c>
      <c r="H5" s="16" t="s">
        <v>207</v>
      </c>
      <c r="I5" s="16" t="s">
        <v>208</v>
      </c>
      <c r="J5" s="16" t="s">
        <v>198</v>
      </c>
      <c r="K5" s="16" t="s">
        <v>135</v>
      </c>
      <c r="L5" s="16" t="s">
        <v>209</v>
      </c>
      <c r="M5" s="16" t="s">
        <v>210</v>
      </c>
      <c r="N5" s="16" t="s">
        <v>211</v>
      </c>
      <c r="O5" s="16" t="s">
        <v>200</v>
      </c>
      <c r="P5" s="16" t="s">
        <v>212</v>
      </c>
      <c r="Q5" s="16" t="s">
        <v>213</v>
      </c>
      <c r="R5" s="16" t="s">
        <v>214</v>
      </c>
      <c r="S5" s="16" t="s">
        <v>196</v>
      </c>
      <c r="T5" s="16" t="s">
        <v>199</v>
      </c>
      <c r="U5" s="16" t="s">
        <v>203</v>
      </c>
    </row>
    <row r="6" spans="1:21" ht="22.95" customHeight="1">
      <c r="A6" s="11"/>
      <c r="B6" s="11"/>
      <c r="C6" s="11"/>
      <c r="D6" s="11"/>
      <c r="E6" s="11" t="s">
        <v>135</v>
      </c>
      <c r="F6" s="88">
        <f>F7</f>
        <v>3317.403746</v>
      </c>
      <c r="G6" s="88">
        <f t="shared" ref="G6:M6" si="0">G7</f>
        <v>2663.5037459999999</v>
      </c>
      <c r="H6" s="88">
        <f t="shared" si="0"/>
        <v>2400.2717460000003</v>
      </c>
      <c r="I6" s="88">
        <f t="shared" si="0"/>
        <v>263.23199999999997</v>
      </c>
      <c r="J6" s="88">
        <f t="shared" si="0"/>
        <v>0</v>
      </c>
      <c r="K6" s="88">
        <f t="shared" si="0"/>
        <v>653.9</v>
      </c>
      <c r="L6" s="88">
        <f t="shared" si="0"/>
        <v>0</v>
      </c>
      <c r="M6" s="88">
        <f t="shared" si="0"/>
        <v>4.5</v>
      </c>
      <c r="N6" s="80"/>
      <c r="O6" s="80"/>
      <c r="P6" s="80"/>
      <c r="Q6" s="80"/>
      <c r="R6" s="80"/>
      <c r="S6" s="80"/>
      <c r="T6" s="80"/>
      <c r="U6" s="80">
        <v>649.4</v>
      </c>
    </row>
    <row r="7" spans="1:21" ht="22.95" customHeight="1">
      <c r="A7" s="11"/>
      <c r="B7" s="11"/>
      <c r="C7" s="11"/>
      <c r="D7" s="18" t="s">
        <v>153</v>
      </c>
      <c r="E7" s="18" t="s">
        <v>4</v>
      </c>
      <c r="F7" s="88">
        <f>F8+F14</f>
        <v>3317.403746</v>
      </c>
      <c r="G7" s="88">
        <f t="shared" ref="G7:M7" si="1">G8+G14</f>
        <v>2663.5037459999999</v>
      </c>
      <c r="H7" s="88">
        <f t="shared" si="1"/>
        <v>2400.2717460000003</v>
      </c>
      <c r="I7" s="88">
        <f t="shared" si="1"/>
        <v>263.23199999999997</v>
      </c>
      <c r="J7" s="88">
        <f t="shared" si="1"/>
        <v>0</v>
      </c>
      <c r="K7" s="88">
        <f t="shared" si="1"/>
        <v>653.9</v>
      </c>
      <c r="L7" s="88">
        <f t="shared" si="1"/>
        <v>0</v>
      </c>
      <c r="M7" s="88">
        <f t="shared" si="1"/>
        <v>4.5</v>
      </c>
      <c r="N7" s="80"/>
      <c r="O7" s="80"/>
      <c r="P7" s="80"/>
      <c r="Q7" s="80"/>
      <c r="R7" s="80"/>
      <c r="S7" s="80"/>
      <c r="T7" s="80"/>
      <c r="U7" s="80">
        <v>649.4</v>
      </c>
    </row>
    <row r="8" spans="1:21" ht="22.95" customHeight="1">
      <c r="A8" s="31"/>
      <c r="B8" s="31"/>
      <c r="C8" s="31"/>
      <c r="D8" s="32" t="s">
        <v>154</v>
      </c>
      <c r="E8" s="32" t="s">
        <v>155</v>
      </c>
      <c r="F8" s="88">
        <v>2034.0330240000001</v>
      </c>
      <c r="G8" s="80">
        <v>1380.133024</v>
      </c>
      <c r="H8" s="80">
        <v>1248.0610240000001</v>
      </c>
      <c r="I8" s="80">
        <v>132.072</v>
      </c>
      <c r="J8" s="80">
        <v>0</v>
      </c>
      <c r="K8" s="80">
        <v>653.9</v>
      </c>
      <c r="L8" s="80">
        <v>0</v>
      </c>
      <c r="M8" s="80">
        <v>4.5</v>
      </c>
      <c r="N8" s="80"/>
      <c r="O8" s="80"/>
      <c r="P8" s="80"/>
      <c r="Q8" s="80"/>
      <c r="R8" s="80"/>
      <c r="S8" s="80"/>
      <c r="T8" s="80"/>
      <c r="U8" s="80">
        <v>649.4</v>
      </c>
    </row>
    <row r="9" spans="1:21" ht="22.95" customHeight="1">
      <c r="A9" s="34" t="s">
        <v>178</v>
      </c>
      <c r="B9" s="34" t="s">
        <v>179</v>
      </c>
      <c r="C9" s="34" t="s">
        <v>180</v>
      </c>
      <c r="D9" s="35" t="s">
        <v>204</v>
      </c>
      <c r="E9" s="36" t="s">
        <v>182</v>
      </c>
      <c r="F9" s="82">
        <v>1731.6773000000001</v>
      </c>
      <c r="G9" s="81">
        <v>1077.7773</v>
      </c>
      <c r="H9" s="81">
        <v>945.70529999999997</v>
      </c>
      <c r="I9" s="81">
        <v>132.072</v>
      </c>
      <c r="J9" s="81"/>
      <c r="K9" s="81">
        <v>653.9</v>
      </c>
      <c r="L9" s="81"/>
      <c r="M9" s="81">
        <v>4.5</v>
      </c>
      <c r="N9" s="81"/>
      <c r="O9" s="81"/>
      <c r="P9" s="81"/>
      <c r="Q9" s="81"/>
      <c r="R9" s="81"/>
      <c r="S9" s="81"/>
      <c r="T9" s="81"/>
      <c r="U9" s="81">
        <v>649.4</v>
      </c>
    </row>
    <row r="10" spans="1:21" ht="22.95" customHeight="1">
      <c r="A10" s="34" t="s">
        <v>168</v>
      </c>
      <c r="B10" s="34" t="s">
        <v>169</v>
      </c>
      <c r="C10" s="34" t="s">
        <v>169</v>
      </c>
      <c r="D10" s="35" t="s">
        <v>204</v>
      </c>
      <c r="E10" s="36" t="s">
        <v>171</v>
      </c>
      <c r="F10" s="82">
        <v>124.553242</v>
      </c>
      <c r="G10" s="81">
        <v>124.553242</v>
      </c>
      <c r="H10" s="81">
        <v>124.553242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spans="1:21" ht="22.95" customHeight="1">
      <c r="A11" s="34" t="s">
        <v>168</v>
      </c>
      <c r="B11" s="34" t="s">
        <v>169</v>
      </c>
      <c r="C11" s="34" t="s">
        <v>172</v>
      </c>
      <c r="D11" s="35" t="s">
        <v>204</v>
      </c>
      <c r="E11" s="36" t="s">
        <v>174</v>
      </c>
      <c r="F11" s="82">
        <v>2.6494849999999999</v>
      </c>
      <c r="G11" s="81">
        <v>2.6494849999999999</v>
      </c>
      <c r="H11" s="81">
        <v>2.6494849999999999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</row>
    <row r="12" spans="1:21" ht="22.95" customHeight="1">
      <c r="A12" s="34" t="s">
        <v>168</v>
      </c>
      <c r="B12" s="34" t="s">
        <v>175</v>
      </c>
      <c r="C12" s="34" t="s">
        <v>175</v>
      </c>
      <c r="D12" s="35" t="s">
        <v>204</v>
      </c>
      <c r="E12" s="36" t="s">
        <v>177</v>
      </c>
      <c r="F12" s="82">
        <v>81.738066000000003</v>
      </c>
      <c r="G12" s="81">
        <v>81.738066000000003</v>
      </c>
      <c r="H12" s="81">
        <v>81.738066000000003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spans="1:21" ht="22.95" customHeight="1">
      <c r="A13" s="64" t="s">
        <v>183</v>
      </c>
      <c r="B13" s="64" t="s">
        <v>179</v>
      </c>
      <c r="C13" s="64" t="s">
        <v>180</v>
      </c>
      <c r="D13" s="65" t="s">
        <v>204</v>
      </c>
      <c r="E13" s="66" t="s">
        <v>185</v>
      </c>
      <c r="F13" s="84">
        <v>93.414930999999996</v>
      </c>
      <c r="G13" s="83">
        <v>93.414930999999996</v>
      </c>
      <c r="H13" s="83">
        <v>93.414930999999996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spans="1:21" ht="18">
      <c r="A14" s="52"/>
      <c r="B14" s="52"/>
      <c r="C14" s="52"/>
      <c r="D14" s="68">
        <v>424002</v>
      </c>
      <c r="E14" s="69" t="s">
        <v>462</v>
      </c>
      <c r="F14" s="89">
        <v>1283.3707219999999</v>
      </c>
      <c r="G14" s="85">
        <v>1283.3707219999999</v>
      </c>
      <c r="H14" s="85">
        <v>1152.210722</v>
      </c>
      <c r="I14" s="85">
        <v>131.16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</row>
    <row r="15" spans="1:21">
      <c r="A15" s="71" t="s">
        <v>178</v>
      </c>
      <c r="B15" s="71" t="s">
        <v>179</v>
      </c>
      <c r="C15" s="71" t="s">
        <v>469</v>
      </c>
      <c r="D15" s="68">
        <v>424002</v>
      </c>
      <c r="E15" s="72" t="s">
        <v>464</v>
      </c>
      <c r="F15" s="87">
        <v>1017.9605</v>
      </c>
      <c r="G15" s="86">
        <v>1017.9605</v>
      </c>
      <c r="H15" s="86">
        <v>886.80050000000006</v>
      </c>
      <c r="I15" s="86">
        <v>131.16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</row>
    <row r="16" spans="1:21" ht="18">
      <c r="A16" s="71" t="s">
        <v>168</v>
      </c>
      <c r="B16" s="71" t="s">
        <v>169</v>
      </c>
      <c r="C16" s="71" t="s">
        <v>169</v>
      </c>
      <c r="D16" s="68">
        <v>424002</v>
      </c>
      <c r="E16" s="72" t="s">
        <v>171</v>
      </c>
      <c r="F16" s="87">
        <v>110.300352</v>
      </c>
      <c r="G16" s="86">
        <v>110.300352</v>
      </c>
      <c r="H16" s="86">
        <v>110.300352</v>
      </c>
      <c r="I16" s="8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</row>
    <row r="17" spans="1:21" ht="18">
      <c r="A17" s="71" t="s">
        <v>168</v>
      </c>
      <c r="B17" s="71" t="s">
        <v>175</v>
      </c>
      <c r="C17" s="71" t="s">
        <v>175</v>
      </c>
      <c r="D17" s="68">
        <v>424002</v>
      </c>
      <c r="E17" s="72" t="s">
        <v>177</v>
      </c>
      <c r="F17" s="87">
        <v>6.8937720000000002</v>
      </c>
      <c r="G17" s="86">
        <v>6.8937720000000002</v>
      </c>
      <c r="H17" s="86">
        <v>6.8937720000000002</v>
      </c>
      <c r="I17" s="8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</row>
    <row r="18" spans="1:21">
      <c r="A18" s="71" t="s">
        <v>466</v>
      </c>
      <c r="B18" s="71" t="s">
        <v>467</v>
      </c>
      <c r="C18" s="71" t="s">
        <v>179</v>
      </c>
      <c r="D18" s="68">
        <v>424002</v>
      </c>
      <c r="E18" s="72" t="s">
        <v>463</v>
      </c>
      <c r="F18" s="87">
        <v>65.490834000000007</v>
      </c>
      <c r="G18" s="86">
        <v>65.490834000000007</v>
      </c>
      <c r="H18" s="86">
        <v>65.490834000000007</v>
      </c>
      <c r="I18" s="8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</row>
    <row r="19" spans="1:21">
      <c r="A19" s="71" t="s">
        <v>183</v>
      </c>
      <c r="B19" s="71" t="s">
        <v>179</v>
      </c>
      <c r="C19" s="71" t="s">
        <v>180</v>
      </c>
      <c r="D19" s="68">
        <v>424002</v>
      </c>
      <c r="E19" s="72" t="s">
        <v>185</v>
      </c>
      <c r="F19" s="87">
        <v>82.725263999999996</v>
      </c>
      <c r="G19" s="86">
        <v>82.725263999999996</v>
      </c>
      <c r="H19" s="86">
        <v>82.725263999999996</v>
      </c>
      <c r="I19" s="8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topLeftCell="A4" workbookViewId="0">
      <selection activeCell="C13" sqref="C13"/>
    </sheetView>
  </sheetViews>
  <sheetFormatPr defaultColWidth="10" defaultRowHeight="13.8"/>
  <cols>
    <col min="1" max="1" width="24.664062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4"/>
      <c r="D1" s="8" t="s">
        <v>215</v>
      </c>
    </row>
    <row r="2" spans="1:5" ht="31.95" customHeight="1">
      <c r="A2" s="122" t="s">
        <v>12</v>
      </c>
      <c r="B2" s="122"/>
      <c r="C2" s="122"/>
      <c r="D2" s="122"/>
    </row>
    <row r="3" spans="1:5" ht="18.899999999999999" customHeight="1">
      <c r="A3" s="118" t="s">
        <v>30</v>
      </c>
      <c r="B3" s="118"/>
      <c r="C3" s="118"/>
      <c r="D3" s="9" t="s">
        <v>31</v>
      </c>
      <c r="E3" s="4"/>
    </row>
    <row r="4" spans="1:5" ht="20.25" customHeight="1">
      <c r="A4" s="120" t="s">
        <v>32</v>
      </c>
      <c r="B4" s="120"/>
      <c r="C4" s="120" t="s">
        <v>33</v>
      </c>
      <c r="D4" s="120"/>
      <c r="E4" s="38"/>
    </row>
    <row r="5" spans="1:5" ht="20.25" customHeight="1">
      <c r="A5" s="10" t="s">
        <v>34</v>
      </c>
      <c r="B5" s="10" t="s">
        <v>35</v>
      </c>
      <c r="C5" s="10" t="s">
        <v>34</v>
      </c>
      <c r="D5" s="10" t="s">
        <v>35</v>
      </c>
      <c r="E5" s="38"/>
    </row>
    <row r="6" spans="1:5" ht="20.25" customHeight="1">
      <c r="A6" s="11" t="s">
        <v>216</v>
      </c>
      <c r="B6" s="80">
        <v>3317.4</v>
      </c>
      <c r="C6" s="11" t="s">
        <v>217</v>
      </c>
      <c r="D6" s="88">
        <v>3317.4</v>
      </c>
      <c r="E6" s="39"/>
    </row>
    <row r="7" spans="1:5" ht="20.25" customHeight="1">
      <c r="A7" s="13" t="s">
        <v>218</v>
      </c>
      <c r="B7" s="81">
        <v>3317.4</v>
      </c>
      <c r="C7" s="13" t="s">
        <v>40</v>
      </c>
      <c r="D7" s="14"/>
      <c r="E7" s="39"/>
    </row>
    <row r="8" spans="1:5" ht="20.25" customHeight="1">
      <c r="A8" s="13" t="s">
        <v>219</v>
      </c>
      <c r="B8" s="81">
        <v>2667.4</v>
      </c>
      <c r="C8" s="13" t="s">
        <v>44</v>
      </c>
      <c r="D8" s="14"/>
      <c r="E8" s="39"/>
    </row>
    <row r="9" spans="1:5" ht="31.2" customHeight="1">
      <c r="A9" s="13" t="s">
        <v>47</v>
      </c>
      <c r="B9" s="81">
        <v>650</v>
      </c>
      <c r="C9" s="13" t="s">
        <v>48</v>
      </c>
      <c r="D9" s="14"/>
      <c r="E9" s="39"/>
    </row>
    <row r="10" spans="1:5" ht="20.25" customHeight="1">
      <c r="A10" s="13" t="s">
        <v>220</v>
      </c>
      <c r="B10" s="12"/>
      <c r="C10" s="13" t="s">
        <v>52</v>
      </c>
      <c r="D10" s="14"/>
      <c r="E10" s="39"/>
    </row>
    <row r="11" spans="1:5" ht="20.25" customHeight="1">
      <c r="A11" s="13" t="s">
        <v>221</v>
      </c>
      <c r="B11" s="12"/>
      <c r="C11" s="13" t="s">
        <v>56</v>
      </c>
      <c r="D11" s="14"/>
      <c r="E11" s="39"/>
    </row>
    <row r="12" spans="1:5" ht="20.25" customHeight="1">
      <c r="A12" s="13" t="s">
        <v>222</v>
      </c>
      <c r="B12" s="12"/>
      <c r="C12" s="13" t="s">
        <v>60</v>
      </c>
      <c r="D12" s="14"/>
      <c r="E12" s="39"/>
    </row>
    <row r="13" spans="1:5" ht="20.25" customHeight="1">
      <c r="A13" s="11" t="s">
        <v>223</v>
      </c>
      <c r="B13" s="15"/>
      <c r="C13" s="13" t="s">
        <v>64</v>
      </c>
      <c r="D13" s="14"/>
      <c r="E13" s="39"/>
    </row>
    <row r="14" spans="1:5" ht="20.25" customHeight="1">
      <c r="A14" s="13" t="s">
        <v>218</v>
      </c>
      <c r="B14" s="12"/>
      <c r="C14" s="13" t="s">
        <v>68</v>
      </c>
      <c r="D14" s="82">
        <f>208.940793+117.19</f>
        <v>326.13079300000004</v>
      </c>
      <c r="E14" s="39"/>
    </row>
    <row r="15" spans="1:5" ht="20.25" customHeight="1">
      <c r="A15" s="13" t="s">
        <v>220</v>
      </c>
      <c r="B15" s="12"/>
      <c r="C15" s="13" t="s">
        <v>72</v>
      </c>
      <c r="D15" s="82"/>
      <c r="E15" s="39"/>
    </row>
    <row r="16" spans="1:5" ht="20.25" customHeight="1">
      <c r="A16" s="13" t="s">
        <v>221</v>
      </c>
      <c r="B16" s="12"/>
      <c r="C16" s="13" t="s">
        <v>76</v>
      </c>
      <c r="D16" s="82">
        <v>65.489999999999995</v>
      </c>
      <c r="E16" s="39"/>
    </row>
    <row r="17" spans="1:5" ht="20.25" customHeight="1">
      <c r="A17" s="13" t="s">
        <v>222</v>
      </c>
      <c r="B17" s="12"/>
      <c r="C17" s="13" t="s">
        <v>80</v>
      </c>
      <c r="D17" s="82"/>
      <c r="E17" s="39"/>
    </row>
    <row r="18" spans="1:5" ht="20.25" customHeight="1">
      <c r="A18" s="13"/>
      <c r="B18" s="12"/>
      <c r="C18" s="13" t="s">
        <v>84</v>
      </c>
      <c r="D18" s="82"/>
      <c r="E18" s="39"/>
    </row>
    <row r="19" spans="1:5" ht="20.25" customHeight="1">
      <c r="A19" s="13"/>
      <c r="B19" s="13"/>
      <c r="C19" s="13" t="s">
        <v>88</v>
      </c>
      <c r="D19" s="82">
        <f>1731.6773+1017.96</f>
        <v>2749.6373000000003</v>
      </c>
      <c r="E19" s="39"/>
    </row>
    <row r="20" spans="1:5" ht="20.25" customHeight="1">
      <c r="A20" s="13"/>
      <c r="B20" s="13"/>
      <c r="C20" s="13" t="s">
        <v>92</v>
      </c>
      <c r="D20" s="82"/>
      <c r="E20" s="39"/>
    </row>
    <row r="21" spans="1:5" ht="20.25" customHeight="1">
      <c r="A21" s="13"/>
      <c r="B21" s="13"/>
      <c r="C21" s="13" t="s">
        <v>96</v>
      </c>
      <c r="D21" s="82"/>
      <c r="E21" s="39"/>
    </row>
    <row r="22" spans="1:5" ht="20.25" customHeight="1">
      <c r="A22" s="13"/>
      <c r="B22" s="13"/>
      <c r="C22" s="13" t="s">
        <v>99</v>
      </c>
      <c r="D22" s="82"/>
      <c r="E22" s="39"/>
    </row>
    <row r="23" spans="1:5" ht="20.25" customHeight="1">
      <c r="A23" s="13"/>
      <c r="B23" s="13"/>
      <c r="C23" s="13" t="s">
        <v>102</v>
      </c>
      <c r="D23" s="82"/>
      <c r="E23" s="39"/>
    </row>
    <row r="24" spans="1:5" ht="20.25" customHeight="1">
      <c r="A24" s="13"/>
      <c r="B24" s="13"/>
      <c r="C24" s="13" t="s">
        <v>104</v>
      </c>
      <c r="D24" s="82"/>
      <c r="E24" s="39"/>
    </row>
    <row r="25" spans="1:5" ht="20.25" customHeight="1">
      <c r="A25" s="13"/>
      <c r="B25" s="13"/>
      <c r="C25" s="13" t="s">
        <v>106</v>
      </c>
      <c r="D25" s="82"/>
      <c r="E25" s="39"/>
    </row>
    <row r="26" spans="1:5" ht="20.25" customHeight="1">
      <c r="A26" s="13"/>
      <c r="B26" s="13"/>
      <c r="C26" s="13" t="s">
        <v>108</v>
      </c>
      <c r="D26" s="82">
        <f>93.414931+82.73</f>
        <v>176.14493099999999</v>
      </c>
      <c r="E26" s="39"/>
    </row>
    <row r="27" spans="1:5" ht="20.25" customHeight="1">
      <c r="A27" s="13"/>
      <c r="B27" s="13"/>
      <c r="C27" s="13" t="s">
        <v>110</v>
      </c>
      <c r="D27" s="82"/>
      <c r="E27" s="39"/>
    </row>
    <row r="28" spans="1:5" ht="20.25" customHeight="1">
      <c r="A28" s="13"/>
      <c r="B28" s="13"/>
      <c r="C28" s="13" t="s">
        <v>112</v>
      </c>
      <c r="D28" s="82"/>
      <c r="E28" s="39"/>
    </row>
    <row r="29" spans="1:5" ht="20.25" customHeight="1">
      <c r="A29" s="13"/>
      <c r="B29" s="13"/>
      <c r="C29" s="13" t="s">
        <v>114</v>
      </c>
      <c r="D29" s="82"/>
      <c r="E29" s="39"/>
    </row>
    <row r="30" spans="1:5" ht="20.25" customHeight="1">
      <c r="A30" s="13"/>
      <c r="B30" s="13"/>
      <c r="C30" s="13" t="s">
        <v>116</v>
      </c>
      <c r="D30" s="82"/>
      <c r="E30" s="39"/>
    </row>
    <row r="31" spans="1:5" ht="20.25" customHeight="1">
      <c r="A31" s="13"/>
      <c r="B31" s="13"/>
      <c r="C31" s="13" t="s">
        <v>118</v>
      </c>
      <c r="D31" s="82"/>
      <c r="E31" s="39"/>
    </row>
    <row r="32" spans="1:5" ht="20.25" customHeight="1">
      <c r="A32" s="13"/>
      <c r="B32" s="13"/>
      <c r="C32" s="13" t="s">
        <v>120</v>
      </c>
      <c r="D32" s="82"/>
      <c r="E32" s="39"/>
    </row>
    <row r="33" spans="1:5" ht="20.25" customHeight="1">
      <c r="A33" s="13"/>
      <c r="B33" s="13"/>
      <c r="C33" s="13" t="s">
        <v>122</v>
      </c>
      <c r="D33" s="82"/>
      <c r="E33" s="39"/>
    </row>
    <row r="34" spans="1:5" ht="20.25" customHeight="1">
      <c r="A34" s="13"/>
      <c r="B34" s="13"/>
      <c r="C34" s="13" t="s">
        <v>123</v>
      </c>
      <c r="D34" s="14"/>
      <c r="E34" s="39"/>
    </row>
    <row r="35" spans="1:5" ht="20.25" customHeight="1">
      <c r="A35" s="13"/>
      <c r="B35" s="13"/>
      <c r="C35" s="13" t="s">
        <v>124</v>
      </c>
      <c r="D35" s="14"/>
      <c r="E35" s="39"/>
    </row>
    <row r="36" spans="1:5" ht="20.25" customHeight="1">
      <c r="A36" s="13"/>
      <c r="B36" s="13"/>
      <c r="C36" s="13" t="s">
        <v>125</v>
      </c>
      <c r="D36" s="14"/>
      <c r="E36" s="39"/>
    </row>
    <row r="37" spans="1:5" ht="20.25" customHeight="1">
      <c r="A37" s="13"/>
      <c r="B37" s="13"/>
      <c r="C37" s="13"/>
      <c r="D37" s="13"/>
      <c r="E37" s="39"/>
    </row>
    <row r="38" spans="1:5" ht="20.25" customHeight="1">
      <c r="A38" s="11"/>
      <c r="B38" s="11"/>
      <c r="C38" s="11" t="s">
        <v>224</v>
      </c>
      <c r="D38" s="15"/>
      <c r="E38" s="40"/>
    </row>
    <row r="39" spans="1:5" ht="20.25" customHeight="1">
      <c r="A39" s="11"/>
      <c r="B39" s="11"/>
      <c r="C39" s="11"/>
      <c r="D39" s="11"/>
      <c r="E39" s="40"/>
    </row>
    <row r="40" spans="1:5" ht="20.25" customHeight="1">
      <c r="A40" s="16" t="s">
        <v>225</v>
      </c>
      <c r="B40" s="15">
        <v>3317.4</v>
      </c>
      <c r="C40" s="16" t="s">
        <v>226</v>
      </c>
      <c r="D40" s="17">
        <v>3317.4</v>
      </c>
      <c r="E40" s="40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9"/>
  <sheetViews>
    <sheetView workbookViewId="0">
      <selection activeCell="I10" sqref="I10"/>
    </sheetView>
  </sheetViews>
  <sheetFormatPr defaultColWidth="10" defaultRowHeight="13.8"/>
  <cols>
    <col min="1" max="2" width="4.88671875" customWidth="1"/>
    <col min="3" max="3" width="6" customWidth="1"/>
    <col min="4" max="4" width="9" customWidth="1"/>
    <col min="5" max="6" width="16.33203125" customWidth="1"/>
    <col min="7" max="7" width="11.44140625" customWidth="1"/>
    <col min="8" max="8" width="12.44140625" customWidth="1"/>
    <col min="9" max="9" width="14.6640625" customWidth="1"/>
    <col min="10" max="10" width="11.33203125" customWidth="1"/>
    <col min="11" max="11" width="19" customWidth="1"/>
    <col min="12" max="12" width="9.77734375" customWidth="1"/>
  </cols>
  <sheetData>
    <row r="1" spans="1:11" ht="16.350000000000001" customHeight="1">
      <c r="A1" s="4"/>
      <c r="D1" s="4"/>
      <c r="K1" s="8" t="s">
        <v>227</v>
      </c>
    </row>
    <row r="2" spans="1:11" ht="43.2" customHeight="1">
      <c r="A2" s="122" t="s">
        <v>13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24.1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9" t="s">
        <v>31</v>
      </c>
      <c r="K3" s="119"/>
    </row>
    <row r="4" spans="1:11" ht="24.9" customHeight="1">
      <c r="A4" s="120" t="s">
        <v>157</v>
      </c>
      <c r="B4" s="120"/>
      <c r="C4" s="120"/>
      <c r="D4" s="120" t="s">
        <v>158</v>
      </c>
      <c r="E4" s="120" t="s">
        <v>159</v>
      </c>
      <c r="F4" s="120" t="s">
        <v>135</v>
      </c>
      <c r="G4" s="120" t="s">
        <v>160</v>
      </c>
      <c r="H4" s="120"/>
      <c r="I4" s="120"/>
      <c r="J4" s="120"/>
      <c r="K4" s="120" t="s">
        <v>161</v>
      </c>
    </row>
    <row r="5" spans="1:11" ht="20.7" customHeight="1">
      <c r="A5" s="120"/>
      <c r="B5" s="120"/>
      <c r="C5" s="120"/>
      <c r="D5" s="120"/>
      <c r="E5" s="120"/>
      <c r="F5" s="120"/>
      <c r="G5" s="120" t="s">
        <v>137</v>
      </c>
      <c r="H5" s="120" t="s">
        <v>228</v>
      </c>
      <c r="I5" s="120"/>
      <c r="J5" s="120" t="s">
        <v>229</v>
      </c>
      <c r="K5" s="120"/>
    </row>
    <row r="6" spans="1:11" ht="28.5" customHeight="1">
      <c r="A6" s="10" t="s">
        <v>165</v>
      </c>
      <c r="B6" s="10" t="s">
        <v>166</v>
      </c>
      <c r="C6" s="10" t="s">
        <v>167</v>
      </c>
      <c r="D6" s="120"/>
      <c r="E6" s="120"/>
      <c r="F6" s="120"/>
      <c r="G6" s="120"/>
      <c r="H6" s="10" t="s">
        <v>207</v>
      </c>
      <c r="I6" s="10" t="s">
        <v>198</v>
      </c>
      <c r="J6" s="120"/>
      <c r="K6" s="120"/>
    </row>
    <row r="7" spans="1:11" ht="22.95" customHeight="1">
      <c r="A7" s="13"/>
      <c r="B7" s="13"/>
      <c r="C7" s="13"/>
      <c r="D7" s="11"/>
      <c r="E7" s="11" t="s">
        <v>135</v>
      </c>
      <c r="F7" s="80">
        <f>F8</f>
        <v>3317.403746</v>
      </c>
      <c r="G7" s="80">
        <f t="shared" ref="G7:K7" si="0">G8</f>
        <v>2663.5037459999999</v>
      </c>
      <c r="H7" s="80">
        <f t="shared" si="0"/>
        <v>2400.2717460000003</v>
      </c>
      <c r="I7" s="80">
        <f t="shared" si="0"/>
        <v>0</v>
      </c>
      <c r="J7" s="80">
        <f t="shared" si="0"/>
        <v>263.23199999999997</v>
      </c>
      <c r="K7" s="80">
        <f t="shared" si="0"/>
        <v>653.9</v>
      </c>
    </row>
    <row r="8" spans="1:11" ht="22.95" customHeight="1">
      <c r="A8" s="13"/>
      <c r="B8" s="13"/>
      <c r="C8" s="13"/>
      <c r="D8" s="18" t="s">
        <v>153</v>
      </c>
      <c r="E8" s="18" t="s">
        <v>4</v>
      </c>
      <c r="F8" s="80">
        <f>F9+F15</f>
        <v>3317.403746</v>
      </c>
      <c r="G8" s="80">
        <f t="shared" ref="G8:J8" si="1">G9+G15</f>
        <v>2663.5037459999999</v>
      </c>
      <c r="H8" s="80">
        <f t="shared" si="1"/>
        <v>2400.2717460000003</v>
      </c>
      <c r="I8" s="80">
        <f t="shared" si="1"/>
        <v>0</v>
      </c>
      <c r="J8" s="80">
        <f t="shared" si="1"/>
        <v>263.23199999999997</v>
      </c>
      <c r="K8" s="80">
        <v>653.9</v>
      </c>
    </row>
    <row r="9" spans="1:11" ht="22.95" customHeight="1">
      <c r="A9" s="13"/>
      <c r="B9" s="13"/>
      <c r="C9" s="13"/>
      <c r="D9" s="32" t="s">
        <v>154</v>
      </c>
      <c r="E9" s="32" t="s">
        <v>155</v>
      </c>
      <c r="F9" s="80">
        <v>2034.0330240000001</v>
      </c>
      <c r="G9" s="80">
        <v>1380.133024</v>
      </c>
      <c r="H9" s="80">
        <v>1248.0610240000001</v>
      </c>
      <c r="I9" s="80"/>
      <c r="J9" s="80">
        <v>132.072</v>
      </c>
      <c r="K9" s="80">
        <v>653.9</v>
      </c>
    </row>
    <row r="10" spans="1:11" ht="22.95" customHeight="1">
      <c r="A10" s="34" t="s">
        <v>168</v>
      </c>
      <c r="B10" s="34" t="s">
        <v>169</v>
      </c>
      <c r="C10" s="34" t="s">
        <v>169</v>
      </c>
      <c r="D10" s="35" t="s">
        <v>231</v>
      </c>
      <c r="E10" s="13" t="s">
        <v>171</v>
      </c>
      <c r="F10" s="81">
        <v>124.553242</v>
      </c>
      <c r="G10" s="81">
        <v>124.553242</v>
      </c>
      <c r="H10" s="82">
        <v>124.553242</v>
      </c>
      <c r="I10" s="82"/>
      <c r="J10" s="82"/>
      <c r="K10" s="82"/>
    </row>
    <row r="11" spans="1:11" ht="22.95" customHeight="1">
      <c r="A11" s="34" t="s">
        <v>168</v>
      </c>
      <c r="B11" s="34" t="s">
        <v>169</v>
      </c>
      <c r="C11" s="34" t="s">
        <v>172</v>
      </c>
      <c r="D11" s="35" t="s">
        <v>232</v>
      </c>
      <c r="E11" s="13" t="s">
        <v>174</v>
      </c>
      <c r="F11" s="81">
        <v>2.6494849999999999</v>
      </c>
      <c r="G11" s="81">
        <v>2.6494849999999999</v>
      </c>
      <c r="H11" s="82">
        <v>2.6494849999999999</v>
      </c>
      <c r="I11" s="82"/>
      <c r="J11" s="82"/>
      <c r="K11" s="82"/>
    </row>
    <row r="12" spans="1:11" ht="22.95" customHeight="1">
      <c r="A12" s="34" t="s">
        <v>168</v>
      </c>
      <c r="B12" s="34" t="s">
        <v>175</v>
      </c>
      <c r="C12" s="34" t="s">
        <v>175</v>
      </c>
      <c r="D12" s="35" t="s">
        <v>233</v>
      </c>
      <c r="E12" s="13" t="s">
        <v>177</v>
      </c>
      <c r="F12" s="81">
        <v>81.738066000000003</v>
      </c>
      <c r="G12" s="81">
        <v>81.738066000000003</v>
      </c>
      <c r="H12" s="82">
        <v>81.738066000000003</v>
      </c>
      <c r="I12" s="82"/>
      <c r="J12" s="82"/>
      <c r="K12" s="82"/>
    </row>
    <row r="13" spans="1:11" ht="22.95" customHeight="1">
      <c r="A13" s="34" t="s">
        <v>178</v>
      </c>
      <c r="B13" s="34" t="s">
        <v>179</v>
      </c>
      <c r="C13" s="34" t="s">
        <v>180</v>
      </c>
      <c r="D13" s="35" t="s">
        <v>234</v>
      </c>
      <c r="E13" s="13" t="s">
        <v>182</v>
      </c>
      <c r="F13" s="81">
        <v>1731.6773000000001</v>
      </c>
      <c r="G13" s="81">
        <v>1077.7773</v>
      </c>
      <c r="H13" s="82">
        <v>945.70529999999997</v>
      </c>
      <c r="I13" s="82"/>
      <c r="J13" s="82">
        <v>132.072</v>
      </c>
      <c r="K13" s="82">
        <v>653.9</v>
      </c>
    </row>
    <row r="14" spans="1:11" ht="22.95" customHeight="1">
      <c r="A14" s="64" t="s">
        <v>183</v>
      </c>
      <c r="B14" s="64" t="s">
        <v>179</v>
      </c>
      <c r="C14" s="64" t="s">
        <v>180</v>
      </c>
      <c r="D14" s="65" t="s">
        <v>235</v>
      </c>
      <c r="E14" s="76" t="s">
        <v>185</v>
      </c>
      <c r="F14" s="83">
        <v>93.414930999999996</v>
      </c>
      <c r="G14" s="83">
        <v>93.414930999999996</v>
      </c>
      <c r="H14" s="84">
        <v>93.414930999999996</v>
      </c>
      <c r="I14" s="84"/>
      <c r="J14" s="84"/>
      <c r="K14" s="84"/>
    </row>
    <row r="15" spans="1:11" ht="19.2">
      <c r="A15" s="68"/>
      <c r="B15" s="68"/>
      <c r="C15" s="68"/>
      <c r="D15" s="68">
        <v>424002</v>
      </c>
      <c r="E15" s="58" t="s">
        <v>462</v>
      </c>
      <c r="F15" s="85">
        <v>1283.3707219999999</v>
      </c>
      <c r="G15" s="85">
        <v>1283.3707219999999</v>
      </c>
      <c r="H15" s="85">
        <v>1152.210722</v>
      </c>
      <c r="I15" s="85">
        <v>0</v>
      </c>
      <c r="J15" s="85">
        <v>131.16</v>
      </c>
      <c r="K15" s="85">
        <v>0</v>
      </c>
    </row>
    <row r="16" spans="1:11">
      <c r="A16" s="77" t="s">
        <v>178</v>
      </c>
      <c r="B16" s="77"/>
      <c r="C16" s="77"/>
      <c r="D16" s="68">
        <v>424002</v>
      </c>
      <c r="E16" s="78" t="s">
        <v>471</v>
      </c>
      <c r="F16" s="85">
        <v>1017.9605</v>
      </c>
      <c r="G16" s="85">
        <v>1017.9605</v>
      </c>
      <c r="H16" s="85">
        <v>886.80050000000006</v>
      </c>
      <c r="I16" s="85">
        <v>0</v>
      </c>
      <c r="J16" s="85">
        <v>131.16</v>
      </c>
      <c r="K16" s="85">
        <v>0</v>
      </c>
    </row>
    <row r="17" spans="1:11">
      <c r="A17" s="77" t="s">
        <v>178</v>
      </c>
      <c r="B17" s="79" t="s">
        <v>179</v>
      </c>
      <c r="C17" s="77"/>
      <c r="D17" s="68">
        <v>424002</v>
      </c>
      <c r="E17" s="78" t="s">
        <v>472</v>
      </c>
      <c r="F17" s="85">
        <v>1017.9605</v>
      </c>
      <c r="G17" s="85">
        <v>1017.9605</v>
      </c>
      <c r="H17" s="85">
        <v>886.80050000000006</v>
      </c>
      <c r="I17" s="85">
        <v>0</v>
      </c>
      <c r="J17" s="85">
        <v>131.16</v>
      </c>
      <c r="K17" s="85">
        <v>0</v>
      </c>
    </row>
    <row r="18" spans="1:11">
      <c r="A18" s="60" t="s">
        <v>178</v>
      </c>
      <c r="B18" s="60" t="s">
        <v>179</v>
      </c>
      <c r="C18" s="60" t="s">
        <v>469</v>
      </c>
      <c r="D18" s="68">
        <v>424002</v>
      </c>
      <c r="E18" s="57" t="s">
        <v>473</v>
      </c>
      <c r="F18" s="86">
        <v>1017.9605</v>
      </c>
      <c r="G18" s="86">
        <v>1017.9605</v>
      </c>
      <c r="H18" s="87">
        <v>886.80050000000006</v>
      </c>
      <c r="I18" s="87"/>
      <c r="J18" s="87">
        <v>131.16</v>
      </c>
      <c r="K18" s="87"/>
    </row>
    <row r="19" spans="1:11" ht="19.2">
      <c r="A19" s="77" t="s">
        <v>168</v>
      </c>
      <c r="B19" s="77"/>
      <c r="C19" s="77"/>
      <c r="D19" s="68">
        <v>424002</v>
      </c>
      <c r="E19" s="78" t="s">
        <v>474</v>
      </c>
      <c r="F19" s="85">
        <v>117.194124</v>
      </c>
      <c r="G19" s="85">
        <v>117.194124</v>
      </c>
      <c r="H19" s="85">
        <v>117.194124</v>
      </c>
      <c r="I19" s="85">
        <v>0</v>
      </c>
      <c r="J19" s="85">
        <v>0</v>
      </c>
      <c r="K19" s="85">
        <v>0</v>
      </c>
    </row>
    <row r="20" spans="1:11" ht="19.2">
      <c r="A20" s="77" t="s">
        <v>168</v>
      </c>
      <c r="B20" s="79" t="s">
        <v>169</v>
      </c>
      <c r="C20" s="77"/>
      <c r="D20" s="68">
        <v>424002</v>
      </c>
      <c r="E20" s="78" t="s">
        <v>475</v>
      </c>
      <c r="F20" s="85">
        <v>110.300352</v>
      </c>
      <c r="G20" s="85">
        <v>110.300352</v>
      </c>
      <c r="H20" s="85">
        <v>110.300352</v>
      </c>
      <c r="I20" s="85">
        <v>0</v>
      </c>
      <c r="J20" s="85">
        <v>0</v>
      </c>
      <c r="K20" s="85">
        <v>0</v>
      </c>
    </row>
    <row r="21" spans="1:11" ht="19.2">
      <c r="A21" s="60" t="s">
        <v>168</v>
      </c>
      <c r="B21" s="60" t="s">
        <v>169</v>
      </c>
      <c r="C21" s="60" t="s">
        <v>169</v>
      </c>
      <c r="D21" s="68">
        <v>424002</v>
      </c>
      <c r="E21" s="57" t="s">
        <v>476</v>
      </c>
      <c r="F21" s="86">
        <v>110.300352</v>
      </c>
      <c r="G21" s="86">
        <v>110.300352</v>
      </c>
      <c r="H21" s="87">
        <v>110.300352</v>
      </c>
      <c r="I21" s="87"/>
      <c r="J21" s="87"/>
      <c r="K21" s="87"/>
    </row>
    <row r="22" spans="1:11" ht="19.2">
      <c r="A22" s="77" t="s">
        <v>168</v>
      </c>
      <c r="B22" s="79" t="s">
        <v>175</v>
      </c>
      <c r="C22" s="77"/>
      <c r="D22" s="68">
        <v>424002</v>
      </c>
      <c r="E22" s="78" t="s">
        <v>177</v>
      </c>
      <c r="F22" s="85">
        <v>6.8937720000000002</v>
      </c>
      <c r="G22" s="85">
        <v>6.8937720000000002</v>
      </c>
      <c r="H22" s="85">
        <v>6.8937720000000002</v>
      </c>
      <c r="I22" s="85">
        <v>0</v>
      </c>
      <c r="J22" s="85">
        <v>0</v>
      </c>
      <c r="K22" s="85">
        <v>0</v>
      </c>
    </row>
    <row r="23" spans="1:11" ht="19.2">
      <c r="A23" s="60" t="s">
        <v>168</v>
      </c>
      <c r="B23" s="60" t="s">
        <v>175</v>
      </c>
      <c r="C23" s="60" t="s">
        <v>175</v>
      </c>
      <c r="D23" s="68">
        <v>424002</v>
      </c>
      <c r="E23" s="57" t="s">
        <v>477</v>
      </c>
      <c r="F23" s="86">
        <v>6.8937720000000002</v>
      </c>
      <c r="G23" s="86">
        <v>6.8937720000000002</v>
      </c>
      <c r="H23" s="87">
        <v>6.8937720000000002</v>
      </c>
      <c r="I23" s="87"/>
      <c r="J23" s="87"/>
      <c r="K23" s="87"/>
    </row>
    <row r="24" spans="1:11">
      <c r="A24" s="77" t="s">
        <v>466</v>
      </c>
      <c r="B24" s="77"/>
      <c r="C24" s="77"/>
      <c r="D24" s="68">
        <v>424002</v>
      </c>
      <c r="E24" s="78" t="s">
        <v>478</v>
      </c>
      <c r="F24" s="85">
        <v>65.490834000000007</v>
      </c>
      <c r="G24" s="85">
        <v>65.490834000000007</v>
      </c>
      <c r="H24" s="85">
        <v>65.490834000000007</v>
      </c>
      <c r="I24" s="85">
        <v>0</v>
      </c>
      <c r="J24" s="85">
        <v>0</v>
      </c>
      <c r="K24" s="85">
        <v>0</v>
      </c>
    </row>
    <row r="25" spans="1:11" ht="19.2">
      <c r="A25" s="77" t="s">
        <v>466</v>
      </c>
      <c r="B25" s="79" t="s">
        <v>467</v>
      </c>
      <c r="C25" s="77"/>
      <c r="D25" s="68">
        <v>424002</v>
      </c>
      <c r="E25" s="78" t="s">
        <v>479</v>
      </c>
      <c r="F25" s="85">
        <v>65.490834000000007</v>
      </c>
      <c r="G25" s="85">
        <v>65.490834000000007</v>
      </c>
      <c r="H25" s="85">
        <v>65.490834000000007</v>
      </c>
      <c r="I25" s="85">
        <v>0</v>
      </c>
      <c r="J25" s="85">
        <v>0</v>
      </c>
      <c r="K25" s="85">
        <v>0</v>
      </c>
    </row>
    <row r="26" spans="1:11">
      <c r="A26" s="60" t="s">
        <v>466</v>
      </c>
      <c r="B26" s="60" t="s">
        <v>467</v>
      </c>
      <c r="C26" s="60" t="s">
        <v>179</v>
      </c>
      <c r="D26" s="68">
        <v>424002</v>
      </c>
      <c r="E26" s="57" t="s">
        <v>480</v>
      </c>
      <c r="F26" s="86">
        <v>65.490834000000007</v>
      </c>
      <c r="G26" s="86">
        <v>65.490834000000007</v>
      </c>
      <c r="H26" s="87">
        <v>65.490834000000007</v>
      </c>
      <c r="I26" s="87"/>
      <c r="J26" s="87"/>
      <c r="K26" s="87"/>
    </row>
    <row r="27" spans="1:11">
      <c r="A27" s="77" t="s">
        <v>183</v>
      </c>
      <c r="B27" s="77"/>
      <c r="C27" s="77"/>
      <c r="D27" s="68">
        <v>424002</v>
      </c>
      <c r="E27" s="78" t="s">
        <v>481</v>
      </c>
      <c r="F27" s="85">
        <v>82.725263999999996</v>
      </c>
      <c r="G27" s="85">
        <v>82.725263999999996</v>
      </c>
      <c r="H27" s="85">
        <v>82.725263999999996</v>
      </c>
      <c r="I27" s="85">
        <v>0</v>
      </c>
      <c r="J27" s="85">
        <v>0</v>
      </c>
      <c r="K27" s="85">
        <v>0</v>
      </c>
    </row>
    <row r="28" spans="1:11">
      <c r="A28" s="77" t="s">
        <v>183</v>
      </c>
      <c r="B28" s="79" t="s">
        <v>179</v>
      </c>
      <c r="C28" s="77"/>
      <c r="D28" s="68">
        <v>424002</v>
      </c>
      <c r="E28" s="78" t="s">
        <v>482</v>
      </c>
      <c r="F28" s="85">
        <v>82.725263999999996</v>
      </c>
      <c r="G28" s="85">
        <v>82.725263999999996</v>
      </c>
      <c r="H28" s="85">
        <v>82.725263999999996</v>
      </c>
      <c r="I28" s="85">
        <v>0</v>
      </c>
      <c r="J28" s="85">
        <v>0</v>
      </c>
      <c r="K28" s="85">
        <v>0</v>
      </c>
    </row>
    <row r="29" spans="1:11">
      <c r="A29" s="60" t="s">
        <v>183</v>
      </c>
      <c r="B29" s="60" t="s">
        <v>179</v>
      </c>
      <c r="C29" s="60" t="s">
        <v>180</v>
      </c>
      <c r="D29" s="68">
        <v>424002</v>
      </c>
      <c r="E29" s="57" t="s">
        <v>483</v>
      </c>
      <c r="F29" s="86">
        <v>82.725263999999996</v>
      </c>
      <c r="G29" s="86">
        <v>82.725263999999996</v>
      </c>
      <c r="H29" s="87">
        <v>82.725263999999996</v>
      </c>
      <c r="I29" s="87"/>
      <c r="J29" s="87"/>
      <c r="K29" s="87"/>
    </row>
  </sheetData>
  <mergeCells count="12"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65政府性基金</vt:lpstr>
      <vt:lpstr>17政府性基金(政府预算)</vt:lpstr>
      <vt:lpstr>18政府性基金（部门预算）</vt:lpstr>
      <vt:lpstr>98国有资本经营预算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86135</cp:lastModifiedBy>
  <dcterms:created xsi:type="dcterms:W3CDTF">2023-02-10T13:56:23Z</dcterms:created>
  <dcterms:modified xsi:type="dcterms:W3CDTF">2024-07-02T08:54:58Z</dcterms:modified>
</cp:coreProperties>
</file>