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<sst xmlns="http://schemas.openxmlformats.org/spreadsheetml/2006/main" count="1728" uniqueCount="586">
  <si>
    <t>2023年部门预算公开表</t>
  </si>
  <si>
    <t>单位编码：</t>
  </si>
  <si>
    <t>104002</t>
  </si>
  <si>
    <t>单位名称：</t>
  </si>
  <si>
    <t>岳阳县老干部活动中心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</si>
  <si>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</si>
  <si>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</si>
  <si>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</si>
  <si>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</si>
  <si>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</si>
  <si>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</si>
  <si>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</si>
  <si>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</si>
  <si>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</si>
  <si>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</si>
  <si>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</si>
  <si>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</si>
  <si>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</si>
  <si>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</si>
  <si>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</si>
  <si>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</si>
  <si>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</si>
  <si>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</si>
  <si>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</si>
  <si>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</si>
  <si>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</si>
  <si>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</si>
  <si>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</si>
  <si>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</si>
  <si>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</si>
  <si>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</si>
  <si>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</si>
  <si>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单位：104002_岳阳县老干部活动中心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</si>
  <si>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</si>
  <si>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</si>
  <si>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</si>
  <si>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</si>
  <si>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</si>
  <si>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</si>
  <si>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</si>
  <si>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</si>
  <si>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</si>
  <si>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</si>
  <si>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</si>
  <si>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</si>
  <si>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</si>
  <si>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</si>
  <si>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</si>
  <si>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</si>
  <si>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</si>
  <si>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</si>
  <si>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</si>
  <si>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</si>
  <si>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</si>
  <si>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</si>
  <si>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</si>
  <si>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</si>
  <si>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</si>
  <si>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</si>
  <si>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</si>
  <si>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</si>
  <si>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</si>
  <si>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</si>
  <si>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</si>
  <si>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</si>
  <si>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</si>
  <si>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</si>
  <si>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</si>
  <si>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</si>
  <si>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</si>
  <si>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</si>
  <si>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</si>
  <si>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</si>
  <si>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</si>
  <si>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</si>
  <si>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</si>
  <si>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</si>
  <si>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</si>
  <si>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</si>
  <si>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</si>
  <si>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</si>
  <si>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</si>
  <si>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</si>
  <si>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</si>
  <si>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</si>
  <si>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</si>
  <si>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</si>
  <si>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</si>
  <si>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</si>
  <si>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</si>
  <si>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</si>
  <si>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</si>
  <si>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</si>
  <si>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</si>
  <si>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</si>
  <si>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</si>
  <si>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</si>
  <si>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</si>
  <si>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</si>
  <si>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</si>
  <si>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</si>
  <si>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</si>
  <si>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</si>
  <si>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</si>
  <si>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</si>
  <si>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</si>
  <si>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</si>
  <si>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</si>
  <si>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</si>
  <si>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</si>
  <si>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</si>
  <si>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</si>
  <si>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</si>
  <si>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</si>
  <si>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</si>
  <si>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</si>
  <si>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</si>
  <si>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</si>
  <si>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</si>
  <si>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</si>
  <si>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</si>
  <si>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</si>
  <si>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</si>
  <si>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</si>
  <si>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</si>
  <si>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</si>
  <si>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</si>
  <si>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</si>
  <si>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</si>
  <si>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</si>
  <si>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</si>
  <si>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</si>
  <si>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</si>
  <si>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</si>
  <si>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</si>
  <si>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</si>
  <si>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</si>
  <si>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</si>
  <si>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</si>
  <si>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</si>
  <si>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</si>
  <si>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</si>
  <si>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</si>
  <si>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</si>
  <si>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</si>
  <si>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</si>
  <si>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</si>
  <si>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</si>
  <si>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</si>
  <si>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</si>
  <si>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</si>
  <si>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</si>
  <si>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</si>
  <si>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</si>
  <si>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</si>
  <si>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104</t>
  </si>
  <si>
    <t>中共岳阳县委组织部</t>
  </si>
  <si>
    <t xml:space="preserve">  104002</t>
  </si>
  <si>
    <t xml:space="preserve">  岳阳县老干部活动中心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</si>
  <si>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</si>
  <si>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</si>
  <si>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</si>
  <si>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</si>
  <si>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</si>
  <si>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</si>
  <si>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</si>
  <si>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</si>
  <si>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</si>
  <si>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</si>
  <si>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</si>
  <si>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</si>
  <si>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03</t>
  </si>
  <si>
    <t>2010399</t>
  </si>
  <si>
    <t>其他政府办公厅（室）及相关机构事务支出</t>
  </si>
  <si>
    <t>201</t>
  </si>
  <si>
    <t>31</t>
  </si>
  <si>
    <t>01</t>
  </si>
  <si>
    <t xml:space="preserve">    2013101</t>
  </si>
  <si>
    <t xml:space="preserve">    行政运行</t>
  </si>
  <si>
    <t>2013103</t>
  </si>
  <si>
    <t>机关服务</t>
  </si>
  <si>
    <t>99</t>
  </si>
  <si>
    <t xml:space="preserve">    2013199</t>
  </si>
  <si>
    <t xml:space="preserve">    其他党委办公厅（室）及相关机构事务支出</t>
  </si>
  <si>
    <t>32</t>
  </si>
  <si>
    <t xml:space="preserve">    2013201</t>
  </si>
  <si>
    <t>2013601</t>
  </si>
  <si>
    <t>行政运行</t>
  </si>
  <si>
    <t>208</t>
  </si>
  <si>
    <t>05</t>
  </si>
  <si>
    <t xml:space="preserve">    2080505</t>
  </si>
  <si>
    <t xml:space="preserve">    机关事业单位基本养老保险缴费支出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</si>
  <si>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</si>
  <si>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</si>
  <si>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</si>
  <si>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</si>
  <si>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</si>
  <si>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</si>
  <si>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</si>
  <si>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2129999</t>
  </si>
  <si>
    <t>其他城乡社区支出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</si>
  <si>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</si>
  <si>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</si>
  <si>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</si>
  <si>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</si>
  <si>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</si>
  <si>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</si>
  <si>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</si>
  <si>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</si>
  <si>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</si>
  <si>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</si>
  <si>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</si>
  <si>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</si>
  <si>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</si>
  <si>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</si>
  <si>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</si>
  <si>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</si>
  <si>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</si>
  <si>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</si>
  <si>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</si>
  <si>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</si>
  <si>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</si>
  <si>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104002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</si>
  <si>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</si>
  <si>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</si>
  <si>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</si>
  <si>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</si>
  <si>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</si>
  <si>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</si>
  <si>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</si>
  <si>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</si>
  <si>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</si>
  <si>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</si>
  <si>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</si>
  <si>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</si>
  <si>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</si>
  <si>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</si>
  <si>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</si>
  <si>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</si>
  <si>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</si>
  <si>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</si>
  <si>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</si>
  <si>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</si>
  <si>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</si>
  <si>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</si>
  <si>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</si>
  <si>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</si>
  <si>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</si>
  <si>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</si>
  <si>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</si>
  <si>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>政府办公厅（室）及相关机构事务支出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</si>
  <si>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</si>
  <si>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</si>
  <si>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</si>
  <si>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</si>
  <si>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  2013199</t>
  </si>
  <si>
    <t xml:space="preserve">     其他党委办公厅（室）及相关机构事务支出</t>
  </si>
  <si>
    <t>其他共产党事务</t>
  </si>
  <si>
    <t xml:space="preserve">    20132</t>
  </si>
  <si>
    <t xml:space="preserve">    组织事务</t>
  </si>
  <si>
    <t xml:space="preserve">     2013201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</si>
  <si>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</si>
  <si>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</si>
  <si>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</si>
  <si>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</si>
  <si>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</si>
  <si>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</si>
  <si>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</si>
  <si>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</si>
  <si>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</si>
  <si>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</si>
  <si>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</si>
  <si>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</si>
  <si>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</si>
  <si>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</si>
  <si>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</si>
  <si>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>城乡社区支出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</si>
  <si>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</si>
  <si>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</si>
  <si>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</si>
  <si>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</si>
  <si>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</si>
  <si>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</si>
  <si>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</si>
  <si>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单位：单位：104002_岳阳县老干部活动中心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</si>
  <si>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</si>
  <si>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</si>
  <si>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</si>
  <si>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</si>
  <si>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</si>
  <si>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</si>
  <si>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</si>
  <si>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</si>
  <si>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</si>
  <si>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</si>
  <si>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</si>
  <si>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</si>
  <si>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</si>
  <si>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</si>
  <si>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</si>
  <si>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</si>
  <si>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</si>
  <si>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</si>
  <si>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</si>
  <si>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</si>
  <si>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</si>
  <si>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</si>
  <si>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</si>
  <si>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公务接待费</t>
  </si>
  <si>
    <t xml:space="preserve">  其他交通费用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</si>
  <si>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</si>
  <si>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</si>
  <si>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</si>
  <si>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</si>
  <si>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</si>
  <si>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</si>
  <si>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</si>
  <si>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</si>
  <si>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</si>
  <si>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其他商品和服务支出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</si>
  <si>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</si>
  <si>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</si>
  <si>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</si>
  <si>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</si>
  <si>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</si>
  <si>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</si>
  <si>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</si>
  <si>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</si>
  <si>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</si>
  <si>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</si>
  <si>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</si>
  <si>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</si>
  <si>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</si>
  <si>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</si>
  <si>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</si>
  <si>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</si>
  <si>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</si>
  <si>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</si>
  <si>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</si>
  <si>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</si>
  <si>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</si>
  <si>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</si>
  <si>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</si>
  <si>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</si>
  <si>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</si>
  <si>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</si>
  <si>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</si>
  <si>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</si>
  <si>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</si>
  <si>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</si>
  <si>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</si>
  <si>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</si>
  <si>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</si>
  <si>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</si>
  <si>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</si>
  <si>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</si>
  <si>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</si>
  <si>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</si>
  <si>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</si>
  <si>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</si>
  <si>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</si>
  <si>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</si>
  <si>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</si>
  <si>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</si>
  <si>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</si>
  <si>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</si>
  <si>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</si>
  <si>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</si>
  <si>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</si>
  <si>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r>
      <rPr>
        <sz val="11"/>
        <color indexed="8"/>
        <rFont val="宋体"/>
        <charset val="134"/>
        <scheme val="minor"/>
      </rPr>
      <t xml:space="preserve"> </t>
    </r>
    <r>
      <rPr>
        <sz val="11"/>
        <color indexed="8"/>
        <rFont val="宋体"/>
        <charset val="134"/>
        <scheme val="minor"/>
      </rPr>
      <t xml:space="preserve">      </t>
    </r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</si>
  <si>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</si>
  <si>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</si>
  <si>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</si>
  <si>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</si>
  <si>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</si>
  <si>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</si>
  <si>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</si>
  <si>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</si>
  <si>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</si>
  <si>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</si>
  <si>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</si>
  <si>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</si>
  <si>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</si>
  <si>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</si>
  <si>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</si>
  <si>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</si>
  <si>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</si>
  <si>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</si>
  <si>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</si>
  <si>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</si>
  <si>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</si>
  <si>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</si>
  <si>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</si>
  <si>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</si>
  <si>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</si>
  <si>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</si>
  <si>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</si>
  <si>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</si>
  <si>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</si>
  <si>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</si>
  <si>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</si>
  <si>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</si>
  <si>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</si>
  <si>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</si>
  <si>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</si>
  <si>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</si>
  <si>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</si>
  <si>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</si>
  <si>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</si>
  <si>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</si>
  <si>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</si>
  <si>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</si>
  <si>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</si>
  <si>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</si>
  <si>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</si>
  <si>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</si>
  <si>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</si>
  <si>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</si>
  <si>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</si>
  <si>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</si>
  <si>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</si>
  <si>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</si>
  <si>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</si>
  <si>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104002</t>
  </si>
  <si>
    <t xml:space="preserve">   处级老干部特需经费</t>
  </si>
  <si>
    <t xml:space="preserve">   会议费项目</t>
  </si>
  <si>
    <t xml:space="preserve">   建国初期参加革命工作退休人员生活补助费</t>
  </si>
  <si>
    <t xml:space="preserve">   老干部走访慰问经费</t>
  </si>
  <si>
    <t xml:space="preserve">   老干活动中心项目</t>
  </si>
  <si>
    <t xml:space="preserve">   老年组织活动用车经费</t>
  </si>
  <si>
    <t xml:space="preserve">   离退休干部工资津贴、补助、护理等项目</t>
  </si>
  <si>
    <t xml:space="preserve">   离休干部节日费</t>
  </si>
  <si>
    <t xml:space="preserve">   离休干部无固定收入配偶及遗孀生活补助费</t>
  </si>
  <si>
    <t xml:space="preserve">   五老组织活动经费</t>
  </si>
  <si>
    <t xml:space="preserve">   乡镇老干支部书记联络经费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</si>
  <si>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</si>
  <si>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</si>
  <si>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</si>
  <si>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</si>
  <si>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</si>
  <si>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</si>
  <si>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</si>
  <si>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</si>
  <si>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</si>
  <si>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</si>
  <si>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</si>
  <si>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</si>
  <si>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</si>
  <si>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</si>
  <si>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处级老干部特需经费</t>
  </si>
  <si>
    <t>保障处级老干部特需经费工作的正常开展</t>
  </si>
  <si>
    <t>成本指标</t>
  </si>
  <si>
    <t>生态环境成本指标</t>
  </si>
  <si>
    <t>社会成本指标</t>
  </si>
  <si>
    <t>项目开支总金额</t>
  </si>
  <si>
    <t>项目总金额</t>
  </si>
  <si>
    <t>项目总金额8.9万元</t>
  </si>
  <si>
    <t>未达指标值的按标准扣分</t>
  </si>
  <si>
    <t>万元</t>
  </si>
  <si>
    <t>定量</t>
  </si>
  <si>
    <t>经济成本指标</t>
  </si>
  <si>
    <t>效益指标</t>
  </si>
  <si>
    <t>社会效益指标</t>
  </si>
  <si>
    <t>处级老干部工作的社会影响</t>
  </si>
  <si>
    <t>≥90%</t>
  </si>
  <si>
    <t>处级老干部工作的社会影响良好</t>
  </si>
  <si>
    <t>百分比</t>
  </si>
  <si>
    <t>≥</t>
  </si>
  <si>
    <t>经济效益指标</t>
  </si>
  <si>
    <t>生态效益指标</t>
  </si>
  <si>
    <t>满意度指标</t>
  </si>
  <si>
    <t>服务对象满意度指标</t>
  </si>
  <si>
    <t>服务对象满意度</t>
  </si>
  <si>
    <t>处级老干部成员的满意度</t>
  </si>
  <si>
    <t>产出指标</t>
  </si>
  <si>
    <t>时效指标</t>
  </si>
  <si>
    <t>处级老干部满意度</t>
  </si>
  <si>
    <t>处级老干部工作的正常开展</t>
  </si>
  <si>
    <t>质量指标</t>
  </si>
  <si>
    <t>数量指标</t>
  </si>
  <si>
    <t xml:space="preserve">  会议费项目</t>
  </si>
  <si>
    <t>保障老干中心相关会议工作的正常开展</t>
  </si>
  <si>
    <t>老干活动中心服务对象的满意度</t>
  </si>
  <si>
    <t>老干中心会议工作的社会影响</t>
  </si>
  <si>
    <t>老干中心会议工作的社会影响良好</t>
  </si>
  <si>
    <t>老干中心会议开展水平</t>
  </si>
  <si>
    <t>老干活动中心会议开展水平稳步提高</t>
  </si>
  <si>
    <t>项目总金额2.7万元</t>
  </si>
  <si>
    <t xml:space="preserve">  建国初期参加革命工作退休人员生活补助费</t>
  </si>
  <si>
    <t>保障建国初期参加革命工作退休人员权益，体现党和政府对建国初期参加革命工作退休人员的关心，落实党和政府对建国初期参加革命工作退休人员的政策</t>
  </si>
  <si>
    <t>建国初期参加革命工作退休人员满意度</t>
  </si>
  <si>
    <t>建国初期参加革命工作退休人员工作的社会影响</t>
  </si>
  <si>
    <t>建国初期参加革命工作退休人员的社会影响良好</t>
  </si>
  <si>
    <t>项目总金额16万元</t>
  </si>
  <si>
    <t>建国初期参加革命工作退休人员的满意度</t>
  </si>
  <si>
    <t xml:space="preserve">  老干部走访慰问经费</t>
  </si>
  <si>
    <t>保障老干部走访慰问工作的正常开展</t>
  </si>
  <si>
    <t>老干部满意度</t>
  </si>
  <si>
    <t>老干部工作的正常开展</t>
  </si>
  <si>
    <t>项目总金额9万元</t>
  </si>
  <si>
    <t>老干部走访慰问工作的社会影响</t>
  </si>
  <si>
    <t>老干部走访慰问工作的社会影响良好</t>
  </si>
  <si>
    <t>老干部走访慰问成员的满意度良好</t>
  </si>
  <si>
    <t xml:space="preserve">  老干活动中心项目</t>
  </si>
  <si>
    <t>保障老干活动中心工作的正常开展</t>
  </si>
  <si>
    <t>老干活动中心工作的社会影响</t>
  </si>
  <si>
    <t>老干活动中心工作的社会影响良好</t>
  </si>
  <si>
    <t>老干活动中心活动开展水平</t>
  </si>
  <si>
    <t>老干活动中心活动开展水平稳步提高</t>
  </si>
  <si>
    <t>项目总金额32.40万元</t>
  </si>
  <si>
    <t xml:space="preserve">  老年组织活动用车经费</t>
  </si>
  <si>
    <t>保障老年组织活动用车工作的正常开展</t>
  </si>
  <si>
    <t>项目总金额6万元</t>
  </si>
  <si>
    <t>老年组织活动用车满意度</t>
  </si>
  <si>
    <t>老年组织活动用车工作的正常开展</t>
  </si>
  <si>
    <t>老年组织活动用车成员的满意度</t>
  </si>
  <si>
    <t>老年组织活动用车工作的社会影响</t>
  </si>
  <si>
    <t>老年组织活动用车工作的社会影响良好</t>
  </si>
  <si>
    <t xml:space="preserve">  离退休干部工资津贴、补助、护理等项目</t>
  </si>
  <si>
    <t>保障离退休干部权益，体现党和政府对离退休干部的关心，落实党和政府对离退休干部的政策</t>
  </si>
  <si>
    <t>项目总金额93.46万元</t>
  </si>
  <si>
    <t>离退休干部满意度</t>
  </si>
  <si>
    <t>离退休干部工作的社会影响</t>
  </si>
  <si>
    <t>离退休干部工作社会影响良好</t>
  </si>
  <si>
    <t>离退休干部的满意度</t>
  </si>
  <si>
    <t xml:space="preserve">  离休干部节日费</t>
  </si>
  <si>
    <t>项目总金额1.92万元</t>
  </si>
  <si>
    <t>离退休干部工作社会影响</t>
  </si>
  <si>
    <t xml:space="preserve">  离休干部无固定收入配偶及遗孀生活补助费</t>
  </si>
  <si>
    <t>保障离休干部无固定收入配偶及遗孀权益，体现党和政府对离休干部无固定收入配偶及遗孀的关心，落实党和政府对离休干部无固定收入配偶及遗孀的政策</t>
  </si>
  <si>
    <t>离休干部无固定收入配偶及遗孀的社会影响</t>
  </si>
  <si>
    <t>离休干部无固定收入配偶及遗孀的社会影响良好</t>
  </si>
  <si>
    <t>离休干部无固定收入配偶及遗孀的满意度</t>
  </si>
  <si>
    <t>保障离退休干部及遗孀权益，体现党和政府对离退休干部及遗孀的关心，落实党和政府对离退休干部及遗孀的政策</t>
  </si>
  <si>
    <t>项目总金额34.38</t>
  </si>
  <si>
    <t xml:space="preserve">  五老组织活动经费</t>
  </si>
  <si>
    <t>五老组织工作的正常开展</t>
  </si>
  <si>
    <t>五老组织工作的社会影响</t>
  </si>
  <si>
    <t>五老组织工作的社会影响良好</t>
  </si>
  <si>
    <t>五老组织满意度</t>
  </si>
  <si>
    <t>项目总金额52万元</t>
  </si>
  <si>
    <t>五老组织成员的满意度</t>
  </si>
  <si>
    <t xml:space="preserve">  乡镇老干支部书记联络经费</t>
  </si>
  <si>
    <t>保障乡镇老干支部书记联络工作的正常开展</t>
  </si>
  <si>
    <t>项目总金额5.4万元</t>
  </si>
  <si>
    <t>乡镇老干支部书记联络工作的社会影响</t>
  </si>
  <si>
    <t>乡镇老干支部书记联络工作的社会影响良好</t>
  </si>
  <si>
    <t>乡镇老干支部书记联络成员的满意度</t>
  </si>
  <si>
    <t>乡镇老干支部书记联络工作满意度</t>
  </si>
  <si>
    <t>乡镇老干支部书记联络工作的正常开展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</si>
  <si>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</si>
  <si>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</si>
  <si>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</si>
  <si>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</si>
  <si>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</si>
  <si>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</si>
  <si>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</si>
  <si>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</si>
  <si>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</si>
  <si>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</si>
  <si>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</si>
  <si>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</si>
  <si>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1：切实加强离退休老干部思想政治建设和党支部建设；2：努力优化离退休老干部服务管理；3：全面丰富老干部精神文化生活；4：组织老年组织开展各项活动。
</t>
  </si>
  <si>
    <t xml:space="preserve"> 数量指标</t>
  </si>
  <si>
    <t>专项任务完成数量</t>
  </si>
  <si>
    <t>11项</t>
  </si>
  <si>
    <t>未达标准酌情扣分</t>
  </si>
  <si>
    <t xml:space="preserve"> 质量指标</t>
  </si>
  <si>
    <t>工作绩效</t>
  </si>
  <si>
    <t>定性</t>
  </si>
  <si>
    <t>获得年度综合先进单位</t>
  </si>
  <si>
    <t>无</t>
  </si>
  <si>
    <t xml:space="preserve"> 时效指标</t>
  </si>
  <si>
    <t>预算执行进度</t>
  </si>
  <si>
    <t>本财政年度</t>
  </si>
  <si>
    <t>年</t>
  </si>
  <si>
    <t>预算控制额</t>
  </si>
  <si>
    <t>控制在预算数内</t>
  </si>
  <si>
    <t xml:space="preserve">效益指标 </t>
  </si>
  <si>
    <t>社会效益</t>
  </si>
  <si>
    <t>发挥老干部余热，稳定老干部队伍</t>
  </si>
  <si>
    <t xml:space="preserve"> 可持续影响指标</t>
  </si>
  <si>
    <t>人民群众满意度</t>
  </si>
  <si>
    <t>≥95%</t>
  </si>
  <si>
    <t>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</si>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</sst>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04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4" fontId="5" fillId="0" borderId="4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10" fillId="2" borderId="6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2" fillId="0" borderId="3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6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" customHeight="1" spans="1:9">
      <c r="A4" s="102"/>
      <c r="B4" s="103"/>
      <c r="C4" s="3"/>
      <c r="D4" s="102" t="s">
        <v>1</v>
      </c>
      <c r="E4" s="103" t="s">
        <v>2</v>
      </c>
      <c r="F4" s="103"/>
      <c r="G4" s="103"/>
      <c r="H4" s="103"/>
      <c r="I4" s="3"/>
    </row>
    <row r="5" ht="54.4" customHeight="1" spans="1:9">
      <c r="A5" s="102"/>
      <c r="B5" s="103"/>
      <c r="C5" s="3"/>
      <c r="D5" s="102" t="s">
        <v>3</v>
      </c>
      <c r="E5" s="103" t="s">
        <v>4</v>
      </c>
      <c r="F5" s="103"/>
      <c r="G5" s="103"/>
      <c r="H5" s="103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5" workbookViewId="0">
      <selection activeCell="D28" sqref="D28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3"/>
      <c r="B1" s="3"/>
      <c r="C1" s="3"/>
      <c r="D1" s="3"/>
      <c r="E1" s="15" t="s">
        <v>283</v>
      </c>
    </row>
    <row r="2" ht="40.5" customHeight="1" spans="1:5">
      <c r="A2" s="16" t="s">
        <v>14</v>
      </c>
      <c r="B2" s="16"/>
      <c r="C2" s="16"/>
      <c r="D2" s="16"/>
      <c r="E2" s="16"/>
    </row>
    <row r="3" ht="20.7" customHeight="1" spans="1:5">
      <c r="A3" s="46" t="s">
        <v>284</v>
      </c>
      <c r="B3" s="46"/>
      <c r="C3" s="46"/>
      <c r="D3" s="46"/>
      <c r="E3" s="47" t="s">
        <v>285</v>
      </c>
    </row>
    <row r="4" ht="38.8" customHeight="1" spans="1:5">
      <c r="A4" s="11" t="s">
        <v>286</v>
      </c>
      <c r="B4" s="11"/>
      <c r="C4" s="11" t="s">
        <v>287</v>
      </c>
      <c r="D4" s="11"/>
      <c r="E4" s="11"/>
    </row>
    <row r="5" ht="22.8" customHeight="1" spans="1:5">
      <c r="A5" s="11" t="s">
        <v>288</v>
      </c>
      <c r="B5" s="11" t="s">
        <v>162</v>
      </c>
      <c r="C5" s="11" t="s">
        <v>137</v>
      </c>
      <c r="D5" s="11" t="s">
        <v>246</v>
      </c>
      <c r="E5" s="11" t="s">
        <v>247</v>
      </c>
    </row>
    <row r="6" ht="26.45" customHeight="1" spans="1:5">
      <c r="A6" s="12" t="s">
        <v>289</v>
      </c>
      <c r="B6" s="12" t="s">
        <v>225</v>
      </c>
      <c r="C6" s="48">
        <v>69.02</v>
      </c>
      <c r="D6" s="48">
        <v>69.02</v>
      </c>
      <c r="E6" s="48"/>
    </row>
    <row r="7" ht="26.45" customHeight="1" spans="1:5">
      <c r="A7" s="49" t="s">
        <v>290</v>
      </c>
      <c r="B7" s="49" t="s">
        <v>291</v>
      </c>
      <c r="C7" s="19">
        <v>12.534</v>
      </c>
      <c r="D7" s="19">
        <v>12.534</v>
      </c>
      <c r="E7" s="50"/>
    </row>
    <row r="8" ht="26.45" customHeight="1" spans="1:5">
      <c r="A8" s="49" t="s">
        <v>292</v>
      </c>
      <c r="B8" s="49" t="s">
        <v>293</v>
      </c>
      <c r="C8" s="19">
        <v>28.2348</v>
      </c>
      <c r="D8" s="19">
        <v>28.2348</v>
      </c>
      <c r="E8" s="50"/>
    </row>
    <row r="9" ht="26.45" customHeight="1" spans="1:5">
      <c r="A9" s="49" t="s">
        <v>294</v>
      </c>
      <c r="B9" s="49" t="s">
        <v>295</v>
      </c>
      <c r="C9" s="19">
        <v>11.7237</v>
      </c>
      <c r="D9" s="19">
        <v>11.7237</v>
      </c>
      <c r="E9" s="50"/>
    </row>
    <row r="10" ht="26.45" customHeight="1" spans="1:5">
      <c r="A10" s="49" t="s">
        <v>296</v>
      </c>
      <c r="B10" s="49" t="s">
        <v>297</v>
      </c>
      <c r="C10" s="19">
        <v>6.874368</v>
      </c>
      <c r="D10" s="19">
        <v>6.874368</v>
      </c>
      <c r="E10" s="50"/>
    </row>
    <row r="11" ht="26.45" customHeight="1" spans="1:5">
      <c r="A11" s="49" t="s">
        <v>298</v>
      </c>
      <c r="B11" s="49" t="s">
        <v>299</v>
      </c>
      <c r="C11" s="19">
        <v>0.429648</v>
      </c>
      <c r="D11" s="19">
        <v>0.429648</v>
      </c>
      <c r="E11" s="50"/>
    </row>
    <row r="12" ht="26.45" customHeight="1" spans="1:5">
      <c r="A12" s="49" t="s">
        <v>300</v>
      </c>
      <c r="B12" s="49" t="s">
        <v>301</v>
      </c>
      <c r="C12" s="19">
        <v>3.652008</v>
      </c>
      <c r="D12" s="19">
        <v>3.652008</v>
      </c>
      <c r="E12" s="50"/>
    </row>
    <row r="13" ht="26.45" customHeight="1" spans="1:5">
      <c r="A13" s="49" t="s">
        <v>302</v>
      </c>
      <c r="B13" s="49" t="s">
        <v>303</v>
      </c>
      <c r="C13" s="19">
        <v>0.429648</v>
      </c>
      <c r="D13" s="19">
        <v>0.429648</v>
      </c>
      <c r="E13" s="50"/>
    </row>
    <row r="14" ht="26.45" customHeight="1" spans="1:5">
      <c r="A14" s="49" t="s">
        <v>304</v>
      </c>
      <c r="B14" s="49" t="s">
        <v>305</v>
      </c>
      <c r="C14" s="19">
        <v>5.155776</v>
      </c>
      <c r="D14" s="19">
        <v>5.155776</v>
      </c>
      <c r="E14" s="50"/>
    </row>
    <row r="15" ht="26.45" customHeight="1" spans="1:5">
      <c r="A15" s="12" t="s">
        <v>306</v>
      </c>
      <c r="B15" s="12" t="s">
        <v>307</v>
      </c>
      <c r="C15" s="48">
        <v>22.61</v>
      </c>
      <c r="D15" s="48"/>
      <c r="E15" s="48">
        <v>22.61</v>
      </c>
    </row>
    <row r="16" ht="26.45" customHeight="1" spans="1:5">
      <c r="A16" s="51">
        <v>30217</v>
      </c>
      <c r="B16" s="49" t="s">
        <v>308</v>
      </c>
      <c r="C16" s="52">
        <v>0.38</v>
      </c>
      <c r="D16" s="50"/>
      <c r="E16" s="52">
        <v>0.38</v>
      </c>
    </row>
    <row r="17" ht="26.45" customHeight="1" spans="1:5">
      <c r="A17" s="51">
        <v>30239</v>
      </c>
      <c r="B17" s="49" t="s">
        <v>309</v>
      </c>
      <c r="C17" s="53">
        <v>4.74</v>
      </c>
      <c r="D17" s="50"/>
      <c r="E17" s="53">
        <v>4.74</v>
      </c>
    </row>
    <row r="18" ht="26.45" customHeight="1" spans="1:5">
      <c r="A18" s="51">
        <v>30201</v>
      </c>
      <c r="B18" s="49" t="s">
        <v>310</v>
      </c>
      <c r="C18" s="54">
        <v>0.82</v>
      </c>
      <c r="D18" s="50"/>
      <c r="E18" s="54">
        <v>0.82</v>
      </c>
    </row>
    <row r="19" ht="22.8" customHeight="1" spans="1:5">
      <c r="A19" s="49">
        <v>30202</v>
      </c>
      <c r="B19" s="49" t="s">
        <v>311</v>
      </c>
      <c r="C19" s="52">
        <v>0.25</v>
      </c>
      <c r="D19" s="48"/>
      <c r="E19" s="52">
        <v>0.25</v>
      </c>
    </row>
    <row r="20" ht="22.8" customHeight="1" spans="1:5">
      <c r="A20" s="49">
        <v>30205</v>
      </c>
      <c r="B20" s="49" t="s">
        <v>312</v>
      </c>
      <c r="C20" s="53">
        <v>0.09</v>
      </c>
      <c r="D20" s="48"/>
      <c r="E20" s="53">
        <v>0.09</v>
      </c>
    </row>
    <row r="21" ht="22.8" customHeight="1" spans="1:5">
      <c r="A21" s="49">
        <v>30206</v>
      </c>
      <c r="B21" s="49" t="s">
        <v>313</v>
      </c>
      <c r="C21" s="53">
        <v>0.5</v>
      </c>
      <c r="D21" s="48"/>
      <c r="E21" s="53">
        <v>0.5</v>
      </c>
    </row>
    <row r="22" ht="22.8" customHeight="1" spans="1:5">
      <c r="A22" s="49">
        <v>30207</v>
      </c>
      <c r="B22" s="49" t="s">
        <v>314</v>
      </c>
      <c r="C22" s="53">
        <v>1.39</v>
      </c>
      <c r="D22" s="48"/>
      <c r="E22" s="53">
        <v>1.39</v>
      </c>
    </row>
    <row r="23" ht="22.8" customHeight="1" spans="1:5">
      <c r="A23" s="49">
        <v>30209</v>
      </c>
      <c r="B23" s="49" t="s">
        <v>315</v>
      </c>
      <c r="C23" s="53">
        <v>0.7</v>
      </c>
      <c r="D23" s="48"/>
      <c r="E23" s="53">
        <v>0.7</v>
      </c>
    </row>
    <row r="24" ht="22.8" customHeight="1" spans="1:5">
      <c r="A24" s="49">
        <v>30211</v>
      </c>
      <c r="B24" s="49" t="s">
        <v>316</v>
      </c>
      <c r="C24" s="53">
        <v>1.26</v>
      </c>
      <c r="D24" s="48"/>
      <c r="E24" s="53">
        <v>1.26</v>
      </c>
    </row>
    <row r="25" ht="22.8" customHeight="1" spans="1:5">
      <c r="A25" s="49">
        <v>30213</v>
      </c>
      <c r="B25" s="49" t="s">
        <v>317</v>
      </c>
      <c r="C25" s="53">
        <v>0.13</v>
      </c>
      <c r="D25" s="48"/>
      <c r="E25" s="53">
        <v>0.13</v>
      </c>
    </row>
    <row r="26" ht="22.8" customHeight="1" spans="1:5">
      <c r="A26" s="49">
        <v>30216</v>
      </c>
      <c r="B26" s="49" t="s">
        <v>318</v>
      </c>
      <c r="C26" s="53">
        <v>0.63</v>
      </c>
      <c r="D26" s="48"/>
      <c r="E26" s="53">
        <v>0.63</v>
      </c>
    </row>
    <row r="27" ht="22.8" customHeight="1" spans="1:5">
      <c r="A27" s="49">
        <v>30299</v>
      </c>
      <c r="B27" s="49" t="s">
        <v>319</v>
      </c>
      <c r="C27" s="55">
        <v>11.72</v>
      </c>
      <c r="D27" s="48"/>
      <c r="E27" s="55">
        <v>11.72</v>
      </c>
    </row>
    <row r="28" ht="22.8" customHeight="1" spans="1:5">
      <c r="A28" s="4" t="s">
        <v>137</v>
      </c>
      <c r="B28" s="4"/>
      <c r="C28" s="48">
        <f>D28+E28</f>
        <v>91.643948</v>
      </c>
      <c r="D28" s="48">
        <f>SUM(D7:D18)</f>
        <v>69.033948</v>
      </c>
      <c r="E28" s="48">
        <f>SUM(E16:E27)</f>
        <v>22.61</v>
      </c>
    </row>
    <row r="29" ht="16.35" customHeight="1" spans="1:5">
      <c r="A29" s="56" t="s">
        <v>320</v>
      </c>
      <c r="B29" s="56"/>
      <c r="C29" s="56"/>
      <c r="D29" s="56"/>
      <c r="E29" s="56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  <ignoredErrors>
    <ignoredError sqref="D28:E28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3"/>
      <c r="M1" s="15" t="s">
        <v>283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2" customHeight="1" spans="1:14">
      <c r="A4" s="11" t="s">
        <v>160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208</v>
      </c>
      <c r="H4" s="11"/>
      <c r="I4" s="11"/>
      <c r="J4" s="11"/>
      <c r="K4" s="11"/>
      <c r="L4" s="11" t="s">
        <v>212</v>
      </c>
      <c r="M4" s="11"/>
      <c r="N4" s="11"/>
    </row>
    <row r="5" ht="39.6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321</v>
      </c>
      <c r="I5" s="11" t="s">
        <v>322</v>
      </c>
      <c r="J5" s="11" t="s">
        <v>323</v>
      </c>
      <c r="K5" s="11" t="s">
        <v>324</v>
      </c>
      <c r="L5" s="11" t="s">
        <v>137</v>
      </c>
      <c r="M5" s="11" t="s">
        <v>225</v>
      </c>
      <c r="N5" s="11" t="s">
        <v>325</v>
      </c>
    </row>
    <row r="6" ht="22.9" customHeight="1" spans="1:14">
      <c r="A6" s="14"/>
      <c r="B6" s="14"/>
      <c r="C6" s="14"/>
      <c r="D6" s="14"/>
      <c r="E6" s="14" t="s">
        <v>137</v>
      </c>
      <c r="F6" s="26">
        <v>69.033948</v>
      </c>
      <c r="G6" s="26"/>
      <c r="H6" s="26"/>
      <c r="I6" s="26"/>
      <c r="J6" s="26"/>
      <c r="K6" s="26"/>
      <c r="L6" s="26">
        <v>69.033948</v>
      </c>
      <c r="M6" s="26">
        <v>69.033948</v>
      </c>
      <c r="N6" s="26"/>
    </row>
    <row r="7" ht="22.9" customHeight="1" spans="1:14">
      <c r="A7" s="14"/>
      <c r="B7" s="14"/>
      <c r="C7" s="14"/>
      <c r="D7" s="12" t="s">
        <v>155</v>
      </c>
      <c r="E7" s="12" t="s">
        <v>156</v>
      </c>
      <c r="F7" s="26">
        <v>69.033948</v>
      </c>
      <c r="G7" s="26"/>
      <c r="H7" s="26"/>
      <c r="I7" s="26"/>
      <c r="J7" s="26"/>
      <c r="K7" s="26"/>
      <c r="L7" s="26">
        <v>69.033948</v>
      </c>
      <c r="M7" s="26">
        <v>69.033948</v>
      </c>
      <c r="N7" s="26"/>
    </row>
    <row r="8" ht="22.9" customHeight="1" spans="1:14">
      <c r="A8" s="14"/>
      <c r="B8" s="14"/>
      <c r="C8" s="14"/>
      <c r="D8" s="18" t="s">
        <v>157</v>
      </c>
      <c r="E8" s="18" t="s">
        <v>158</v>
      </c>
      <c r="F8" s="26">
        <v>69.033948</v>
      </c>
      <c r="G8" s="26"/>
      <c r="H8" s="26"/>
      <c r="I8" s="26"/>
      <c r="J8" s="26"/>
      <c r="K8" s="26"/>
      <c r="L8" s="26">
        <v>69.033948</v>
      </c>
      <c r="M8" s="26">
        <v>69.033948</v>
      </c>
      <c r="N8" s="26"/>
    </row>
    <row r="9" ht="22.9" customHeight="1" spans="1:14">
      <c r="A9" s="21" t="s">
        <v>174</v>
      </c>
      <c r="B9" s="21" t="s">
        <v>184</v>
      </c>
      <c r="C9" s="21" t="s">
        <v>176</v>
      </c>
      <c r="D9" s="17" t="s">
        <v>222</v>
      </c>
      <c r="E9" s="5" t="s">
        <v>178</v>
      </c>
      <c r="F9" s="6">
        <v>52.4925</v>
      </c>
      <c r="G9" s="6"/>
      <c r="H9" s="19"/>
      <c r="I9" s="19"/>
      <c r="J9" s="19"/>
      <c r="K9" s="19"/>
      <c r="L9" s="6">
        <v>52.4925</v>
      </c>
      <c r="M9" s="19">
        <v>52.4925</v>
      </c>
      <c r="N9" s="19"/>
    </row>
    <row r="10" ht="22.9" customHeight="1" spans="1:14">
      <c r="A10" s="21" t="s">
        <v>188</v>
      </c>
      <c r="B10" s="21" t="s">
        <v>189</v>
      </c>
      <c r="C10" s="21" t="s">
        <v>189</v>
      </c>
      <c r="D10" s="17" t="s">
        <v>222</v>
      </c>
      <c r="E10" s="5" t="s">
        <v>191</v>
      </c>
      <c r="F10" s="6">
        <v>6.874368</v>
      </c>
      <c r="G10" s="6"/>
      <c r="H10" s="19"/>
      <c r="I10" s="19"/>
      <c r="J10" s="19"/>
      <c r="K10" s="19"/>
      <c r="L10" s="6">
        <v>6.874368</v>
      </c>
      <c r="M10" s="19">
        <v>6.874368</v>
      </c>
      <c r="N10" s="19"/>
    </row>
    <row r="11" ht="22.9" customHeight="1" spans="1:14">
      <c r="A11" s="21" t="s">
        <v>188</v>
      </c>
      <c r="B11" s="21" t="s">
        <v>181</v>
      </c>
      <c r="C11" s="21" t="s">
        <v>181</v>
      </c>
      <c r="D11" s="17" t="s">
        <v>222</v>
      </c>
      <c r="E11" s="5" t="s">
        <v>193</v>
      </c>
      <c r="F11" s="6">
        <v>0.429648</v>
      </c>
      <c r="G11" s="6"/>
      <c r="H11" s="19"/>
      <c r="I11" s="19"/>
      <c r="J11" s="19"/>
      <c r="K11" s="19"/>
      <c r="L11" s="6">
        <v>0.429648</v>
      </c>
      <c r="M11" s="19">
        <v>0.429648</v>
      </c>
      <c r="N11" s="19"/>
    </row>
    <row r="12" ht="22.9" customHeight="1" spans="1:14">
      <c r="A12" s="21" t="s">
        <v>194</v>
      </c>
      <c r="B12" s="21" t="s">
        <v>195</v>
      </c>
      <c r="C12" s="21" t="s">
        <v>196</v>
      </c>
      <c r="D12" s="17" t="s">
        <v>222</v>
      </c>
      <c r="E12" s="5" t="s">
        <v>198</v>
      </c>
      <c r="F12" s="6">
        <v>4.081656</v>
      </c>
      <c r="G12" s="6"/>
      <c r="H12" s="19"/>
      <c r="I12" s="19"/>
      <c r="J12" s="19"/>
      <c r="K12" s="19"/>
      <c r="L12" s="6">
        <v>4.081656</v>
      </c>
      <c r="M12" s="19">
        <v>4.081656</v>
      </c>
      <c r="N12" s="19"/>
    </row>
    <row r="13" ht="22.9" customHeight="1" spans="1:14">
      <c r="A13" s="21" t="s">
        <v>201</v>
      </c>
      <c r="B13" s="21" t="s">
        <v>196</v>
      </c>
      <c r="C13" s="21" t="s">
        <v>176</v>
      </c>
      <c r="D13" s="17" t="s">
        <v>222</v>
      </c>
      <c r="E13" s="5" t="s">
        <v>203</v>
      </c>
      <c r="F13" s="6">
        <v>5.155776</v>
      </c>
      <c r="G13" s="6"/>
      <c r="H13" s="19"/>
      <c r="I13" s="19"/>
      <c r="J13" s="19"/>
      <c r="K13" s="19"/>
      <c r="L13" s="6">
        <v>5.155776</v>
      </c>
      <c r="M13" s="19">
        <v>5.155776</v>
      </c>
      <c r="N13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R13" sqref="R13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5" t="s">
        <v>326</v>
      </c>
      <c r="V1" s="15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65" customHeight="1" spans="1:22">
      <c r="A4" s="11" t="s">
        <v>160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327</v>
      </c>
      <c r="H4" s="11"/>
      <c r="I4" s="11"/>
      <c r="J4" s="11"/>
      <c r="K4" s="11"/>
      <c r="L4" s="11" t="s">
        <v>328</v>
      </c>
      <c r="M4" s="11"/>
      <c r="N4" s="11"/>
      <c r="O4" s="11"/>
      <c r="P4" s="11"/>
      <c r="Q4" s="11"/>
      <c r="R4" s="11" t="s">
        <v>323</v>
      </c>
      <c r="S4" s="11" t="s">
        <v>329</v>
      </c>
      <c r="T4" s="11"/>
      <c r="U4" s="11"/>
      <c r="V4" s="11"/>
    </row>
    <row r="5" ht="56.1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330</v>
      </c>
      <c r="I5" s="11" t="s">
        <v>331</v>
      </c>
      <c r="J5" s="11" t="s">
        <v>332</v>
      </c>
      <c r="K5" s="11" t="s">
        <v>333</v>
      </c>
      <c r="L5" s="11" t="s">
        <v>137</v>
      </c>
      <c r="M5" s="11" t="s">
        <v>334</v>
      </c>
      <c r="N5" s="11" t="s">
        <v>335</v>
      </c>
      <c r="O5" s="11" t="s">
        <v>336</v>
      </c>
      <c r="P5" s="11" t="s">
        <v>337</v>
      </c>
      <c r="Q5" s="11" t="s">
        <v>338</v>
      </c>
      <c r="R5" s="11"/>
      <c r="S5" s="11" t="s">
        <v>137</v>
      </c>
      <c r="T5" s="11" t="s">
        <v>339</v>
      </c>
      <c r="U5" s="11" t="s">
        <v>340</v>
      </c>
      <c r="V5" s="11" t="s">
        <v>324</v>
      </c>
    </row>
    <row r="6" ht="22.9" customHeight="1" spans="1:22">
      <c r="A6" s="14"/>
      <c r="B6" s="14"/>
      <c r="C6" s="14"/>
      <c r="D6" s="14"/>
      <c r="E6" s="14" t="s">
        <v>137</v>
      </c>
      <c r="F6" s="13">
        <v>69.033948</v>
      </c>
      <c r="G6" s="13">
        <v>52.4925</v>
      </c>
      <c r="H6" s="13">
        <v>28.2348</v>
      </c>
      <c r="I6" s="13">
        <v>11.7237</v>
      </c>
      <c r="J6" s="13"/>
      <c r="K6" s="13">
        <v>12.534</v>
      </c>
      <c r="L6" s="13">
        <v>11.385672</v>
      </c>
      <c r="M6" s="13">
        <v>6.874368</v>
      </c>
      <c r="N6" s="13"/>
      <c r="O6" s="13">
        <v>3.652008</v>
      </c>
      <c r="P6" s="13">
        <v>0.429648</v>
      </c>
      <c r="Q6" s="13">
        <v>0.429648</v>
      </c>
      <c r="R6" s="13">
        <v>5.155776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155</v>
      </c>
      <c r="E7" s="12" t="s">
        <v>156</v>
      </c>
      <c r="F7" s="13">
        <v>69.033948</v>
      </c>
      <c r="G7" s="13">
        <v>52.4925</v>
      </c>
      <c r="H7" s="13">
        <v>28.2348</v>
      </c>
      <c r="I7" s="13">
        <v>11.7237</v>
      </c>
      <c r="J7" s="13"/>
      <c r="K7" s="13">
        <v>12.534</v>
      </c>
      <c r="L7" s="13">
        <v>11.385672</v>
      </c>
      <c r="M7" s="13">
        <v>6.874368</v>
      </c>
      <c r="N7" s="13"/>
      <c r="O7" s="13">
        <v>3.652008</v>
      </c>
      <c r="P7" s="13">
        <v>0.429648</v>
      </c>
      <c r="Q7" s="13">
        <v>0.429648</v>
      </c>
      <c r="R7" s="13">
        <v>5.155776</v>
      </c>
      <c r="S7" s="13"/>
      <c r="T7" s="13"/>
      <c r="U7" s="13"/>
      <c r="V7" s="13"/>
    </row>
    <row r="8" ht="22.9" customHeight="1" spans="1:22">
      <c r="A8" s="14"/>
      <c r="B8" s="14"/>
      <c r="C8" s="14"/>
      <c r="D8" s="18" t="s">
        <v>157</v>
      </c>
      <c r="E8" s="18" t="s">
        <v>158</v>
      </c>
      <c r="F8" s="13">
        <v>69.033948</v>
      </c>
      <c r="G8" s="13">
        <v>52.4925</v>
      </c>
      <c r="H8" s="13">
        <v>28.2348</v>
      </c>
      <c r="I8" s="13">
        <v>11.7237</v>
      </c>
      <c r="J8" s="13"/>
      <c r="K8" s="13">
        <v>12.534</v>
      </c>
      <c r="L8" s="13">
        <v>11.385672</v>
      </c>
      <c r="M8" s="13">
        <v>6.874368</v>
      </c>
      <c r="N8" s="13"/>
      <c r="O8" s="13">
        <v>3.652008</v>
      </c>
      <c r="P8" s="13">
        <v>0.429648</v>
      </c>
      <c r="Q8" s="13">
        <v>0.429648</v>
      </c>
      <c r="R8" s="13">
        <v>5.155776</v>
      </c>
      <c r="S8" s="13"/>
      <c r="T8" s="13"/>
      <c r="U8" s="13"/>
      <c r="V8" s="13"/>
    </row>
    <row r="9" ht="22.9" customHeight="1" spans="1:22">
      <c r="A9" s="21" t="s">
        <v>174</v>
      </c>
      <c r="B9" s="21" t="s">
        <v>184</v>
      </c>
      <c r="C9" s="21" t="s">
        <v>176</v>
      </c>
      <c r="D9" s="17" t="s">
        <v>222</v>
      </c>
      <c r="E9" s="5" t="s">
        <v>178</v>
      </c>
      <c r="F9" s="6">
        <v>52.4925</v>
      </c>
      <c r="G9" s="19">
        <v>52.4925</v>
      </c>
      <c r="H9" s="19">
        <v>28.2348</v>
      </c>
      <c r="I9" s="19">
        <v>11.7237</v>
      </c>
      <c r="J9" s="19"/>
      <c r="K9" s="19">
        <v>12.534</v>
      </c>
      <c r="L9" s="6"/>
      <c r="M9" s="19"/>
      <c r="N9" s="19"/>
      <c r="O9" s="19"/>
      <c r="P9" s="19"/>
      <c r="Q9" s="19"/>
      <c r="R9" s="19"/>
      <c r="S9" s="6"/>
      <c r="T9" s="19"/>
      <c r="U9" s="19"/>
      <c r="V9" s="19"/>
    </row>
    <row r="10" ht="22.9" customHeight="1" spans="1:22">
      <c r="A10" s="21" t="s">
        <v>188</v>
      </c>
      <c r="B10" s="21" t="s">
        <v>189</v>
      </c>
      <c r="C10" s="21" t="s">
        <v>189</v>
      </c>
      <c r="D10" s="17" t="s">
        <v>222</v>
      </c>
      <c r="E10" s="5" t="s">
        <v>191</v>
      </c>
      <c r="F10" s="6">
        <v>6.874368</v>
      </c>
      <c r="G10" s="19"/>
      <c r="H10" s="19"/>
      <c r="I10" s="19"/>
      <c r="J10" s="19"/>
      <c r="K10" s="19"/>
      <c r="L10" s="6">
        <v>6.874368</v>
      </c>
      <c r="M10" s="19">
        <v>6.874368</v>
      </c>
      <c r="N10" s="19"/>
      <c r="O10" s="19"/>
      <c r="P10" s="19"/>
      <c r="Q10" s="19"/>
      <c r="R10" s="19"/>
      <c r="S10" s="6"/>
      <c r="T10" s="19"/>
      <c r="U10" s="19"/>
      <c r="V10" s="19"/>
    </row>
    <row r="11" ht="22.9" customHeight="1" spans="1:22">
      <c r="A11" s="21" t="s">
        <v>188</v>
      </c>
      <c r="B11" s="21" t="s">
        <v>181</v>
      </c>
      <c r="C11" s="21" t="s">
        <v>181</v>
      </c>
      <c r="D11" s="17" t="s">
        <v>222</v>
      </c>
      <c r="E11" s="5" t="s">
        <v>193</v>
      </c>
      <c r="F11" s="6">
        <v>0.429648</v>
      </c>
      <c r="G11" s="19"/>
      <c r="H11" s="19"/>
      <c r="I11" s="19"/>
      <c r="J11" s="19"/>
      <c r="K11" s="19"/>
      <c r="L11" s="6">
        <v>0.429648</v>
      </c>
      <c r="M11" s="19"/>
      <c r="N11" s="19"/>
      <c r="O11" s="19"/>
      <c r="P11" s="19"/>
      <c r="Q11" s="19">
        <v>0.429648</v>
      </c>
      <c r="R11" s="19"/>
      <c r="S11" s="6"/>
      <c r="T11" s="19"/>
      <c r="U11" s="19"/>
      <c r="V11" s="19"/>
    </row>
    <row r="12" ht="22.9" customHeight="1" spans="1:22">
      <c r="A12" s="21" t="s">
        <v>194</v>
      </c>
      <c r="B12" s="21" t="s">
        <v>195</v>
      </c>
      <c r="C12" s="21" t="s">
        <v>196</v>
      </c>
      <c r="D12" s="17" t="s">
        <v>222</v>
      </c>
      <c r="E12" s="5" t="s">
        <v>198</v>
      </c>
      <c r="F12" s="6">
        <v>4.081656</v>
      </c>
      <c r="G12" s="19"/>
      <c r="H12" s="19"/>
      <c r="I12" s="19"/>
      <c r="J12" s="19"/>
      <c r="K12" s="19"/>
      <c r="L12" s="6">
        <v>4.081656</v>
      </c>
      <c r="M12" s="19"/>
      <c r="N12" s="19"/>
      <c r="O12" s="19">
        <v>3.652008</v>
      </c>
      <c r="P12" s="19">
        <v>0.429648</v>
      </c>
      <c r="Q12" s="19"/>
      <c r="R12" s="19"/>
      <c r="S12" s="6"/>
      <c r="T12" s="19"/>
      <c r="U12" s="19"/>
      <c r="V12" s="19"/>
    </row>
    <row r="13" ht="22.9" customHeight="1" spans="1:22">
      <c r="A13" s="21" t="s">
        <v>201</v>
      </c>
      <c r="B13" s="21" t="s">
        <v>196</v>
      </c>
      <c r="C13" s="21" t="s">
        <v>176</v>
      </c>
      <c r="D13" s="17" t="s">
        <v>222</v>
      </c>
      <c r="E13" s="5" t="s">
        <v>203</v>
      </c>
      <c r="F13" s="6">
        <v>5.155776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5.155776</v>
      </c>
      <c r="S13" s="6"/>
      <c r="T13" s="19"/>
      <c r="U13" s="19"/>
      <c r="V13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5" t="s">
        <v>341</v>
      </c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2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160</v>
      </c>
      <c r="B4" s="11"/>
      <c r="C4" s="11"/>
      <c r="D4" s="11" t="s">
        <v>205</v>
      </c>
      <c r="E4" s="11" t="s">
        <v>206</v>
      </c>
      <c r="F4" s="11" t="s">
        <v>342</v>
      </c>
      <c r="G4" s="11" t="s">
        <v>343</v>
      </c>
      <c r="H4" s="11" t="s">
        <v>344</v>
      </c>
      <c r="I4" s="11" t="s">
        <v>345</v>
      </c>
      <c r="J4" s="11" t="s">
        <v>346</v>
      </c>
      <c r="K4" s="11" t="s">
        <v>347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9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3"/>
      <c r="Q1" s="15" t="s">
        <v>348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2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2" customHeight="1" spans="1:18">
      <c r="A4" s="11" t="s">
        <v>160</v>
      </c>
      <c r="B4" s="11"/>
      <c r="C4" s="11"/>
      <c r="D4" s="11" t="s">
        <v>205</v>
      </c>
      <c r="E4" s="11" t="s">
        <v>206</v>
      </c>
      <c r="F4" s="11" t="s">
        <v>342</v>
      </c>
      <c r="G4" s="11" t="s">
        <v>349</v>
      </c>
      <c r="H4" s="11" t="s">
        <v>350</v>
      </c>
      <c r="I4" s="11" t="s">
        <v>351</v>
      </c>
      <c r="J4" s="11" t="s">
        <v>352</v>
      </c>
      <c r="K4" s="11" t="s">
        <v>353</v>
      </c>
      <c r="L4" s="11" t="s">
        <v>354</v>
      </c>
      <c r="M4" s="11" t="s">
        <v>355</v>
      </c>
      <c r="N4" s="11" t="s">
        <v>344</v>
      </c>
      <c r="O4" s="11" t="s">
        <v>356</v>
      </c>
      <c r="P4" s="11" t="s">
        <v>357</v>
      </c>
      <c r="Q4" s="11" t="s">
        <v>345</v>
      </c>
      <c r="R4" s="11" t="s">
        <v>347</v>
      </c>
    </row>
    <row r="5" ht="21.6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D1" workbookViewId="0">
      <selection activeCell="Q33" sqref="Q33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</cols>
  <sheetData>
    <row r="1" ht="16.35" customHeight="1" spans="1:20">
      <c r="A1" s="3"/>
      <c r="S1" s="15" t="s">
        <v>358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2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5" customHeight="1" spans="1:20">
      <c r="A4" s="11" t="s">
        <v>160</v>
      </c>
      <c r="B4" s="11"/>
      <c r="C4" s="11"/>
      <c r="D4" s="11" t="s">
        <v>205</v>
      </c>
      <c r="E4" s="11" t="s">
        <v>206</v>
      </c>
      <c r="F4" s="11" t="s">
        <v>342</v>
      </c>
      <c r="G4" s="11" t="s">
        <v>209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212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35" t="s">
        <v>137</v>
      </c>
      <c r="H5" s="35" t="s">
        <v>359</v>
      </c>
      <c r="I5" s="35" t="s">
        <v>360</v>
      </c>
      <c r="J5" s="35" t="s">
        <v>361</v>
      </c>
      <c r="K5" s="35" t="s">
        <v>362</v>
      </c>
      <c r="L5" s="35" t="s">
        <v>363</v>
      </c>
      <c r="M5" s="35" t="s">
        <v>364</v>
      </c>
      <c r="N5" s="35" t="s">
        <v>365</v>
      </c>
      <c r="O5" s="35" t="s">
        <v>366</v>
      </c>
      <c r="P5" s="35" t="s">
        <v>367</v>
      </c>
      <c r="Q5" s="35" t="s">
        <v>368</v>
      </c>
      <c r="R5" s="35" t="s">
        <v>137</v>
      </c>
      <c r="S5" s="35" t="s">
        <v>307</v>
      </c>
      <c r="T5" s="35" t="s">
        <v>325</v>
      </c>
    </row>
    <row r="6" ht="22.9" customHeight="1" spans="1:20">
      <c r="A6" s="14"/>
      <c r="B6" s="14"/>
      <c r="C6" s="14"/>
      <c r="D6" s="14"/>
      <c r="E6" s="14" t="s">
        <v>137</v>
      </c>
      <c r="F6" s="36">
        <v>22.61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>
        <f>S6</f>
        <v>22.61</v>
      </c>
      <c r="S6" s="37">
        <v>22.61</v>
      </c>
      <c r="T6" s="37"/>
    </row>
    <row r="7" ht="22.9" customHeight="1" spans="1:20">
      <c r="A7" s="14"/>
      <c r="B7" s="14"/>
      <c r="C7" s="14"/>
      <c r="D7" s="12" t="s">
        <v>155</v>
      </c>
      <c r="E7" s="12" t="s">
        <v>156</v>
      </c>
      <c r="F7" s="36">
        <v>22.61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>
        <f t="shared" ref="R7:R13" si="0">S7</f>
        <v>22.61</v>
      </c>
      <c r="S7" s="37">
        <v>22.61</v>
      </c>
      <c r="T7" s="37"/>
    </row>
    <row r="8" ht="22.9" customHeight="1" spans="1:20">
      <c r="A8" s="14"/>
      <c r="B8" s="14"/>
      <c r="C8" s="14"/>
      <c r="D8" s="18" t="s">
        <v>157</v>
      </c>
      <c r="E8" s="18" t="s">
        <v>158</v>
      </c>
      <c r="F8" s="36">
        <v>22.61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>
        <f t="shared" si="0"/>
        <v>22.61</v>
      </c>
      <c r="S8" s="37">
        <f>SUM(S9:S13)</f>
        <v>22.61</v>
      </c>
      <c r="T8" s="37"/>
    </row>
    <row r="9" ht="22.9" customHeight="1" spans="1:20">
      <c r="A9" s="27">
        <v>201</v>
      </c>
      <c r="B9" s="27" t="s">
        <v>171</v>
      </c>
      <c r="C9" s="27">
        <v>99</v>
      </c>
      <c r="D9" s="17" t="s">
        <v>222</v>
      </c>
      <c r="E9" s="28" t="s">
        <v>173</v>
      </c>
      <c r="F9" s="38">
        <v>6.97</v>
      </c>
      <c r="G9" s="39"/>
      <c r="H9" s="29"/>
      <c r="I9" s="30"/>
      <c r="J9" s="28"/>
      <c r="K9" s="30"/>
      <c r="L9" s="30"/>
      <c r="M9" s="30"/>
      <c r="N9" s="30"/>
      <c r="O9" s="30"/>
      <c r="P9" s="30"/>
      <c r="Q9" s="30"/>
      <c r="R9" s="37">
        <f t="shared" si="0"/>
        <v>6.97</v>
      </c>
      <c r="S9" s="29">
        <v>6.97</v>
      </c>
      <c r="T9" s="30"/>
    </row>
    <row r="10" ht="22.9" customHeight="1" spans="1:20">
      <c r="A10" s="21" t="s">
        <v>174</v>
      </c>
      <c r="B10" s="21" t="s">
        <v>175</v>
      </c>
      <c r="C10" s="21" t="s">
        <v>176</v>
      </c>
      <c r="D10" s="17" t="s">
        <v>222</v>
      </c>
      <c r="E10" s="5" t="s">
        <v>178</v>
      </c>
      <c r="F10" s="40">
        <v>11.04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37">
        <f t="shared" si="0"/>
        <v>11.04</v>
      </c>
      <c r="S10" s="41">
        <v>11.04</v>
      </c>
      <c r="T10" s="41"/>
    </row>
    <row r="11" ht="22.9" customHeight="1" spans="1:20">
      <c r="A11" s="32" t="s">
        <v>174</v>
      </c>
      <c r="B11" s="32" t="s">
        <v>175</v>
      </c>
      <c r="C11" s="32" t="s">
        <v>181</v>
      </c>
      <c r="D11" s="17" t="s">
        <v>222</v>
      </c>
      <c r="E11" s="33" t="s">
        <v>256</v>
      </c>
      <c r="F11" s="42">
        <v>2.65</v>
      </c>
      <c r="G11" s="39"/>
      <c r="H11" s="41"/>
      <c r="I11" s="41"/>
      <c r="J11" s="41"/>
      <c r="K11" s="30"/>
      <c r="L11" s="41"/>
      <c r="M11" s="44" t="s">
        <v>369</v>
      </c>
      <c r="N11" s="30"/>
      <c r="O11" s="30"/>
      <c r="P11" s="30"/>
      <c r="Q11" s="30"/>
      <c r="R11" s="37">
        <f t="shared" si="0"/>
        <v>2.65</v>
      </c>
      <c r="S11" s="34">
        <v>2.65</v>
      </c>
      <c r="T11" s="30"/>
    </row>
    <row r="12" ht="22.9" customHeight="1" spans="1:20">
      <c r="A12" s="27">
        <v>201</v>
      </c>
      <c r="B12" s="27">
        <v>36</v>
      </c>
      <c r="C12" s="27" t="s">
        <v>176</v>
      </c>
      <c r="D12" s="17" t="s">
        <v>222</v>
      </c>
      <c r="E12" s="28" t="s">
        <v>187</v>
      </c>
      <c r="F12" s="38">
        <v>1.37</v>
      </c>
      <c r="G12" s="39"/>
      <c r="H12" s="29"/>
      <c r="I12" s="30"/>
      <c r="J12" s="28"/>
      <c r="K12" s="30"/>
      <c r="L12" s="30"/>
      <c r="M12" s="30"/>
      <c r="N12" s="30"/>
      <c r="O12" s="30"/>
      <c r="P12" s="30"/>
      <c r="Q12" s="30"/>
      <c r="R12" s="37">
        <f t="shared" si="0"/>
        <v>1.37</v>
      </c>
      <c r="S12" s="29">
        <v>1.37</v>
      </c>
      <c r="T12" s="30"/>
    </row>
    <row r="13" ht="18" spans="1:20">
      <c r="A13" s="27">
        <v>212</v>
      </c>
      <c r="B13" s="27">
        <v>99</v>
      </c>
      <c r="C13" s="27">
        <v>99</v>
      </c>
      <c r="D13" s="17" t="s">
        <v>222</v>
      </c>
      <c r="E13" s="28" t="s">
        <v>200</v>
      </c>
      <c r="F13" s="38">
        <v>0.58</v>
      </c>
      <c r="G13" s="39"/>
      <c r="H13" s="29"/>
      <c r="I13" s="45"/>
      <c r="J13" s="28"/>
      <c r="K13" s="30"/>
      <c r="L13" s="30"/>
      <c r="M13" s="30"/>
      <c r="N13" s="30"/>
      <c r="O13" s="30"/>
      <c r="P13" s="30"/>
      <c r="Q13" s="30"/>
      <c r="R13" s="37">
        <f t="shared" si="0"/>
        <v>0.58</v>
      </c>
      <c r="S13" s="29">
        <v>0.58</v>
      </c>
      <c r="T13" s="30"/>
    </row>
    <row r="14" spans="1:7">
      <c r="A14" s="27"/>
      <c r="B14" s="27"/>
      <c r="C14" s="27"/>
      <c r="D14" s="27"/>
      <c r="E14" s="28"/>
      <c r="F14" s="29"/>
      <c r="G14" s="4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E1" workbookViewId="0">
      <selection activeCell="AG9" sqref="AG9:AG13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3"/>
      <c r="F1" s="3"/>
      <c r="AF1" s="15" t="s">
        <v>370</v>
      </c>
      <c r="AG1" s="15"/>
    </row>
    <row r="2" ht="43.9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2" customHeight="1" spans="1:3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4.95" customHeight="1" spans="1:33">
      <c r="A4" s="11" t="s">
        <v>160</v>
      </c>
      <c r="B4" s="11"/>
      <c r="C4" s="11"/>
      <c r="D4" s="11" t="s">
        <v>205</v>
      </c>
      <c r="E4" s="11" t="s">
        <v>206</v>
      </c>
      <c r="F4" s="11" t="s">
        <v>371</v>
      </c>
      <c r="G4" s="11" t="s">
        <v>372</v>
      </c>
      <c r="H4" s="11" t="s">
        <v>373</v>
      </c>
      <c r="I4" s="11" t="s">
        <v>374</v>
      </c>
      <c r="J4" s="11" t="s">
        <v>375</v>
      </c>
      <c r="K4" s="11" t="s">
        <v>376</v>
      </c>
      <c r="L4" s="11" t="s">
        <v>377</v>
      </c>
      <c r="M4" s="11" t="s">
        <v>378</v>
      </c>
      <c r="N4" s="11" t="s">
        <v>379</v>
      </c>
      <c r="O4" s="11" t="s">
        <v>380</v>
      </c>
      <c r="P4" s="11" t="s">
        <v>381</v>
      </c>
      <c r="Q4" s="11" t="s">
        <v>365</v>
      </c>
      <c r="R4" s="11" t="s">
        <v>367</v>
      </c>
      <c r="S4" s="11" t="s">
        <v>382</v>
      </c>
      <c r="T4" s="11" t="s">
        <v>360</v>
      </c>
      <c r="U4" s="11" t="s">
        <v>361</v>
      </c>
      <c r="V4" s="11" t="s">
        <v>364</v>
      </c>
      <c r="W4" s="11" t="s">
        <v>383</v>
      </c>
      <c r="X4" s="11" t="s">
        <v>384</v>
      </c>
      <c r="Y4" s="11" t="s">
        <v>385</v>
      </c>
      <c r="Z4" s="11" t="s">
        <v>386</v>
      </c>
      <c r="AA4" s="11" t="s">
        <v>363</v>
      </c>
      <c r="AB4" s="11" t="s">
        <v>387</v>
      </c>
      <c r="AC4" s="11" t="s">
        <v>388</v>
      </c>
      <c r="AD4" s="11" t="s">
        <v>366</v>
      </c>
      <c r="AE4" s="11" t="s">
        <v>389</v>
      </c>
      <c r="AF4" s="11" t="s">
        <v>390</v>
      </c>
      <c r="AG4" s="11" t="s">
        <v>368</v>
      </c>
    </row>
    <row r="5" ht="21.6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4"/>
      <c r="B6" s="24"/>
      <c r="C6" s="24"/>
      <c r="D6" s="5"/>
      <c r="E6" s="5" t="s">
        <v>137</v>
      </c>
      <c r="F6" s="25">
        <v>22.61</v>
      </c>
      <c r="G6" s="25">
        <v>0.82</v>
      </c>
      <c r="H6" s="25">
        <v>0.25</v>
      </c>
      <c r="I6" s="25">
        <v>0</v>
      </c>
      <c r="J6" s="25">
        <v>0</v>
      </c>
      <c r="K6" s="25">
        <v>0.09</v>
      </c>
      <c r="L6" s="25">
        <v>0.5</v>
      </c>
      <c r="M6" s="25">
        <v>1.39</v>
      </c>
      <c r="N6" s="25">
        <v>0</v>
      </c>
      <c r="O6" s="25">
        <v>0.7</v>
      </c>
      <c r="P6" s="25">
        <v>1.26</v>
      </c>
      <c r="Q6" s="25">
        <v>0</v>
      </c>
      <c r="R6" s="25">
        <v>0.13</v>
      </c>
      <c r="S6" s="25">
        <v>0</v>
      </c>
      <c r="T6" s="25">
        <v>0</v>
      </c>
      <c r="U6" s="25">
        <v>0.63</v>
      </c>
      <c r="V6" s="25">
        <v>0.38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4.74</v>
      </c>
      <c r="AF6" s="25">
        <v>0</v>
      </c>
      <c r="AG6" s="25">
        <v>11.72</v>
      </c>
    </row>
    <row r="7" ht="22.9" customHeight="1" spans="1:33">
      <c r="A7" s="14"/>
      <c r="B7" s="14"/>
      <c r="C7" s="14"/>
      <c r="D7" s="12" t="s">
        <v>155</v>
      </c>
      <c r="E7" s="12" t="s">
        <v>156</v>
      </c>
      <c r="F7" s="26">
        <v>22.61</v>
      </c>
      <c r="G7" s="26">
        <v>0.82</v>
      </c>
      <c r="H7" s="26">
        <v>0.25</v>
      </c>
      <c r="I7" s="26">
        <v>0</v>
      </c>
      <c r="J7" s="26">
        <v>0</v>
      </c>
      <c r="K7" s="26">
        <v>0.09</v>
      </c>
      <c r="L7" s="26">
        <v>0.5</v>
      </c>
      <c r="M7" s="26">
        <v>1.39</v>
      </c>
      <c r="N7" s="26">
        <v>0</v>
      </c>
      <c r="O7" s="26">
        <v>0.7</v>
      </c>
      <c r="P7" s="26">
        <v>1.26</v>
      </c>
      <c r="Q7" s="26">
        <v>0</v>
      </c>
      <c r="R7" s="26">
        <v>0.13</v>
      </c>
      <c r="S7" s="26">
        <v>0</v>
      </c>
      <c r="T7" s="26">
        <v>0</v>
      </c>
      <c r="U7" s="26">
        <v>0.63</v>
      </c>
      <c r="V7" s="26">
        <v>0.38</v>
      </c>
      <c r="W7" s="26">
        <v>0</v>
      </c>
      <c r="X7" s="26">
        <v>0</v>
      </c>
      <c r="Y7" s="26">
        <v>0</v>
      </c>
      <c r="Z7" s="26">
        <v>0</v>
      </c>
      <c r="AA7" s="26">
        <v>0</v>
      </c>
      <c r="AB7" s="26">
        <v>0</v>
      </c>
      <c r="AC7" s="26">
        <v>0</v>
      </c>
      <c r="AD7" s="26">
        <v>0</v>
      </c>
      <c r="AE7" s="26">
        <v>4.74</v>
      </c>
      <c r="AF7" s="26">
        <v>0</v>
      </c>
      <c r="AG7" s="26">
        <v>11.72</v>
      </c>
    </row>
    <row r="8" ht="22.9" customHeight="1" spans="1:33">
      <c r="A8" s="14"/>
      <c r="B8" s="14"/>
      <c r="C8" s="14"/>
      <c r="D8" s="18" t="s">
        <v>157</v>
      </c>
      <c r="E8" s="18" t="s">
        <v>158</v>
      </c>
      <c r="F8" s="25">
        <f>SUM(F9:F13)</f>
        <v>22.61</v>
      </c>
      <c r="G8" s="25">
        <f t="shared" ref="G8:AG8" si="0">SUM(G9:G13)</f>
        <v>0.82</v>
      </c>
      <c r="H8" s="25">
        <f t="shared" si="0"/>
        <v>0.25</v>
      </c>
      <c r="I8" s="25">
        <f t="shared" si="0"/>
        <v>0</v>
      </c>
      <c r="J8" s="25">
        <f t="shared" si="0"/>
        <v>0</v>
      </c>
      <c r="K8" s="25">
        <f t="shared" si="0"/>
        <v>0.09</v>
      </c>
      <c r="L8" s="25">
        <f t="shared" si="0"/>
        <v>0.5</v>
      </c>
      <c r="M8" s="25">
        <f t="shared" si="0"/>
        <v>1.39</v>
      </c>
      <c r="N8" s="25">
        <f t="shared" si="0"/>
        <v>0</v>
      </c>
      <c r="O8" s="25">
        <f t="shared" si="0"/>
        <v>0.7</v>
      </c>
      <c r="P8" s="25">
        <f t="shared" si="0"/>
        <v>1.26</v>
      </c>
      <c r="Q8" s="25">
        <f t="shared" si="0"/>
        <v>0</v>
      </c>
      <c r="R8" s="25">
        <f t="shared" si="0"/>
        <v>0.13</v>
      </c>
      <c r="S8" s="25">
        <f t="shared" si="0"/>
        <v>0</v>
      </c>
      <c r="T8" s="25">
        <f t="shared" si="0"/>
        <v>0</v>
      </c>
      <c r="U8" s="25">
        <f t="shared" si="0"/>
        <v>0.63</v>
      </c>
      <c r="V8" s="25">
        <f t="shared" si="0"/>
        <v>0.38</v>
      </c>
      <c r="W8" s="25">
        <f t="shared" si="0"/>
        <v>0</v>
      </c>
      <c r="X8" s="25">
        <f t="shared" si="0"/>
        <v>0</v>
      </c>
      <c r="Y8" s="25">
        <f t="shared" si="0"/>
        <v>0</v>
      </c>
      <c r="Z8" s="25">
        <f t="shared" si="0"/>
        <v>0</v>
      </c>
      <c r="AA8" s="25">
        <f t="shared" si="0"/>
        <v>0</v>
      </c>
      <c r="AB8" s="25">
        <f t="shared" si="0"/>
        <v>0</v>
      </c>
      <c r="AC8" s="25">
        <f t="shared" si="0"/>
        <v>0</v>
      </c>
      <c r="AD8" s="25">
        <f t="shared" si="0"/>
        <v>0</v>
      </c>
      <c r="AE8" s="25">
        <f t="shared" si="0"/>
        <v>4.74</v>
      </c>
      <c r="AF8" s="25">
        <f t="shared" si="0"/>
        <v>0</v>
      </c>
      <c r="AG8" s="25">
        <f t="shared" si="0"/>
        <v>11.72</v>
      </c>
    </row>
    <row r="9" ht="19.2" spans="1:33">
      <c r="A9" s="27">
        <v>201</v>
      </c>
      <c r="B9" s="27" t="s">
        <v>171</v>
      </c>
      <c r="C9" s="27">
        <v>99</v>
      </c>
      <c r="D9" s="17" t="s">
        <v>222</v>
      </c>
      <c r="E9" s="28" t="s">
        <v>173</v>
      </c>
      <c r="F9" s="29">
        <v>6.97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29">
        <v>6.97</v>
      </c>
    </row>
    <row r="10" ht="22.9" customHeight="1" spans="1:33">
      <c r="A10" s="21" t="s">
        <v>174</v>
      </c>
      <c r="B10" s="21" t="s">
        <v>175</v>
      </c>
      <c r="C10" s="21" t="s">
        <v>176</v>
      </c>
      <c r="D10" s="17" t="s">
        <v>222</v>
      </c>
      <c r="E10" s="5" t="s">
        <v>178</v>
      </c>
      <c r="F10" s="31">
        <v>11.04</v>
      </c>
      <c r="G10" s="31">
        <v>0.82</v>
      </c>
      <c r="H10" s="31">
        <v>0.25</v>
      </c>
      <c r="I10" s="31"/>
      <c r="J10" s="31"/>
      <c r="K10" s="31">
        <v>0.09</v>
      </c>
      <c r="L10" s="31">
        <v>0.5</v>
      </c>
      <c r="M10" s="31">
        <v>1.39</v>
      </c>
      <c r="N10" s="31"/>
      <c r="O10" s="31">
        <v>0.7</v>
      </c>
      <c r="P10" s="31">
        <v>1.26</v>
      </c>
      <c r="Q10" s="31"/>
      <c r="R10" s="31">
        <v>0.13</v>
      </c>
      <c r="S10" s="31"/>
      <c r="T10" s="31"/>
      <c r="U10" s="31">
        <v>0.63</v>
      </c>
      <c r="V10" s="31">
        <v>0.38</v>
      </c>
      <c r="W10" s="31"/>
      <c r="X10" s="31"/>
      <c r="Y10" s="31"/>
      <c r="Z10" s="31"/>
      <c r="AA10" s="31"/>
      <c r="AB10" s="31"/>
      <c r="AC10" s="31"/>
      <c r="AD10" s="31"/>
      <c r="AE10" s="31">
        <v>4.74</v>
      </c>
      <c r="AF10" s="31"/>
      <c r="AG10" s="31">
        <v>0.15</v>
      </c>
    </row>
    <row r="11" ht="18" spans="1:33">
      <c r="A11" s="32" t="s">
        <v>174</v>
      </c>
      <c r="B11" s="32" t="s">
        <v>175</v>
      </c>
      <c r="C11" s="32" t="s">
        <v>181</v>
      </c>
      <c r="D11" s="17" t="s">
        <v>222</v>
      </c>
      <c r="E11" s="33" t="s">
        <v>256</v>
      </c>
      <c r="F11" s="34">
        <v>2.65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4">
        <v>2.65</v>
      </c>
    </row>
    <row r="12" spans="1:33">
      <c r="A12" s="27">
        <v>201</v>
      </c>
      <c r="B12" s="27">
        <v>36</v>
      </c>
      <c r="C12" s="27" t="s">
        <v>176</v>
      </c>
      <c r="D12" s="17" t="s">
        <v>222</v>
      </c>
      <c r="E12" s="28" t="s">
        <v>187</v>
      </c>
      <c r="F12" s="29">
        <v>1.37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29">
        <v>1.37</v>
      </c>
    </row>
    <row r="13" spans="1:33">
      <c r="A13" s="27">
        <v>212</v>
      </c>
      <c r="B13" s="27">
        <v>99</v>
      </c>
      <c r="C13" s="27">
        <v>99</v>
      </c>
      <c r="D13" s="17" t="s">
        <v>222</v>
      </c>
      <c r="E13" s="28" t="s">
        <v>200</v>
      </c>
      <c r="F13" s="29">
        <v>0.58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29">
        <v>0.58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8" sqref="C8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3"/>
      <c r="G1" s="15" t="s">
        <v>391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392</v>
      </c>
      <c r="B4" s="11" t="s">
        <v>393</v>
      </c>
      <c r="C4" s="11" t="s">
        <v>394</v>
      </c>
      <c r="D4" s="11" t="s">
        <v>395</v>
      </c>
      <c r="E4" s="11" t="s">
        <v>396</v>
      </c>
      <c r="F4" s="11"/>
      <c r="G4" s="11"/>
      <c r="H4" s="11" t="s">
        <v>397</v>
      </c>
    </row>
    <row r="5" ht="25.9" customHeight="1" spans="1:8">
      <c r="A5" s="11"/>
      <c r="B5" s="11"/>
      <c r="C5" s="11"/>
      <c r="D5" s="11"/>
      <c r="E5" s="11" t="s">
        <v>139</v>
      </c>
      <c r="F5" s="11" t="s">
        <v>398</v>
      </c>
      <c r="G5" s="11" t="s">
        <v>399</v>
      </c>
      <c r="H5" s="11"/>
    </row>
    <row r="6" ht="22.9" customHeight="1" spans="1:8">
      <c r="A6" s="14"/>
      <c r="B6" s="14" t="s">
        <v>137</v>
      </c>
      <c r="C6" s="19">
        <v>3.5</v>
      </c>
      <c r="D6" s="13"/>
      <c r="E6" s="13"/>
      <c r="F6" s="13"/>
      <c r="G6" s="13"/>
      <c r="H6" s="19">
        <v>3.5</v>
      </c>
    </row>
    <row r="7" ht="22.9" customHeight="1" spans="1:8">
      <c r="A7" s="12" t="s">
        <v>155</v>
      </c>
      <c r="B7" s="12" t="s">
        <v>156</v>
      </c>
      <c r="C7" s="19">
        <v>3.5</v>
      </c>
      <c r="D7" s="13"/>
      <c r="E7" s="13"/>
      <c r="F7" s="13"/>
      <c r="G7" s="13"/>
      <c r="H7" s="19">
        <v>3.5</v>
      </c>
    </row>
    <row r="8" ht="22.9" customHeight="1" spans="1:8">
      <c r="A8" s="17" t="s">
        <v>157</v>
      </c>
      <c r="B8" s="17" t="s">
        <v>158</v>
      </c>
      <c r="C8" s="19">
        <v>3.5</v>
      </c>
      <c r="D8" s="19"/>
      <c r="E8" s="6"/>
      <c r="F8" s="19"/>
      <c r="G8" s="19"/>
      <c r="H8" s="19">
        <v>3.5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3"/>
      <c r="G1" s="15" t="s">
        <v>400</v>
      </c>
      <c r="H1" s="15"/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161</v>
      </c>
      <c r="B4" s="11" t="s">
        <v>162</v>
      </c>
      <c r="C4" s="11" t="s">
        <v>137</v>
      </c>
      <c r="D4" s="11" t="s">
        <v>401</v>
      </c>
      <c r="E4" s="11"/>
      <c r="F4" s="11"/>
      <c r="G4" s="11"/>
      <c r="H4" s="11" t="s">
        <v>164</v>
      </c>
    </row>
    <row r="5" ht="19.9" customHeight="1" spans="1:8">
      <c r="A5" s="11"/>
      <c r="B5" s="11"/>
      <c r="C5" s="11"/>
      <c r="D5" s="11" t="s">
        <v>139</v>
      </c>
      <c r="E5" s="11" t="s">
        <v>246</v>
      </c>
      <c r="F5" s="11"/>
      <c r="G5" s="11" t="s">
        <v>247</v>
      </c>
      <c r="H5" s="11"/>
    </row>
    <row r="6" ht="27.6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402</v>
      </c>
      <c r="T1" s="15"/>
    </row>
    <row r="2" ht="47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2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160</v>
      </c>
      <c r="B4" s="11"/>
      <c r="C4" s="11"/>
      <c r="D4" s="11" t="s">
        <v>205</v>
      </c>
      <c r="E4" s="11" t="s">
        <v>206</v>
      </c>
      <c r="F4" s="11" t="s">
        <v>207</v>
      </c>
      <c r="G4" s="11" t="s">
        <v>208</v>
      </c>
      <c r="H4" s="11" t="s">
        <v>209</v>
      </c>
      <c r="I4" s="11" t="s">
        <v>210</v>
      </c>
      <c r="J4" s="11" t="s">
        <v>211</v>
      </c>
      <c r="K4" s="11" t="s">
        <v>212</v>
      </c>
      <c r="L4" s="11" t="s">
        <v>213</v>
      </c>
      <c r="M4" s="11" t="s">
        <v>214</v>
      </c>
      <c r="N4" s="11" t="s">
        <v>215</v>
      </c>
      <c r="O4" s="11" t="s">
        <v>216</v>
      </c>
      <c r="P4" s="11" t="s">
        <v>217</v>
      </c>
      <c r="Q4" s="11" t="s">
        <v>218</v>
      </c>
      <c r="R4" s="11" t="s">
        <v>219</v>
      </c>
      <c r="S4" s="11" t="s">
        <v>220</v>
      </c>
      <c r="T4" s="11" t="s">
        <v>221</v>
      </c>
    </row>
    <row r="5" ht="19.9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15" workbookViewId="0">
      <selection activeCell="B27" sqref="B27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3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95" t="s">
        <v>6</v>
      </c>
      <c r="C3" s="95"/>
    </row>
    <row r="4" ht="32.65" customHeight="1" spans="2:3">
      <c r="B4" s="96">
        <v>1</v>
      </c>
      <c r="C4" s="97" t="s">
        <v>7</v>
      </c>
    </row>
    <row r="5" ht="32.65" customHeight="1" spans="2:3">
      <c r="B5" s="96">
        <v>2</v>
      </c>
      <c r="C5" s="98" t="s">
        <v>8</v>
      </c>
    </row>
    <row r="6" ht="32.65" customHeight="1" spans="2:3">
      <c r="B6" s="96">
        <v>3</v>
      </c>
      <c r="C6" s="97" t="s">
        <v>9</v>
      </c>
    </row>
    <row r="7" ht="32.65" customHeight="1" spans="2:3">
      <c r="B7" s="96">
        <v>4</v>
      </c>
      <c r="C7" s="97" t="s">
        <v>10</v>
      </c>
    </row>
    <row r="8" ht="32.65" customHeight="1" spans="2:3">
      <c r="B8" s="96">
        <v>5</v>
      </c>
      <c r="C8" s="97" t="s">
        <v>11</v>
      </c>
    </row>
    <row r="9" ht="32.65" customHeight="1" spans="2:3">
      <c r="B9" s="96">
        <v>6</v>
      </c>
      <c r="C9" s="97" t="s">
        <v>12</v>
      </c>
    </row>
    <row r="10" ht="32.65" customHeight="1" spans="2:3">
      <c r="B10" s="96">
        <v>7</v>
      </c>
      <c r="C10" s="97" t="s">
        <v>13</v>
      </c>
    </row>
    <row r="11" ht="32.65" customHeight="1" spans="2:3">
      <c r="B11" s="96">
        <v>8</v>
      </c>
      <c r="C11" s="97" t="s">
        <v>14</v>
      </c>
    </row>
    <row r="12" ht="32.65" customHeight="1" spans="2:3">
      <c r="B12" s="96">
        <v>9</v>
      </c>
      <c r="C12" s="97" t="s">
        <v>15</v>
      </c>
    </row>
    <row r="13" ht="32.65" customHeight="1" spans="2:3">
      <c r="B13" s="96">
        <v>10</v>
      </c>
      <c r="C13" s="97" t="s">
        <v>16</v>
      </c>
    </row>
    <row r="14" ht="32.65" customHeight="1" spans="2:3">
      <c r="B14" s="96">
        <v>11</v>
      </c>
      <c r="C14" s="97" t="s">
        <v>17</v>
      </c>
    </row>
    <row r="15" ht="32.65" customHeight="1" spans="2:3">
      <c r="B15" s="96">
        <v>12</v>
      </c>
      <c r="C15" s="97" t="s">
        <v>18</v>
      </c>
    </row>
    <row r="16" ht="32.65" customHeight="1" spans="2:3">
      <c r="B16" s="96">
        <v>13</v>
      </c>
      <c r="C16" s="97" t="s">
        <v>19</v>
      </c>
    </row>
    <row r="17" ht="32.65" customHeight="1" spans="2:3">
      <c r="B17" s="96">
        <v>14</v>
      </c>
      <c r="C17" s="97" t="s">
        <v>20</v>
      </c>
    </row>
    <row r="18" ht="32.65" customHeight="1" spans="2:3">
      <c r="B18" s="96">
        <v>15</v>
      </c>
      <c r="C18" s="97" t="s">
        <v>21</v>
      </c>
    </row>
    <row r="19" ht="32.65" customHeight="1" spans="2:3">
      <c r="B19" s="96">
        <v>16</v>
      </c>
      <c r="C19" s="97" t="s">
        <v>22</v>
      </c>
    </row>
    <row r="20" ht="32.65" customHeight="1" spans="2:3">
      <c r="B20" s="96">
        <v>17</v>
      </c>
      <c r="C20" s="97" t="s">
        <v>23</v>
      </c>
    </row>
    <row r="21" ht="32.65" customHeight="1" spans="2:3">
      <c r="B21" s="96">
        <v>18</v>
      </c>
      <c r="C21" s="97" t="s">
        <v>24</v>
      </c>
    </row>
    <row r="22" ht="32.65" customHeight="1" spans="2:3">
      <c r="B22" s="96">
        <v>19</v>
      </c>
      <c r="C22" s="97" t="s">
        <v>25</v>
      </c>
    </row>
    <row r="23" ht="32.65" customHeight="1" spans="2:3">
      <c r="B23" s="96">
        <v>20</v>
      </c>
      <c r="C23" s="97" t="s">
        <v>26</v>
      </c>
    </row>
    <row r="24" ht="32.65" customHeight="1" spans="2:3">
      <c r="B24" s="96">
        <v>21</v>
      </c>
      <c r="C24" s="97" t="s">
        <v>27</v>
      </c>
    </row>
    <row r="25" ht="32.65" customHeight="1" spans="2:3">
      <c r="B25" s="96">
        <v>22</v>
      </c>
      <c r="C25" s="97" t="s">
        <v>28</v>
      </c>
    </row>
    <row r="26" ht="32.65" customHeight="1" spans="2:3">
      <c r="B26" s="96">
        <v>23</v>
      </c>
      <c r="C26" s="97" t="s">
        <v>29</v>
      </c>
    </row>
    <row r="27" spans="2:3">
      <c r="B27" s="99" t="s">
        <v>30</v>
      </c>
      <c r="C27" s="10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3"/>
      <c r="S1" s="15" t="s">
        <v>403</v>
      </c>
      <c r="T1" s="15"/>
    </row>
    <row r="2" ht="47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6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25" customHeight="1" spans="1:20">
      <c r="A4" s="11" t="s">
        <v>160</v>
      </c>
      <c r="B4" s="11"/>
      <c r="C4" s="11"/>
      <c r="D4" s="11" t="s">
        <v>205</v>
      </c>
      <c r="E4" s="11" t="s">
        <v>206</v>
      </c>
      <c r="F4" s="11" t="s">
        <v>224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.1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225</v>
      </c>
      <c r="I5" s="11" t="s">
        <v>226</v>
      </c>
      <c r="J5" s="11" t="s">
        <v>216</v>
      </c>
      <c r="K5" s="11" t="s">
        <v>137</v>
      </c>
      <c r="L5" s="11" t="s">
        <v>228</v>
      </c>
      <c r="M5" s="11" t="s">
        <v>229</v>
      </c>
      <c r="N5" s="11" t="s">
        <v>218</v>
      </c>
      <c r="O5" s="11" t="s">
        <v>230</v>
      </c>
      <c r="P5" s="11" t="s">
        <v>231</v>
      </c>
      <c r="Q5" s="11" t="s">
        <v>232</v>
      </c>
      <c r="R5" s="11" t="s">
        <v>214</v>
      </c>
      <c r="S5" s="11" t="s">
        <v>217</v>
      </c>
      <c r="T5" s="11" t="s">
        <v>221</v>
      </c>
    </row>
    <row r="6" ht="22.9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3"/>
      <c r="H1" s="15" t="s">
        <v>404</v>
      </c>
    </row>
    <row r="2" ht="38.85" customHeight="1" spans="1:8">
      <c r="A2" s="16" t="s">
        <v>405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9" customHeight="1" spans="1:8">
      <c r="A4" s="11" t="s">
        <v>161</v>
      </c>
      <c r="B4" s="11" t="s">
        <v>162</v>
      </c>
      <c r="C4" s="11" t="s">
        <v>137</v>
      </c>
      <c r="D4" s="11" t="s">
        <v>406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139</v>
      </c>
      <c r="E5" s="11" t="s">
        <v>246</v>
      </c>
      <c r="F5" s="11"/>
      <c r="G5" s="11" t="s">
        <v>247</v>
      </c>
      <c r="H5" s="11"/>
    </row>
    <row r="6" ht="23.25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3"/>
      <c r="H1" s="15" t="s">
        <v>407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2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65" customHeight="1" spans="1:8">
      <c r="A4" s="11" t="s">
        <v>161</v>
      </c>
      <c r="B4" s="11" t="s">
        <v>162</v>
      </c>
      <c r="C4" s="11" t="s">
        <v>137</v>
      </c>
      <c r="D4" s="11" t="s">
        <v>408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139</v>
      </c>
      <c r="E5" s="11" t="s">
        <v>246</v>
      </c>
      <c r="F5" s="11"/>
      <c r="G5" s="11" t="s">
        <v>247</v>
      </c>
      <c r="H5" s="11"/>
    </row>
    <row r="6" ht="24.2" customHeight="1" spans="1:8">
      <c r="A6" s="11"/>
      <c r="B6" s="11"/>
      <c r="C6" s="11"/>
      <c r="D6" s="11"/>
      <c r="E6" s="11" t="s">
        <v>225</v>
      </c>
      <c r="F6" s="11" t="s">
        <v>216</v>
      </c>
      <c r="G6" s="11"/>
      <c r="H6" s="11"/>
    </row>
    <row r="7" ht="22.9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18"/>
      <c r="B9" s="18"/>
      <c r="C9" s="13"/>
      <c r="D9" s="13"/>
      <c r="E9" s="13"/>
      <c r="F9" s="13"/>
      <c r="G9" s="13"/>
      <c r="H9" s="13"/>
    </row>
    <row r="10" ht="22.9" customHeight="1" spans="1:8">
      <c r="A10" s="18"/>
      <c r="B10" s="18"/>
      <c r="C10" s="13"/>
      <c r="D10" s="13"/>
      <c r="E10" s="13"/>
      <c r="F10" s="13"/>
      <c r="G10" s="13"/>
      <c r="H10" s="13"/>
    </row>
    <row r="11" ht="22.9" customHeight="1" spans="1:8">
      <c r="A11" s="18"/>
      <c r="B11" s="18"/>
      <c r="C11" s="13"/>
      <c r="D11" s="13"/>
      <c r="E11" s="13"/>
      <c r="F11" s="13"/>
      <c r="G11" s="13"/>
      <c r="H11" s="13"/>
    </row>
    <row r="12" ht="22.9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11" sqref="B1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3"/>
      <c r="M1" s="15" t="s">
        <v>409</v>
      </c>
      <c r="N1" s="15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2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1" customHeight="1" spans="1:14">
      <c r="A4" s="11" t="s">
        <v>205</v>
      </c>
      <c r="B4" s="11" t="s">
        <v>410</v>
      </c>
      <c r="C4" s="11" t="s">
        <v>411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412</v>
      </c>
      <c r="N4" s="11"/>
    </row>
    <row r="5" ht="31.9" customHeight="1" spans="1:14">
      <c r="A5" s="11"/>
      <c r="B5" s="11"/>
      <c r="C5" s="11" t="s">
        <v>413</v>
      </c>
      <c r="D5" s="11" t="s">
        <v>140</v>
      </c>
      <c r="E5" s="11"/>
      <c r="F5" s="11"/>
      <c r="G5" s="11"/>
      <c r="H5" s="11"/>
      <c r="I5" s="11"/>
      <c r="J5" s="11" t="s">
        <v>414</v>
      </c>
      <c r="K5" s="11" t="s">
        <v>142</v>
      </c>
      <c r="L5" s="11" t="s">
        <v>143</v>
      </c>
      <c r="M5" s="11" t="s">
        <v>415</v>
      </c>
      <c r="N5" s="11" t="s">
        <v>416</v>
      </c>
    </row>
    <row r="6" ht="44.85" customHeight="1" spans="1:14">
      <c r="A6" s="11"/>
      <c r="B6" s="11"/>
      <c r="C6" s="11"/>
      <c r="D6" s="11" t="s">
        <v>417</v>
      </c>
      <c r="E6" s="11" t="s">
        <v>418</v>
      </c>
      <c r="F6" s="11" t="s">
        <v>419</v>
      </c>
      <c r="G6" s="11" t="s">
        <v>420</v>
      </c>
      <c r="H6" s="11" t="s">
        <v>421</v>
      </c>
      <c r="I6" s="11" t="s">
        <v>422</v>
      </c>
      <c r="J6" s="11"/>
      <c r="K6" s="11"/>
      <c r="L6" s="11"/>
      <c r="M6" s="11"/>
      <c r="N6" s="11"/>
    </row>
    <row r="7" ht="22.9" customHeight="1" spans="1:14">
      <c r="A7" s="14"/>
      <c r="B7" s="4" t="s">
        <v>137</v>
      </c>
      <c r="C7" s="13">
        <v>262.16</v>
      </c>
      <c r="D7" s="13">
        <v>262.16</v>
      </c>
      <c r="E7" s="13">
        <v>262.16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262.16</v>
      </c>
      <c r="N7" s="14"/>
    </row>
    <row r="8" ht="22.9" customHeight="1" spans="1:14">
      <c r="A8" s="12" t="s">
        <v>155</v>
      </c>
      <c r="B8" s="12" t="s">
        <v>156</v>
      </c>
      <c r="C8" s="13">
        <f>SUM(C9:C19)</f>
        <v>262.16</v>
      </c>
      <c r="D8" s="13">
        <f t="shared" ref="D8:M8" si="0">SUM(D9:D19)</f>
        <v>262.16</v>
      </c>
      <c r="E8" s="13">
        <f t="shared" si="0"/>
        <v>262.16</v>
      </c>
      <c r="F8" s="13">
        <f t="shared" si="0"/>
        <v>0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262.16</v>
      </c>
      <c r="N8" s="14"/>
    </row>
    <row r="9" ht="22.9" customHeight="1" spans="1:14">
      <c r="A9" s="17" t="s">
        <v>423</v>
      </c>
      <c r="B9" s="17" t="s">
        <v>424</v>
      </c>
      <c r="C9" s="6">
        <v>8.9</v>
      </c>
      <c r="D9" s="6">
        <v>8.9</v>
      </c>
      <c r="E9" s="6">
        <v>8.9</v>
      </c>
      <c r="F9" s="6"/>
      <c r="G9" s="6"/>
      <c r="H9" s="6"/>
      <c r="I9" s="6"/>
      <c r="J9" s="6"/>
      <c r="K9" s="6"/>
      <c r="L9" s="6"/>
      <c r="M9" s="6">
        <v>8.9</v>
      </c>
      <c r="N9" s="5"/>
    </row>
    <row r="10" ht="22.9" customHeight="1" spans="1:14">
      <c r="A10" s="17" t="s">
        <v>423</v>
      </c>
      <c r="B10" s="17" t="s">
        <v>425</v>
      </c>
      <c r="C10" s="6">
        <v>2.7</v>
      </c>
      <c r="D10" s="6">
        <v>2.7</v>
      </c>
      <c r="E10" s="6">
        <v>2.7</v>
      </c>
      <c r="F10" s="6"/>
      <c r="G10" s="6"/>
      <c r="H10" s="6"/>
      <c r="I10" s="6"/>
      <c r="J10" s="6"/>
      <c r="K10" s="6"/>
      <c r="L10" s="6"/>
      <c r="M10" s="6">
        <v>2.7</v>
      </c>
      <c r="N10" s="5"/>
    </row>
    <row r="11" ht="22.9" customHeight="1" spans="1:14">
      <c r="A11" s="17" t="s">
        <v>423</v>
      </c>
      <c r="B11" s="17" t="s">
        <v>426</v>
      </c>
      <c r="C11" s="6">
        <v>16</v>
      </c>
      <c r="D11" s="6">
        <v>16</v>
      </c>
      <c r="E11" s="6">
        <v>16</v>
      </c>
      <c r="F11" s="6"/>
      <c r="G11" s="6"/>
      <c r="H11" s="6"/>
      <c r="I11" s="6"/>
      <c r="J11" s="6"/>
      <c r="K11" s="6"/>
      <c r="L11" s="6"/>
      <c r="M11" s="6">
        <v>16</v>
      </c>
      <c r="N11" s="5"/>
    </row>
    <row r="12" ht="22.9" customHeight="1" spans="1:14">
      <c r="A12" s="17" t="s">
        <v>423</v>
      </c>
      <c r="B12" s="17" t="s">
        <v>427</v>
      </c>
      <c r="C12" s="6">
        <v>9</v>
      </c>
      <c r="D12" s="6">
        <v>9</v>
      </c>
      <c r="E12" s="6">
        <v>9</v>
      </c>
      <c r="F12" s="6"/>
      <c r="G12" s="6"/>
      <c r="H12" s="6"/>
      <c r="I12" s="6"/>
      <c r="J12" s="6"/>
      <c r="K12" s="6"/>
      <c r="L12" s="6"/>
      <c r="M12" s="6">
        <v>9</v>
      </c>
      <c r="N12" s="5"/>
    </row>
    <row r="13" ht="22.9" customHeight="1" spans="1:14">
      <c r="A13" s="17" t="s">
        <v>423</v>
      </c>
      <c r="B13" s="17" t="s">
        <v>428</v>
      </c>
      <c r="C13" s="6">
        <v>32.4</v>
      </c>
      <c r="D13" s="6">
        <v>32.4</v>
      </c>
      <c r="E13" s="6">
        <v>32.4</v>
      </c>
      <c r="F13" s="6"/>
      <c r="G13" s="6"/>
      <c r="H13" s="6"/>
      <c r="I13" s="6"/>
      <c r="J13" s="6"/>
      <c r="K13" s="6"/>
      <c r="L13" s="6"/>
      <c r="M13" s="6">
        <v>32.4</v>
      </c>
      <c r="N13" s="5"/>
    </row>
    <row r="14" ht="22.9" customHeight="1" spans="1:14">
      <c r="A14" s="17" t="s">
        <v>423</v>
      </c>
      <c r="B14" s="17" t="s">
        <v>429</v>
      </c>
      <c r="C14" s="6">
        <v>6</v>
      </c>
      <c r="D14" s="6">
        <v>6</v>
      </c>
      <c r="E14" s="6">
        <v>6</v>
      </c>
      <c r="F14" s="6"/>
      <c r="G14" s="6"/>
      <c r="H14" s="6"/>
      <c r="I14" s="6"/>
      <c r="J14" s="6"/>
      <c r="K14" s="6"/>
      <c r="L14" s="6"/>
      <c r="M14" s="6">
        <v>6</v>
      </c>
      <c r="N14" s="5"/>
    </row>
    <row r="15" ht="22.9" customHeight="1" spans="1:14">
      <c r="A15" s="17" t="s">
        <v>423</v>
      </c>
      <c r="B15" s="17" t="s">
        <v>430</v>
      </c>
      <c r="C15" s="6">
        <v>93.46</v>
      </c>
      <c r="D15" s="6">
        <v>93.46</v>
      </c>
      <c r="E15" s="6">
        <v>93.46</v>
      </c>
      <c r="F15" s="6"/>
      <c r="G15" s="6"/>
      <c r="H15" s="6"/>
      <c r="I15" s="6"/>
      <c r="J15" s="6"/>
      <c r="K15" s="6"/>
      <c r="L15" s="6"/>
      <c r="M15" s="6">
        <v>93.46</v>
      </c>
      <c r="N15" s="5"/>
    </row>
    <row r="16" ht="22.9" customHeight="1" spans="1:14">
      <c r="A16" s="17" t="s">
        <v>423</v>
      </c>
      <c r="B16" s="17" t="s">
        <v>431</v>
      </c>
      <c r="C16" s="6">
        <v>1.92</v>
      </c>
      <c r="D16" s="6">
        <v>1.92</v>
      </c>
      <c r="E16" s="6">
        <v>1.92</v>
      </c>
      <c r="F16" s="6"/>
      <c r="G16" s="6"/>
      <c r="H16" s="6"/>
      <c r="I16" s="6"/>
      <c r="J16" s="6"/>
      <c r="K16" s="6"/>
      <c r="L16" s="6"/>
      <c r="M16" s="6">
        <v>1.92</v>
      </c>
      <c r="N16" s="5"/>
    </row>
    <row r="17" ht="22.9" customHeight="1" spans="1:14">
      <c r="A17" s="17" t="s">
        <v>423</v>
      </c>
      <c r="B17" s="17" t="s">
        <v>432</v>
      </c>
      <c r="C17" s="6">
        <v>34.38</v>
      </c>
      <c r="D17" s="6">
        <v>34.38</v>
      </c>
      <c r="E17" s="6">
        <v>34.38</v>
      </c>
      <c r="F17" s="6"/>
      <c r="G17" s="6"/>
      <c r="H17" s="6"/>
      <c r="I17" s="6"/>
      <c r="J17" s="6"/>
      <c r="K17" s="6"/>
      <c r="L17" s="6"/>
      <c r="M17" s="6">
        <v>34.38</v>
      </c>
      <c r="N17" s="5"/>
    </row>
    <row r="18" ht="22.9" customHeight="1" spans="1:14">
      <c r="A18" s="17" t="s">
        <v>423</v>
      </c>
      <c r="B18" s="17" t="s">
        <v>433</v>
      </c>
      <c r="C18" s="6">
        <v>52</v>
      </c>
      <c r="D18" s="6">
        <v>52</v>
      </c>
      <c r="E18" s="6">
        <v>52</v>
      </c>
      <c r="F18" s="6"/>
      <c r="G18" s="6"/>
      <c r="H18" s="6"/>
      <c r="I18" s="6"/>
      <c r="J18" s="6"/>
      <c r="K18" s="6"/>
      <c r="L18" s="6"/>
      <c r="M18" s="6">
        <v>52</v>
      </c>
      <c r="N18" s="5"/>
    </row>
    <row r="19" ht="22.9" customHeight="1" spans="1:14">
      <c r="A19" s="17" t="s">
        <v>423</v>
      </c>
      <c r="B19" s="17" t="s">
        <v>434</v>
      </c>
      <c r="C19" s="6">
        <v>5.4</v>
      </c>
      <c r="D19" s="6">
        <v>5.4</v>
      </c>
      <c r="E19" s="6">
        <v>5.4</v>
      </c>
      <c r="F19" s="6"/>
      <c r="G19" s="6"/>
      <c r="H19" s="6"/>
      <c r="I19" s="6"/>
      <c r="J19" s="6"/>
      <c r="K19" s="6"/>
      <c r="L19" s="6"/>
      <c r="M19" s="6">
        <v>5.4</v>
      </c>
      <c r="N1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pane ySplit="5" topLeftCell="A105" activePane="bottomLeft" state="frozen"/>
      <selection/>
      <selection pane="bottomLeft" activeCell="B95" sqref="B95:B104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435</v>
      </c>
    </row>
    <row r="2" ht="37.9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6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205</v>
      </c>
      <c r="B4" s="11" t="s">
        <v>436</v>
      </c>
      <c r="C4" s="11" t="s">
        <v>437</v>
      </c>
      <c r="D4" s="11" t="s">
        <v>438</v>
      </c>
      <c r="E4" s="11" t="s">
        <v>439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440</v>
      </c>
      <c r="F5" s="11" t="s">
        <v>441</v>
      </c>
      <c r="G5" s="11" t="s">
        <v>442</v>
      </c>
      <c r="H5" s="11" t="s">
        <v>443</v>
      </c>
      <c r="I5" s="11" t="s">
        <v>444</v>
      </c>
      <c r="J5" s="11" t="s">
        <v>445</v>
      </c>
      <c r="K5" s="11" t="s">
        <v>446</v>
      </c>
      <c r="L5" s="11" t="s">
        <v>447</v>
      </c>
      <c r="M5" s="11" t="s">
        <v>448</v>
      </c>
    </row>
    <row r="6" ht="28.5" customHeight="1" spans="1:13">
      <c r="A6" s="12" t="s">
        <v>2</v>
      </c>
      <c r="B6" s="12" t="s">
        <v>4</v>
      </c>
      <c r="C6" s="13">
        <v>262.16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5" t="s">
        <v>157</v>
      </c>
      <c r="B7" s="5" t="s">
        <v>449</v>
      </c>
      <c r="C7" s="6">
        <v>8.9</v>
      </c>
      <c r="D7" s="5" t="s">
        <v>450</v>
      </c>
      <c r="E7" s="14" t="s">
        <v>451</v>
      </c>
      <c r="F7" s="5" t="s">
        <v>452</v>
      </c>
      <c r="G7" s="5"/>
      <c r="H7" s="5"/>
      <c r="I7" s="5"/>
      <c r="J7" s="5"/>
      <c r="K7" s="5"/>
      <c r="L7" s="5"/>
      <c r="M7" s="5"/>
    </row>
    <row r="8" ht="43.15" customHeight="1" spans="1:13">
      <c r="A8" s="5"/>
      <c r="B8" s="5"/>
      <c r="C8" s="6"/>
      <c r="D8" s="5"/>
      <c r="E8" s="14"/>
      <c r="F8" s="5" t="s">
        <v>453</v>
      </c>
      <c r="G8" s="5" t="s">
        <v>454</v>
      </c>
      <c r="H8" s="5" t="s">
        <v>455</v>
      </c>
      <c r="I8" s="5" t="s">
        <v>456</v>
      </c>
      <c r="J8" s="5" t="s">
        <v>457</v>
      </c>
      <c r="K8" s="5" t="s">
        <v>458</v>
      </c>
      <c r="L8" s="5" t="s">
        <v>459</v>
      </c>
      <c r="M8" s="5"/>
    </row>
    <row r="9" ht="43.15" customHeight="1" spans="1:13">
      <c r="A9" s="5"/>
      <c r="B9" s="5"/>
      <c r="C9" s="6"/>
      <c r="D9" s="5"/>
      <c r="E9" s="14"/>
      <c r="F9" s="5" t="s">
        <v>460</v>
      </c>
      <c r="G9" s="5"/>
      <c r="H9" s="5"/>
      <c r="I9" s="5"/>
      <c r="J9" s="5"/>
      <c r="K9" s="5"/>
      <c r="L9" s="5"/>
      <c r="M9" s="5"/>
    </row>
    <row r="10" ht="43.15" customHeight="1" spans="1:13">
      <c r="A10" s="5"/>
      <c r="B10" s="5"/>
      <c r="C10" s="6"/>
      <c r="D10" s="5"/>
      <c r="E10" s="14" t="s">
        <v>461</v>
      </c>
      <c r="F10" s="5" t="s">
        <v>462</v>
      </c>
      <c r="G10" s="5" t="s">
        <v>463</v>
      </c>
      <c r="H10" s="5" t="s">
        <v>464</v>
      </c>
      <c r="I10" s="5" t="s">
        <v>465</v>
      </c>
      <c r="J10" s="5" t="s">
        <v>457</v>
      </c>
      <c r="K10" s="5" t="s">
        <v>466</v>
      </c>
      <c r="L10" s="5" t="s">
        <v>467</v>
      </c>
      <c r="M10" s="5"/>
    </row>
    <row r="11" ht="43.15" customHeight="1" spans="1:13">
      <c r="A11" s="5"/>
      <c r="B11" s="5"/>
      <c r="C11" s="6"/>
      <c r="D11" s="5"/>
      <c r="E11" s="14"/>
      <c r="F11" s="5" t="s">
        <v>468</v>
      </c>
      <c r="G11" s="5"/>
      <c r="H11" s="5"/>
      <c r="I11" s="5"/>
      <c r="J11" s="5"/>
      <c r="K11" s="5"/>
      <c r="L11" s="5"/>
      <c r="M11" s="5"/>
    </row>
    <row r="12" ht="43.15" customHeight="1" spans="1:13">
      <c r="A12" s="5"/>
      <c r="B12" s="5"/>
      <c r="C12" s="6"/>
      <c r="D12" s="5"/>
      <c r="E12" s="14"/>
      <c r="F12" s="5" t="s">
        <v>469</v>
      </c>
      <c r="G12" s="5"/>
      <c r="H12" s="5"/>
      <c r="I12" s="5"/>
      <c r="J12" s="5"/>
      <c r="K12" s="5"/>
      <c r="L12" s="5"/>
      <c r="M12" s="5"/>
    </row>
    <row r="13" ht="43.15" customHeight="1" spans="1:13">
      <c r="A13" s="5"/>
      <c r="B13" s="5"/>
      <c r="C13" s="6"/>
      <c r="D13" s="5"/>
      <c r="E13" s="14" t="s">
        <v>470</v>
      </c>
      <c r="F13" s="5" t="s">
        <v>471</v>
      </c>
      <c r="G13" s="5" t="s">
        <v>472</v>
      </c>
      <c r="H13" s="5" t="s">
        <v>464</v>
      </c>
      <c r="I13" s="5" t="s">
        <v>473</v>
      </c>
      <c r="J13" s="5" t="s">
        <v>457</v>
      </c>
      <c r="K13" s="5" t="s">
        <v>466</v>
      </c>
      <c r="L13" s="5" t="s">
        <v>467</v>
      </c>
      <c r="M13" s="5"/>
    </row>
    <row r="14" ht="43.15" customHeight="1" spans="1:13">
      <c r="A14" s="5"/>
      <c r="B14" s="5"/>
      <c r="C14" s="6"/>
      <c r="D14" s="5"/>
      <c r="E14" s="14" t="s">
        <v>474</v>
      </c>
      <c r="F14" s="5" t="s">
        <v>475</v>
      </c>
      <c r="G14" s="5" t="s">
        <v>476</v>
      </c>
      <c r="H14" s="5" t="s">
        <v>464</v>
      </c>
      <c r="I14" s="5" t="s">
        <v>477</v>
      </c>
      <c r="J14" s="5" t="s">
        <v>457</v>
      </c>
      <c r="K14" s="5" t="s">
        <v>466</v>
      </c>
      <c r="L14" s="5" t="s">
        <v>467</v>
      </c>
      <c r="M14" s="5"/>
    </row>
    <row r="15" ht="43.15" customHeight="1" spans="1:13">
      <c r="A15" s="5"/>
      <c r="B15" s="5"/>
      <c r="C15" s="6"/>
      <c r="D15" s="5"/>
      <c r="E15" s="14"/>
      <c r="F15" s="5" t="s">
        <v>478</v>
      </c>
      <c r="G15" s="5" t="s">
        <v>476</v>
      </c>
      <c r="H15" s="5" t="s">
        <v>464</v>
      </c>
      <c r="I15" s="5" t="s">
        <v>477</v>
      </c>
      <c r="J15" s="5" t="s">
        <v>457</v>
      </c>
      <c r="K15" s="5" t="s">
        <v>466</v>
      </c>
      <c r="L15" s="5" t="s">
        <v>467</v>
      </c>
      <c r="M15" s="5"/>
    </row>
    <row r="16" ht="43.15" customHeight="1" spans="1:13">
      <c r="A16" s="5"/>
      <c r="B16" s="5"/>
      <c r="C16" s="6"/>
      <c r="D16" s="5"/>
      <c r="E16" s="14"/>
      <c r="F16" s="5" t="s">
        <v>479</v>
      </c>
      <c r="G16" s="5" t="s">
        <v>476</v>
      </c>
      <c r="H16" s="5" t="s">
        <v>464</v>
      </c>
      <c r="I16" s="5" t="s">
        <v>477</v>
      </c>
      <c r="J16" s="5" t="s">
        <v>457</v>
      </c>
      <c r="K16" s="5" t="s">
        <v>466</v>
      </c>
      <c r="L16" s="5" t="s">
        <v>467</v>
      </c>
      <c r="M16" s="5"/>
    </row>
    <row r="17" ht="43.15" customHeight="1" spans="1:13">
      <c r="A17" s="5" t="s">
        <v>157</v>
      </c>
      <c r="B17" s="5" t="s">
        <v>480</v>
      </c>
      <c r="C17" s="6">
        <v>2.7</v>
      </c>
      <c r="D17" s="5" t="s">
        <v>481</v>
      </c>
      <c r="E17" s="14" t="s">
        <v>470</v>
      </c>
      <c r="F17" s="5" t="s">
        <v>471</v>
      </c>
      <c r="G17" s="5" t="s">
        <v>472</v>
      </c>
      <c r="H17" s="5" t="s">
        <v>464</v>
      </c>
      <c r="I17" s="5" t="s">
        <v>482</v>
      </c>
      <c r="J17" s="5" t="s">
        <v>457</v>
      </c>
      <c r="K17" s="5" t="s">
        <v>466</v>
      </c>
      <c r="L17" s="5" t="s">
        <v>467</v>
      </c>
      <c r="M17" s="5"/>
    </row>
    <row r="18" ht="43.15" customHeight="1" spans="1:13">
      <c r="A18" s="5"/>
      <c r="B18" s="5"/>
      <c r="C18" s="6"/>
      <c r="D18" s="5"/>
      <c r="E18" s="14" t="s">
        <v>461</v>
      </c>
      <c r="F18" s="5" t="s">
        <v>462</v>
      </c>
      <c r="G18" s="5" t="s">
        <v>483</v>
      </c>
      <c r="H18" s="5" t="s">
        <v>464</v>
      </c>
      <c r="I18" s="5" t="s">
        <v>484</v>
      </c>
      <c r="J18" s="5" t="s">
        <v>457</v>
      </c>
      <c r="K18" s="5" t="s">
        <v>466</v>
      </c>
      <c r="L18" s="5" t="s">
        <v>467</v>
      </c>
      <c r="M18" s="5"/>
    </row>
    <row r="19" ht="43.15" customHeight="1" spans="1:13">
      <c r="A19" s="5"/>
      <c r="B19" s="5"/>
      <c r="C19" s="6"/>
      <c r="D19" s="5"/>
      <c r="E19" s="14" t="s">
        <v>474</v>
      </c>
      <c r="F19" s="5" t="s">
        <v>475</v>
      </c>
      <c r="G19" s="5" t="s">
        <v>485</v>
      </c>
      <c r="H19" s="5" t="s">
        <v>464</v>
      </c>
      <c r="I19" s="5" t="s">
        <v>486</v>
      </c>
      <c r="J19" s="5" t="s">
        <v>457</v>
      </c>
      <c r="K19" s="5" t="s">
        <v>466</v>
      </c>
      <c r="L19" s="5" t="s">
        <v>467</v>
      </c>
      <c r="M19" s="5"/>
    </row>
    <row r="20" ht="43.15" customHeight="1" spans="1:13">
      <c r="A20" s="5"/>
      <c r="B20" s="5"/>
      <c r="C20" s="6"/>
      <c r="D20" s="5"/>
      <c r="E20" s="14"/>
      <c r="F20" s="5" t="s">
        <v>478</v>
      </c>
      <c r="G20" s="5" t="s">
        <v>485</v>
      </c>
      <c r="H20" s="5" t="s">
        <v>464</v>
      </c>
      <c r="I20" s="5" t="s">
        <v>486</v>
      </c>
      <c r="J20" s="5" t="s">
        <v>457</v>
      </c>
      <c r="K20" s="5" t="s">
        <v>466</v>
      </c>
      <c r="L20" s="5" t="s">
        <v>467</v>
      </c>
      <c r="M20" s="5"/>
    </row>
    <row r="21" ht="43.15" customHeight="1" spans="1:13">
      <c r="A21" s="5"/>
      <c r="B21" s="5"/>
      <c r="C21" s="6"/>
      <c r="D21" s="5"/>
      <c r="E21" s="14"/>
      <c r="F21" s="5" t="s">
        <v>479</v>
      </c>
      <c r="G21" s="5" t="s">
        <v>485</v>
      </c>
      <c r="H21" s="5" t="s">
        <v>464</v>
      </c>
      <c r="I21" s="5" t="s">
        <v>486</v>
      </c>
      <c r="J21" s="5" t="s">
        <v>457</v>
      </c>
      <c r="K21" s="5" t="s">
        <v>466</v>
      </c>
      <c r="L21" s="5" t="s">
        <v>467</v>
      </c>
      <c r="M21" s="5"/>
    </row>
    <row r="22" ht="43.15" customHeight="1" spans="1:13">
      <c r="A22" s="5"/>
      <c r="B22" s="5"/>
      <c r="C22" s="6"/>
      <c r="D22" s="5"/>
      <c r="E22" s="14" t="s">
        <v>451</v>
      </c>
      <c r="F22" s="5" t="s">
        <v>453</v>
      </c>
      <c r="G22" s="5" t="s">
        <v>454</v>
      </c>
      <c r="H22" s="5" t="s">
        <v>455</v>
      </c>
      <c r="I22" s="5" t="s">
        <v>487</v>
      </c>
      <c r="J22" s="5" t="s">
        <v>457</v>
      </c>
      <c r="K22" s="5" t="s">
        <v>458</v>
      </c>
      <c r="L22" s="5" t="s">
        <v>459</v>
      </c>
      <c r="M22" s="5"/>
    </row>
    <row r="23" ht="89.65" customHeight="1" spans="1:13">
      <c r="A23" s="5" t="s">
        <v>157</v>
      </c>
      <c r="B23" s="5" t="s">
        <v>488</v>
      </c>
      <c r="C23" s="6">
        <v>16</v>
      </c>
      <c r="D23" s="5" t="s">
        <v>489</v>
      </c>
      <c r="E23" s="14" t="s">
        <v>474</v>
      </c>
      <c r="F23" s="5" t="s">
        <v>475</v>
      </c>
      <c r="G23" s="5" t="s">
        <v>490</v>
      </c>
      <c r="H23" s="5" t="s">
        <v>464</v>
      </c>
      <c r="I23" s="5" t="s">
        <v>489</v>
      </c>
      <c r="J23" s="5" t="s">
        <v>457</v>
      </c>
      <c r="K23" s="5" t="s">
        <v>466</v>
      </c>
      <c r="L23" s="5" t="s">
        <v>467</v>
      </c>
      <c r="M23" s="5"/>
    </row>
    <row r="24" ht="89.65" customHeight="1" spans="1:13">
      <c r="A24" s="5"/>
      <c r="B24" s="5"/>
      <c r="C24" s="6"/>
      <c r="D24" s="5"/>
      <c r="E24" s="14"/>
      <c r="F24" s="5" t="s">
        <v>478</v>
      </c>
      <c r="G24" s="5" t="s">
        <v>490</v>
      </c>
      <c r="H24" s="5" t="s">
        <v>464</v>
      </c>
      <c r="I24" s="5" t="s">
        <v>489</v>
      </c>
      <c r="J24" s="5" t="s">
        <v>457</v>
      </c>
      <c r="K24" s="5" t="s">
        <v>466</v>
      </c>
      <c r="L24" s="5" t="s">
        <v>467</v>
      </c>
      <c r="M24" s="5"/>
    </row>
    <row r="25" ht="89.65" customHeight="1" spans="1:13">
      <c r="A25" s="5"/>
      <c r="B25" s="5"/>
      <c r="C25" s="6"/>
      <c r="D25" s="5"/>
      <c r="E25" s="14"/>
      <c r="F25" s="5" t="s">
        <v>479</v>
      </c>
      <c r="G25" s="5" t="s">
        <v>490</v>
      </c>
      <c r="H25" s="5" t="s">
        <v>464</v>
      </c>
      <c r="I25" s="5" t="s">
        <v>489</v>
      </c>
      <c r="J25" s="5" t="s">
        <v>457</v>
      </c>
      <c r="K25" s="5" t="s">
        <v>466</v>
      </c>
      <c r="L25" s="5" t="s">
        <v>467</v>
      </c>
      <c r="M25" s="5"/>
    </row>
    <row r="26" ht="43.15" customHeight="1" spans="1:13">
      <c r="A26" s="5"/>
      <c r="B26" s="5"/>
      <c r="C26" s="6"/>
      <c r="D26" s="5"/>
      <c r="E26" s="14" t="s">
        <v>461</v>
      </c>
      <c r="F26" s="5" t="s">
        <v>468</v>
      </c>
      <c r="G26" s="5"/>
      <c r="H26" s="5"/>
      <c r="I26" s="5"/>
      <c r="J26" s="5"/>
      <c r="K26" s="5"/>
      <c r="L26" s="5"/>
      <c r="M26" s="5"/>
    </row>
    <row r="27" ht="43.15" customHeight="1" spans="1:13">
      <c r="A27" s="5"/>
      <c r="B27" s="5"/>
      <c r="C27" s="6"/>
      <c r="D27" s="5"/>
      <c r="E27" s="14"/>
      <c r="F27" s="5" t="s">
        <v>462</v>
      </c>
      <c r="G27" s="5" t="s">
        <v>491</v>
      </c>
      <c r="H27" s="5" t="s">
        <v>464</v>
      </c>
      <c r="I27" s="5" t="s">
        <v>492</v>
      </c>
      <c r="J27" s="5" t="s">
        <v>457</v>
      </c>
      <c r="K27" s="5" t="s">
        <v>466</v>
      </c>
      <c r="L27" s="5" t="s">
        <v>467</v>
      </c>
      <c r="M27" s="5"/>
    </row>
    <row r="28" ht="43.15" customHeight="1" spans="1:13">
      <c r="A28" s="5"/>
      <c r="B28" s="5"/>
      <c r="C28" s="6"/>
      <c r="D28" s="5"/>
      <c r="E28" s="14"/>
      <c r="F28" s="5" t="s">
        <v>469</v>
      </c>
      <c r="G28" s="5"/>
      <c r="H28" s="5"/>
      <c r="I28" s="5"/>
      <c r="J28" s="5"/>
      <c r="K28" s="5"/>
      <c r="L28" s="5"/>
      <c r="M28" s="5"/>
    </row>
    <row r="29" ht="43.15" customHeight="1" spans="1:13">
      <c r="A29" s="5"/>
      <c r="B29" s="5"/>
      <c r="C29" s="6"/>
      <c r="D29" s="5"/>
      <c r="E29" s="14" t="s">
        <v>451</v>
      </c>
      <c r="F29" s="5" t="s">
        <v>460</v>
      </c>
      <c r="G29" s="5"/>
      <c r="H29" s="5"/>
      <c r="I29" s="5"/>
      <c r="J29" s="5"/>
      <c r="K29" s="5"/>
      <c r="L29" s="5"/>
      <c r="M29" s="5"/>
    </row>
    <row r="30" ht="43.15" customHeight="1" spans="1:13">
      <c r="A30" s="5"/>
      <c r="B30" s="5"/>
      <c r="C30" s="6"/>
      <c r="D30" s="5"/>
      <c r="E30" s="14"/>
      <c r="F30" s="5" t="s">
        <v>453</v>
      </c>
      <c r="G30" s="5" t="s">
        <v>454</v>
      </c>
      <c r="H30" s="5" t="s">
        <v>455</v>
      </c>
      <c r="I30" s="5" t="s">
        <v>493</v>
      </c>
      <c r="J30" s="5" t="s">
        <v>457</v>
      </c>
      <c r="K30" s="5" t="s">
        <v>458</v>
      </c>
      <c r="L30" s="5" t="s">
        <v>459</v>
      </c>
      <c r="M30" s="5"/>
    </row>
    <row r="31" ht="43.15" customHeight="1" spans="1:13">
      <c r="A31" s="5"/>
      <c r="B31" s="5"/>
      <c r="C31" s="6"/>
      <c r="D31" s="5"/>
      <c r="E31" s="14"/>
      <c r="F31" s="5" t="s">
        <v>452</v>
      </c>
      <c r="G31" s="5"/>
      <c r="H31" s="5"/>
      <c r="I31" s="5"/>
      <c r="J31" s="5"/>
      <c r="K31" s="5"/>
      <c r="L31" s="5"/>
      <c r="M31" s="5"/>
    </row>
    <row r="32" ht="43.15" customHeight="1" spans="1:13">
      <c r="A32" s="5"/>
      <c r="B32" s="5"/>
      <c r="C32" s="6"/>
      <c r="D32" s="5"/>
      <c r="E32" s="14" t="s">
        <v>470</v>
      </c>
      <c r="F32" s="5" t="s">
        <v>471</v>
      </c>
      <c r="G32" s="5" t="s">
        <v>472</v>
      </c>
      <c r="H32" s="5" t="s">
        <v>464</v>
      </c>
      <c r="I32" s="5" t="s">
        <v>494</v>
      </c>
      <c r="J32" s="5" t="s">
        <v>457</v>
      </c>
      <c r="K32" s="5" t="s">
        <v>466</v>
      </c>
      <c r="L32" s="5" t="s">
        <v>467</v>
      </c>
      <c r="M32" s="5"/>
    </row>
    <row r="33" ht="43.15" customHeight="1" spans="1:13">
      <c r="A33" s="5" t="s">
        <v>157</v>
      </c>
      <c r="B33" s="5" t="s">
        <v>495</v>
      </c>
      <c r="C33" s="6">
        <v>9</v>
      </c>
      <c r="D33" s="5" t="s">
        <v>496</v>
      </c>
      <c r="E33" s="14" t="s">
        <v>474</v>
      </c>
      <c r="F33" s="5" t="s">
        <v>479</v>
      </c>
      <c r="G33" s="5" t="s">
        <v>497</v>
      </c>
      <c r="H33" s="5" t="s">
        <v>464</v>
      </c>
      <c r="I33" s="5" t="s">
        <v>498</v>
      </c>
      <c r="J33" s="5" t="s">
        <v>457</v>
      </c>
      <c r="K33" s="5" t="s">
        <v>466</v>
      </c>
      <c r="L33" s="5" t="s">
        <v>467</v>
      </c>
      <c r="M33" s="5"/>
    </row>
    <row r="34" ht="43.15" customHeight="1" spans="1:13">
      <c r="A34" s="5"/>
      <c r="B34" s="5"/>
      <c r="C34" s="6"/>
      <c r="D34" s="5"/>
      <c r="E34" s="14"/>
      <c r="F34" s="5" t="s">
        <v>475</v>
      </c>
      <c r="G34" s="5" t="s">
        <v>497</v>
      </c>
      <c r="H34" s="5" t="s">
        <v>464</v>
      </c>
      <c r="I34" s="5" t="s">
        <v>498</v>
      </c>
      <c r="J34" s="5" t="s">
        <v>457</v>
      </c>
      <c r="K34" s="5" t="s">
        <v>466</v>
      </c>
      <c r="L34" s="5" t="s">
        <v>467</v>
      </c>
      <c r="M34" s="5"/>
    </row>
    <row r="35" ht="43.15" customHeight="1" spans="1:13">
      <c r="A35" s="5"/>
      <c r="B35" s="5"/>
      <c r="C35" s="6"/>
      <c r="D35" s="5"/>
      <c r="E35" s="14"/>
      <c r="F35" s="5" t="s">
        <v>478</v>
      </c>
      <c r="G35" s="5" t="s">
        <v>497</v>
      </c>
      <c r="H35" s="5" t="s">
        <v>464</v>
      </c>
      <c r="I35" s="5" t="s">
        <v>498</v>
      </c>
      <c r="J35" s="5" t="s">
        <v>457</v>
      </c>
      <c r="K35" s="5" t="s">
        <v>466</v>
      </c>
      <c r="L35" s="5" t="s">
        <v>467</v>
      </c>
      <c r="M35" s="5"/>
    </row>
    <row r="36" ht="43.15" customHeight="1" spans="1:13">
      <c r="A36" s="5"/>
      <c r="B36" s="5"/>
      <c r="C36" s="6"/>
      <c r="D36" s="5"/>
      <c r="E36" s="14" t="s">
        <v>451</v>
      </c>
      <c r="F36" s="5" t="s">
        <v>452</v>
      </c>
      <c r="G36" s="5"/>
      <c r="H36" s="5"/>
      <c r="I36" s="5"/>
      <c r="J36" s="5"/>
      <c r="K36" s="5"/>
      <c r="L36" s="5"/>
      <c r="M36" s="5"/>
    </row>
    <row r="37" ht="43.15" customHeight="1" spans="1:13">
      <c r="A37" s="5"/>
      <c r="B37" s="5"/>
      <c r="C37" s="6"/>
      <c r="D37" s="5"/>
      <c r="E37" s="14"/>
      <c r="F37" s="5" t="s">
        <v>453</v>
      </c>
      <c r="G37" s="5" t="s">
        <v>454</v>
      </c>
      <c r="H37" s="5" t="s">
        <v>455</v>
      </c>
      <c r="I37" s="5" t="s">
        <v>499</v>
      </c>
      <c r="J37" s="5" t="s">
        <v>457</v>
      </c>
      <c r="K37" s="5" t="s">
        <v>458</v>
      </c>
      <c r="L37" s="5" t="s">
        <v>459</v>
      </c>
      <c r="M37" s="5"/>
    </row>
    <row r="38" ht="43.15" customHeight="1" spans="1:13">
      <c r="A38" s="5"/>
      <c r="B38" s="5"/>
      <c r="C38" s="6"/>
      <c r="D38" s="5"/>
      <c r="E38" s="14"/>
      <c r="F38" s="5" t="s">
        <v>460</v>
      </c>
      <c r="G38" s="5"/>
      <c r="H38" s="5"/>
      <c r="I38" s="5"/>
      <c r="J38" s="5"/>
      <c r="K38" s="5"/>
      <c r="L38" s="5"/>
      <c r="M38" s="5"/>
    </row>
    <row r="39" ht="43.15" customHeight="1" spans="1:13">
      <c r="A39" s="5"/>
      <c r="B39" s="5"/>
      <c r="C39" s="6"/>
      <c r="D39" s="5"/>
      <c r="E39" s="14" t="s">
        <v>461</v>
      </c>
      <c r="F39" s="5" t="s">
        <v>468</v>
      </c>
      <c r="G39" s="5"/>
      <c r="H39" s="5"/>
      <c r="I39" s="5"/>
      <c r="J39" s="5"/>
      <c r="K39" s="5"/>
      <c r="L39" s="5"/>
      <c r="M39" s="5"/>
    </row>
    <row r="40" ht="43.15" customHeight="1" spans="1:13">
      <c r="A40" s="5"/>
      <c r="B40" s="5"/>
      <c r="C40" s="6"/>
      <c r="D40" s="5"/>
      <c r="E40" s="14"/>
      <c r="F40" s="5" t="s">
        <v>462</v>
      </c>
      <c r="G40" s="5" t="s">
        <v>500</v>
      </c>
      <c r="H40" s="5" t="s">
        <v>464</v>
      </c>
      <c r="I40" s="5" t="s">
        <v>501</v>
      </c>
      <c r="J40" s="5" t="s">
        <v>457</v>
      </c>
      <c r="K40" s="5" t="s">
        <v>466</v>
      </c>
      <c r="L40" s="5" t="s">
        <v>467</v>
      </c>
      <c r="M40" s="5"/>
    </row>
    <row r="41" ht="43.15" customHeight="1" spans="1:13">
      <c r="A41" s="5"/>
      <c r="B41" s="5"/>
      <c r="C41" s="6"/>
      <c r="D41" s="5"/>
      <c r="E41" s="14"/>
      <c r="F41" s="5" t="s">
        <v>469</v>
      </c>
      <c r="G41" s="5"/>
      <c r="H41" s="5"/>
      <c r="I41" s="5"/>
      <c r="J41" s="5"/>
      <c r="K41" s="5"/>
      <c r="L41" s="5"/>
      <c r="M41" s="5"/>
    </row>
    <row r="42" ht="43.15" customHeight="1" spans="1:13">
      <c r="A42" s="5"/>
      <c r="B42" s="5"/>
      <c r="C42" s="6"/>
      <c r="D42" s="5"/>
      <c r="E42" s="14" t="s">
        <v>470</v>
      </c>
      <c r="F42" s="5" t="s">
        <v>471</v>
      </c>
      <c r="G42" s="5" t="s">
        <v>472</v>
      </c>
      <c r="H42" s="5" t="s">
        <v>464</v>
      </c>
      <c r="I42" s="5" t="s">
        <v>502</v>
      </c>
      <c r="J42" s="5" t="s">
        <v>457</v>
      </c>
      <c r="K42" s="5" t="s">
        <v>466</v>
      </c>
      <c r="L42" s="5" t="s">
        <v>467</v>
      </c>
      <c r="M42" s="5"/>
    </row>
    <row r="43" ht="43.15" customHeight="1" spans="1:13">
      <c r="A43" s="5" t="s">
        <v>157</v>
      </c>
      <c r="B43" s="5" t="s">
        <v>503</v>
      </c>
      <c r="C43" s="6">
        <v>32.4</v>
      </c>
      <c r="D43" s="5" t="s">
        <v>504</v>
      </c>
      <c r="E43" s="14" t="s">
        <v>470</v>
      </c>
      <c r="F43" s="5" t="s">
        <v>471</v>
      </c>
      <c r="G43" s="5" t="s">
        <v>472</v>
      </c>
      <c r="H43" s="5" t="s">
        <v>464</v>
      </c>
      <c r="I43" s="5" t="s">
        <v>482</v>
      </c>
      <c r="J43" s="5" t="s">
        <v>457</v>
      </c>
      <c r="K43" s="5" t="s">
        <v>466</v>
      </c>
      <c r="L43" s="5" t="s">
        <v>467</v>
      </c>
      <c r="M43" s="5"/>
    </row>
    <row r="44" ht="43.15" customHeight="1" spans="1:13">
      <c r="A44" s="5"/>
      <c r="B44" s="5"/>
      <c r="C44" s="6"/>
      <c r="D44" s="5"/>
      <c r="E44" s="14" t="s">
        <v>461</v>
      </c>
      <c r="F44" s="5" t="s">
        <v>462</v>
      </c>
      <c r="G44" s="5" t="s">
        <v>505</v>
      </c>
      <c r="H44" s="5" t="s">
        <v>464</v>
      </c>
      <c r="I44" s="5" t="s">
        <v>506</v>
      </c>
      <c r="J44" s="5" t="s">
        <v>457</v>
      </c>
      <c r="K44" s="5" t="s">
        <v>466</v>
      </c>
      <c r="L44" s="5" t="s">
        <v>467</v>
      </c>
      <c r="M44" s="5"/>
    </row>
    <row r="45" ht="43.15" customHeight="1" spans="1:13">
      <c r="A45" s="5"/>
      <c r="B45" s="5"/>
      <c r="C45" s="6"/>
      <c r="D45" s="5"/>
      <c r="E45" s="14" t="s">
        <v>474</v>
      </c>
      <c r="F45" s="5" t="s">
        <v>475</v>
      </c>
      <c r="G45" s="5" t="s">
        <v>507</v>
      </c>
      <c r="H45" s="5" t="s">
        <v>464</v>
      </c>
      <c r="I45" s="5" t="s">
        <v>508</v>
      </c>
      <c r="J45" s="5" t="s">
        <v>457</v>
      </c>
      <c r="K45" s="5" t="s">
        <v>466</v>
      </c>
      <c r="L45" s="5" t="s">
        <v>467</v>
      </c>
      <c r="M45" s="5"/>
    </row>
    <row r="46" ht="43.15" customHeight="1" spans="1:13">
      <c r="A46" s="5"/>
      <c r="B46" s="5"/>
      <c r="C46" s="6"/>
      <c r="D46" s="5"/>
      <c r="E46" s="14"/>
      <c r="F46" s="5" t="s">
        <v>478</v>
      </c>
      <c r="G46" s="5" t="s">
        <v>507</v>
      </c>
      <c r="H46" s="5" t="s">
        <v>464</v>
      </c>
      <c r="I46" s="5" t="s">
        <v>508</v>
      </c>
      <c r="J46" s="5" t="s">
        <v>457</v>
      </c>
      <c r="K46" s="5" t="s">
        <v>466</v>
      </c>
      <c r="L46" s="5" t="s">
        <v>467</v>
      </c>
      <c r="M46" s="5"/>
    </row>
    <row r="47" ht="43.15" customHeight="1" spans="1:13">
      <c r="A47" s="5"/>
      <c r="B47" s="5"/>
      <c r="C47" s="6"/>
      <c r="D47" s="5"/>
      <c r="E47" s="14"/>
      <c r="F47" s="5" t="s">
        <v>479</v>
      </c>
      <c r="G47" s="5" t="s">
        <v>507</v>
      </c>
      <c r="H47" s="5" t="s">
        <v>464</v>
      </c>
      <c r="I47" s="5" t="s">
        <v>508</v>
      </c>
      <c r="J47" s="5" t="s">
        <v>457</v>
      </c>
      <c r="K47" s="5" t="s">
        <v>466</v>
      </c>
      <c r="L47" s="5" t="s">
        <v>467</v>
      </c>
      <c r="M47" s="5"/>
    </row>
    <row r="48" ht="43.15" customHeight="1" spans="1:13">
      <c r="A48" s="5"/>
      <c r="B48" s="5"/>
      <c r="C48" s="6"/>
      <c r="D48" s="5"/>
      <c r="E48" s="14" t="s">
        <v>451</v>
      </c>
      <c r="F48" s="5" t="s">
        <v>460</v>
      </c>
      <c r="G48" s="5" t="s">
        <v>454</v>
      </c>
      <c r="H48" s="5" t="s">
        <v>455</v>
      </c>
      <c r="I48" s="5" t="s">
        <v>509</v>
      </c>
      <c r="J48" s="5" t="s">
        <v>457</v>
      </c>
      <c r="K48" s="5" t="s">
        <v>458</v>
      </c>
      <c r="L48" s="5" t="s">
        <v>459</v>
      </c>
      <c r="M48" s="5"/>
    </row>
    <row r="49" ht="43.15" customHeight="1" spans="1:13">
      <c r="A49" s="5" t="s">
        <v>157</v>
      </c>
      <c r="B49" s="5" t="s">
        <v>510</v>
      </c>
      <c r="C49" s="6">
        <v>6</v>
      </c>
      <c r="D49" s="5" t="s">
        <v>511</v>
      </c>
      <c r="E49" s="14" t="s">
        <v>451</v>
      </c>
      <c r="F49" s="5" t="s">
        <v>460</v>
      </c>
      <c r="G49" s="5"/>
      <c r="H49" s="5"/>
      <c r="I49" s="5"/>
      <c r="J49" s="5"/>
      <c r="K49" s="5"/>
      <c r="L49" s="5"/>
      <c r="M49" s="5"/>
    </row>
    <row r="50" ht="43.15" customHeight="1" spans="1:13">
      <c r="A50" s="5"/>
      <c r="B50" s="5"/>
      <c r="C50" s="6"/>
      <c r="D50" s="5"/>
      <c r="E50" s="14"/>
      <c r="F50" s="5" t="s">
        <v>453</v>
      </c>
      <c r="G50" s="5" t="s">
        <v>454</v>
      </c>
      <c r="H50" s="5" t="s">
        <v>455</v>
      </c>
      <c r="I50" s="5" t="s">
        <v>512</v>
      </c>
      <c r="J50" s="5" t="s">
        <v>457</v>
      </c>
      <c r="K50" s="5" t="s">
        <v>458</v>
      </c>
      <c r="L50" s="5" t="s">
        <v>459</v>
      </c>
      <c r="M50" s="5"/>
    </row>
    <row r="51" ht="43.15" customHeight="1" spans="1:13">
      <c r="A51" s="5"/>
      <c r="B51" s="5"/>
      <c r="C51" s="6"/>
      <c r="D51" s="5"/>
      <c r="E51" s="14"/>
      <c r="F51" s="5" t="s">
        <v>452</v>
      </c>
      <c r="G51" s="5"/>
      <c r="H51" s="5"/>
      <c r="I51" s="5"/>
      <c r="J51" s="5"/>
      <c r="K51" s="5"/>
      <c r="L51" s="5"/>
      <c r="M51" s="5"/>
    </row>
    <row r="52" ht="43.15" customHeight="1" spans="1:13">
      <c r="A52" s="5"/>
      <c r="B52" s="5"/>
      <c r="C52" s="6"/>
      <c r="D52" s="5"/>
      <c r="E52" s="14" t="s">
        <v>474</v>
      </c>
      <c r="F52" s="5" t="s">
        <v>479</v>
      </c>
      <c r="G52" s="5" t="s">
        <v>513</v>
      </c>
      <c r="H52" s="5" t="s">
        <v>464</v>
      </c>
      <c r="I52" s="5" t="s">
        <v>514</v>
      </c>
      <c r="J52" s="5" t="s">
        <v>457</v>
      </c>
      <c r="K52" s="5" t="s">
        <v>466</v>
      </c>
      <c r="L52" s="5" t="s">
        <v>467</v>
      </c>
      <c r="M52" s="5"/>
    </row>
    <row r="53" ht="43.15" customHeight="1" spans="1:13">
      <c r="A53" s="5"/>
      <c r="B53" s="5"/>
      <c r="C53" s="6"/>
      <c r="D53" s="5"/>
      <c r="E53" s="14"/>
      <c r="F53" s="5" t="s">
        <v>475</v>
      </c>
      <c r="G53" s="5" t="s">
        <v>513</v>
      </c>
      <c r="H53" s="5" t="s">
        <v>464</v>
      </c>
      <c r="I53" s="5" t="s">
        <v>514</v>
      </c>
      <c r="J53" s="5" t="s">
        <v>457</v>
      </c>
      <c r="K53" s="5" t="s">
        <v>466</v>
      </c>
      <c r="L53" s="5" t="s">
        <v>467</v>
      </c>
      <c r="M53" s="5"/>
    </row>
    <row r="54" ht="43.15" customHeight="1" spans="1:13">
      <c r="A54" s="5"/>
      <c r="B54" s="5"/>
      <c r="C54" s="6"/>
      <c r="D54" s="5"/>
      <c r="E54" s="14"/>
      <c r="F54" s="5" t="s">
        <v>478</v>
      </c>
      <c r="G54" s="5" t="s">
        <v>513</v>
      </c>
      <c r="H54" s="5" t="s">
        <v>464</v>
      </c>
      <c r="I54" s="5" t="s">
        <v>514</v>
      </c>
      <c r="J54" s="5" t="s">
        <v>457</v>
      </c>
      <c r="K54" s="5" t="s">
        <v>466</v>
      </c>
      <c r="L54" s="5" t="s">
        <v>467</v>
      </c>
      <c r="M54" s="5"/>
    </row>
    <row r="55" ht="43.15" customHeight="1" spans="1:13">
      <c r="A55" s="5"/>
      <c r="B55" s="5"/>
      <c r="C55" s="6"/>
      <c r="D55" s="5"/>
      <c r="E55" s="14" t="s">
        <v>470</v>
      </c>
      <c r="F55" s="5" t="s">
        <v>471</v>
      </c>
      <c r="G55" s="5" t="s">
        <v>472</v>
      </c>
      <c r="H55" s="5" t="s">
        <v>464</v>
      </c>
      <c r="I55" s="5" t="s">
        <v>515</v>
      </c>
      <c r="J55" s="5" t="s">
        <v>457</v>
      </c>
      <c r="K55" s="5" t="s">
        <v>466</v>
      </c>
      <c r="L55" s="5" t="s">
        <v>467</v>
      </c>
      <c r="M55" s="5"/>
    </row>
    <row r="56" ht="43.15" customHeight="1" spans="1:13">
      <c r="A56" s="5"/>
      <c r="B56" s="5"/>
      <c r="C56" s="6"/>
      <c r="D56" s="5"/>
      <c r="E56" s="14" t="s">
        <v>461</v>
      </c>
      <c r="F56" s="5" t="s">
        <v>468</v>
      </c>
      <c r="G56" s="5"/>
      <c r="H56" s="5"/>
      <c r="I56" s="5"/>
      <c r="J56" s="5"/>
      <c r="K56" s="5"/>
      <c r="L56" s="5"/>
      <c r="M56" s="5"/>
    </row>
    <row r="57" ht="43.15" customHeight="1" spans="1:13">
      <c r="A57" s="5"/>
      <c r="B57" s="5"/>
      <c r="C57" s="6"/>
      <c r="D57" s="5"/>
      <c r="E57" s="14"/>
      <c r="F57" s="5" t="s">
        <v>469</v>
      </c>
      <c r="G57" s="5"/>
      <c r="H57" s="5"/>
      <c r="I57" s="5"/>
      <c r="J57" s="5"/>
      <c r="K57" s="5"/>
      <c r="L57" s="5"/>
      <c r="M57" s="5"/>
    </row>
    <row r="58" ht="43.15" customHeight="1" spans="1:13">
      <c r="A58" s="5"/>
      <c r="B58" s="5"/>
      <c r="C58" s="6"/>
      <c r="D58" s="5"/>
      <c r="E58" s="14"/>
      <c r="F58" s="5" t="s">
        <v>462</v>
      </c>
      <c r="G58" s="5" t="s">
        <v>516</v>
      </c>
      <c r="H58" s="5" t="s">
        <v>464</v>
      </c>
      <c r="I58" s="5" t="s">
        <v>517</v>
      </c>
      <c r="J58" s="5" t="s">
        <v>457</v>
      </c>
      <c r="K58" s="5" t="s">
        <v>466</v>
      </c>
      <c r="L58" s="5" t="s">
        <v>467</v>
      </c>
      <c r="M58" s="5"/>
    </row>
    <row r="59" ht="43.15" customHeight="1" spans="1:13">
      <c r="A59" s="5" t="s">
        <v>157</v>
      </c>
      <c r="B59" s="5" t="s">
        <v>518</v>
      </c>
      <c r="C59" s="6">
        <v>93.46</v>
      </c>
      <c r="D59" s="5" t="s">
        <v>519</v>
      </c>
      <c r="E59" s="14" t="s">
        <v>451</v>
      </c>
      <c r="F59" s="5" t="s">
        <v>460</v>
      </c>
      <c r="G59" s="5" t="s">
        <v>454</v>
      </c>
      <c r="H59" s="5" t="s">
        <v>455</v>
      </c>
      <c r="I59" s="5" t="s">
        <v>520</v>
      </c>
      <c r="J59" s="5" t="s">
        <v>457</v>
      </c>
      <c r="K59" s="5" t="s">
        <v>458</v>
      </c>
      <c r="L59" s="5" t="s">
        <v>459</v>
      </c>
      <c r="M59" s="5"/>
    </row>
    <row r="60" ht="59.45" customHeight="1" spans="1:13">
      <c r="A60" s="5"/>
      <c r="B60" s="5"/>
      <c r="C60" s="6"/>
      <c r="D60" s="5"/>
      <c r="E60" s="14" t="s">
        <v>474</v>
      </c>
      <c r="F60" s="5" t="s">
        <v>479</v>
      </c>
      <c r="G60" s="5" t="s">
        <v>521</v>
      </c>
      <c r="H60" s="5" t="s">
        <v>464</v>
      </c>
      <c r="I60" s="5" t="s">
        <v>519</v>
      </c>
      <c r="J60" s="5" t="s">
        <v>457</v>
      </c>
      <c r="K60" s="5" t="s">
        <v>466</v>
      </c>
      <c r="L60" s="5" t="s">
        <v>467</v>
      </c>
      <c r="M60" s="5"/>
    </row>
    <row r="61" ht="59.45" customHeight="1" spans="1:13">
      <c r="A61" s="5"/>
      <c r="B61" s="5"/>
      <c r="C61" s="6"/>
      <c r="D61" s="5"/>
      <c r="E61" s="14"/>
      <c r="F61" s="5" t="s">
        <v>478</v>
      </c>
      <c r="G61" s="5" t="s">
        <v>521</v>
      </c>
      <c r="H61" s="5" t="s">
        <v>464</v>
      </c>
      <c r="I61" s="5" t="s">
        <v>519</v>
      </c>
      <c r="J61" s="5" t="s">
        <v>457</v>
      </c>
      <c r="K61" s="5" t="s">
        <v>466</v>
      </c>
      <c r="L61" s="5" t="s">
        <v>467</v>
      </c>
      <c r="M61" s="5"/>
    </row>
    <row r="62" ht="59.45" customHeight="1" spans="1:13">
      <c r="A62" s="5"/>
      <c r="B62" s="5"/>
      <c r="C62" s="6"/>
      <c r="D62" s="5"/>
      <c r="E62" s="14"/>
      <c r="F62" s="5" t="s">
        <v>475</v>
      </c>
      <c r="G62" s="5" t="s">
        <v>521</v>
      </c>
      <c r="H62" s="5" t="s">
        <v>464</v>
      </c>
      <c r="I62" s="5" t="s">
        <v>519</v>
      </c>
      <c r="J62" s="5" t="s">
        <v>457</v>
      </c>
      <c r="K62" s="5" t="s">
        <v>466</v>
      </c>
      <c r="L62" s="5" t="s">
        <v>467</v>
      </c>
      <c r="M62" s="5"/>
    </row>
    <row r="63" ht="43.15" customHeight="1" spans="1:13">
      <c r="A63" s="5"/>
      <c r="B63" s="5"/>
      <c r="C63" s="6"/>
      <c r="D63" s="5"/>
      <c r="E63" s="14" t="s">
        <v>461</v>
      </c>
      <c r="F63" s="5" t="s">
        <v>462</v>
      </c>
      <c r="G63" s="5" t="s">
        <v>522</v>
      </c>
      <c r="H63" s="5" t="s">
        <v>464</v>
      </c>
      <c r="I63" s="5" t="s">
        <v>523</v>
      </c>
      <c r="J63" s="5" t="s">
        <v>457</v>
      </c>
      <c r="K63" s="5" t="s">
        <v>466</v>
      </c>
      <c r="L63" s="5" t="s">
        <v>467</v>
      </c>
      <c r="M63" s="5"/>
    </row>
    <row r="64" ht="43.15" customHeight="1" spans="1:13">
      <c r="A64" s="5"/>
      <c r="B64" s="5"/>
      <c r="C64" s="6"/>
      <c r="D64" s="5"/>
      <c r="E64" s="14" t="s">
        <v>470</v>
      </c>
      <c r="F64" s="5" t="s">
        <v>471</v>
      </c>
      <c r="G64" s="5" t="s">
        <v>472</v>
      </c>
      <c r="H64" s="5" t="s">
        <v>464</v>
      </c>
      <c r="I64" s="5" t="s">
        <v>524</v>
      </c>
      <c r="J64" s="5" t="s">
        <v>457</v>
      </c>
      <c r="K64" s="5" t="s">
        <v>466</v>
      </c>
      <c r="L64" s="5" t="s">
        <v>467</v>
      </c>
      <c r="M64" s="5"/>
    </row>
    <row r="65" ht="43.15" customHeight="1" spans="1:13">
      <c r="A65" s="5" t="s">
        <v>157</v>
      </c>
      <c r="B65" s="5" t="s">
        <v>525</v>
      </c>
      <c r="C65" s="6">
        <v>1.92</v>
      </c>
      <c r="D65" s="5" t="s">
        <v>519</v>
      </c>
      <c r="E65" s="14" t="s">
        <v>451</v>
      </c>
      <c r="F65" s="5" t="s">
        <v>453</v>
      </c>
      <c r="G65" s="5" t="s">
        <v>454</v>
      </c>
      <c r="H65" s="5" t="s">
        <v>455</v>
      </c>
      <c r="I65" s="5" t="s">
        <v>526</v>
      </c>
      <c r="J65" s="5" t="s">
        <v>457</v>
      </c>
      <c r="K65" s="5" t="s">
        <v>458</v>
      </c>
      <c r="L65" s="5" t="s">
        <v>459</v>
      </c>
      <c r="M65" s="5"/>
    </row>
    <row r="66" ht="43.15" customHeight="1" spans="1:13">
      <c r="A66" s="5"/>
      <c r="B66" s="5"/>
      <c r="C66" s="6"/>
      <c r="D66" s="5"/>
      <c r="E66" s="14"/>
      <c r="F66" s="5" t="s">
        <v>460</v>
      </c>
      <c r="G66" s="5"/>
      <c r="H66" s="5"/>
      <c r="I66" s="5"/>
      <c r="J66" s="5"/>
      <c r="K66" s="5"/>
      <c r="L66" s="5"/>
      <c r="M66" s="5"/>
    </row>
    <row r="67" ht="43.15" customHeight="1" spans="1:13">
      <c r="A67" s="5"/>
      <c r="B67" s="5"/>
      <c r="C67" s="6"/>
      <c r="D67" s="5"/>
      <c r="E67" s="14"/>
      <c r="F67" s="5" t="s">
        <v>452</v>
      </c>
      <c r="G67" s="5"/>
      <c r="H67" s="5"/>
      <c r="I67" s="5"/>
      <c r="J67" s="5"/>
      <c r="K67" s="5"/>
      <c r="L67" s="5"/>
      <c r="M67" s="5"/>
    </row>
    <row r="68" ht="43.15" customHeight="1" spans="1:13">
      <c r="A68" s="5"/>
      <c r="B68" s="5"/>
      <c r="C68" s="6"/>
      <c r="D68" s="5"/>
      <c r="E68" s="14" t="s">
        <v>470</v>
      </c>
      <c r="F68" s="5" t="s">
        <v>471</v>
      </c>
      <c r="G68" s="5" t="s">
        <v>472</v>
      </c>
      <c r="H68" s="5" t="s">
        <v>464</v>
      </c>
      <c r="I68" s="5" t="s">
        <v>524</v>
      </c>
      <c r="J68" s="5" t="s">
        <v>457</v>
      </c>
      <c r="K68" s="5" t="s">
        <v>466</v>
      </c>
      <c r="L68" s="5" t="s">
        <v>467</v>
      </c>
      <c r="M68" s="5"/>
    </row>
    <row r="69" ht="43.15" customHeight="1" spans="1:13">
      <c r="A69" s="5"/>
      <c r="B69" s="5"/>
      <c r="C69" s="6"/>
      <c r="D69" s="5"/>
      <c r="E69" s="14" t="s">
        <v>461</v>
      </c>
      <c r="F69" s="5" t="s">
        <v>469</v>
      </c>
      <c r="G69" s="5"/>
      <c r="H69" s="5"/>
      <c r="I69" s="5"/>
      <c r="J69" s="5"/>
      <c r="K69" s="5"/>
      <c r="L69" s="5"/>
      <c r="M69" s="5"/>
    </row>
    <row r="70" ht="43.15" customHeight="1" spans="1:13">
      <c r="A70" s="5"/>
      <c r="B70" s="5"/>
      <c r="C70" s="6"/>
      <c r="D70" s="5"/>
      <c r="E70" s="14"/>
      <c r="F70" s="5" t="s">
        <v>468</v>
      </c>
      <c r="G70" s="5"/>
      <c r="H70" s="5"/>
      <c r="I70" s="5"/>
      <c r="J70" s="5"/>
      <c r="K70" s="5"/>
      <c r="L70" s="5"/>
      <c r="M70" s="5"/>
    </row>
    <row r="71" ht="43.15" customHeight="1" spans="1:13">
      <c r="A71" s="5"/>
      <c r="B71" s="5"/>
      <c r="C71" s="6"/>
      <c r="D71" s="5"/>
      <c r="E71" s="14"/>
      <c r="F71" s="5" t="s">
        <v>462</v>
      </c>
      <c r="G71" s="5" t="s">
        <v>527</v>
      </c>
      <c r="H71" s="5" t="s">
        <v>464</v>
      </c>
      <c r="I71" s="5" t="s">
        <v>523</v>
      </c>
      <c r="J71" s="5" t="s">
        <v>457</v>
      </c>
      <c r="K71" s="5" t="s">
        <v>466</v>
      </c>
      <c r="L71" s="5" t="s">
        <v>467</v>
      </c>
      <c r="M71" s="5"/>
    </row>
    <row r="72" ht="59.45" customHeight="1" spans="1:13">
      <c r="A72" s="5"/>
      <c r="B72" s="5"/>
      <c r="C72" s="6"/>
      <c r="D72" s="5"/>
      <c r="E72" s="14" t="s">
        <v>474</v>
      </c>
      <c r="F72" s="5" t="s">
        <v>475</v>
      </c>
      <c r="G72" s="5" t="s">
        <v>521</v>
      </c>
      <c r="H72" s="5" t="s">
        <v>464</v>
      </c>
      <c r="I72" s="5" t="s">
        <v>519</v>
      </c>
      <c r="J72" s="5" t="s">
        <v>457</v>
      </c>
      <c r="K72" s="5" t="s">
        <v>466</v>
      </c>
      <c r="L72" s="5" t="s">
        <v>467</v>
      </c>
      <c r="M72" s="5"/>
    </row>
    <row r="73" ht="59.45" customHeight="1" spans="1:13">
      <c r="A73" s="5"/>
      <c r="B73" s="5"/>
      <c r="C73" s="6"/>
      <c r="D73" s="5"/>
      <c r="E73" s="14"/>
      <c r="F73" s="5" t="s">
        <v>478</v>
      </c>
      <c r="G73" s="5" t="s">
        <v>521</v>
      </c>
      <c r="H73" s="5" t="s">
        <v>464</v>
      </c>
      <c r="I73" s="5" t="s">
        <v>519</v>
      </c>
      <c r="J73" s="5" t="s">
        <v>457</v>
      </c>
      <c r="K73" s="5" t="s">
        <v>466</v>
      </c>
      <c r="L73" s="5" t="s">
        <v>467</v>
      </c>
      <c r="M73" s="5"/>
    </row>
    <row r="74" ht="59.45" customHeight="1" spans="1:13">
      <c r="A74" s="5"/>
      <c r="B74" s="5"/>
      <c r="C74" s="6"/>
      <c r="D74" s="5"/>
      <c r="E74" s="14"/>
      <c r="F74" s="5" t="s">
        <v>479</v>
      </c>
      <c r="G74" s="5" t="s">
        <v>521</v>
      </c>
      <c r="H74" s="5" t="s">
        <v>464</v>
      </c>
      <c r="I74" s="5" t="s">
        <v>519</v>
      </c>
      <c r="J74" s="5" t="s">
        <v>457</v>
      </c>
      <c r="K74" s="5" t="s">
        <v>466</v>
      </c>
      <c r="L74" s="5" t="s">
        <v>467</v>
      </c>
      <c r="M74" s="5"/>
    </row>
    <row r="75" ht="43.15" customHeight="1" spans="1:13">
      <c r="A75" s="5" t="s">
        <v>157</v>
      </c>
      <c r="B75" s="5" t="s">
        <v>528</v>
      </c>
      <c r="C75" s="6">
        <v>34.38</v>
      </c>
      <c r="D75" s="5" t="s">
        <v>529</v>
      </c>
      <c r="E75" s="14" t="s">
        <v>461</v>
      </c>
      <c r="F75" s="5" t="s">
        <v>468</v>
      </c>
      <c r="G75" s="5"/>
      <c r="H75" s="5"/>
      <c r="I75" s="5"/>
      <c r="J75" s="5"/>
      <c r="K75" s="5"/>
      <c r="L75" s="5"/>
      <c r="M75" s="5"/>
    </row>
    <row r="76" ht="43.15" customHeight="1" spans="1:13">
      <c r="A76" s="5"/>
      <c r="B76" s="5"/>
      <c r="C76" s="6"/>
      <c r="D76" s="5"/>
      <c r="E76" s="14"/>
      <c r="F76" s="5" t="s">
        <v>462</v>
      </c>
      <c r="G76" s="5" t="s">
        <v>530</v>
      </c>
      <c r="H76" s="5" t="s">
        <v>464</v>
      </c>
      <c r="I76" s="5" t="s">
        <v>531</v>
      </c>
      <c r="J76" s="5" t="s">
        <v>457</v>
      </c>
      <c r="K76" s="5" t="s">
        <v>466</v>
      </c>
      <c r="L76" s="5" t="s">
        <v>467</v>
      </c>
      <c r="M76" s="5"/>
    </row>
    <row r="77" ht="43.15" customHeight="1" spans="1:13">
      <c r="A77" s="5"/>
      <c r="B77" s="5"/>
      <c r="C77" s="6"/>
      <c r="D77" s="5"/>
      <c r="E77" s="14"/>
      <c r="F77" s="5" t="s">
        <v>469</v>
      </c>
      <c r="G77" s="5"/>
      <c r="H77" s="5"/>
      <c r="I77" s="5"/>
      <c r="J77" s="5"/>
      <c r="K77" s="5"/>
      <c r="L77" s="5"/>
      <c r="M77" s="5"/>
    </row>
    <row r="78" ht="69.95" customHeight="1" spans="1:13">
      <c r="A78" s="5"/>
      <c r="B78" s="5"/>
      <c r="C78" s="6"/>
      <c r="D78" s="5"/>
      <c r="E78" s="14" t="s">
        <v>474</v>
      </c>
      <c r="F78" s="5" t="s">
        <v>475</v>
      </c>
      <c r="G78" s="5" t="s">
        <v>532</v>
      </c>
      <c r="H78" s="5" t="s">
        <v>464</v>
      </c>
      <c r="I78" s="5" t="s">
        <v>533</v>
      </c>
      <c r="J78" s="5" t="s">
        <v>457</v>
      </c>
      <c r="K78" s="5" t="s">
        <v>466</v>
      </c>
      <c r="L78" s="5" t="s">
        <v>467</v>
      </c>
      <c r="M78" s="5"/>
    </row>
    <row r="79" ht="69.95" customHeight="1" spans="1:13">
      <c r="A79" s="5"/>
      <c r="B79" s="5"/>
      <c r="C79" s="6"/>
      <c r="D79" s="5"/>
      <c r="E79" s="14"/>
      <c r="F79" s="5" t="s">
        <v>478</v>
      </c>
      <c r="G79" s="5" t="s">
        <v>532</v>
      </c>
      <c r="H79" s="5" t="s">
        <v>464</v>
      </c>
      <c r="I79" s="5" t="s">
        <v>533</v>
      </c>
      <c r="J79" s="5" t="s">
        <v>457</v>
      </c>
      <c r="K79" s="5" t="s">
        <v>466</v>
      </c>
      <c r="L79" s="5" t="s">
        <v>467</v>
      </c>
      <c r="M79" s="5"/>
    </row>
    <row r="80" ht="69.95" customHeight="1" spans="1:13">
      <c r="A80" s="5"/>
      <c r="B80" s="5"/>
      <c r="C80" s="6"/>
      <c r="D80" s="5"/>
      <c r="E80" s="14"/>
      <c r="F80" s="5" t="s">
        <v>479</v>
      </c>
      <c r="G80" s="5" t="s">
        <v>532</v>
      </c>
      <c r="H80" s="5" t="s">
        <v>464</v>
      </c>
      <c r="I80" s="5" t="s">
        <v>533</v>
      </c>
      <c r="J80" s="5" t="s">
        <v>457</v>
      </c>
      <c r="K80" s="5" t="s">
        <v>466</v>
      </c>
      <c r="L80" s="5" t="s">
        <v>467</v>
      </c>
      <c r="M80" s="5"/>
    </row>
    <row r="81" ht="43.15" customHeight="1" spans="1:13">
      <c r="A81" s="5"/>
      <c r="B81" s="5"/>
      <c r="C81" s="6"/>
      <c r="D81" s="5"/>
      <c r="E81" s="14" t="s">
        <v>451</v>
      </c>
      <c r="F81" s="5" t="s">
        <v>452</v>
      </c>
      <c r="G81" s="5"/>
      <c r="H81" s="5"/>
      <c r="I81" s="5"/>
      <c r="J81" s="5"/>
      <c r="K81" s="5"/>
      <c r="L81" s="5"/>
      <c r="M81" s="5"/>
    </row>
    <row r="82" ht="43.15" customHeight="1" spans="1:13">
      <c r="A82" s="5"/>
      <c r="B82" s="5"/>
      <c r="C82" s="6"/>
      <c r="D82" s="5"/>
      <c r="E82" s="14"/>
      <c r="F82" s="5" t="s">
        <v>453</v>
      </c>
      <c r="G82" s="5" t="s">
        <v>454</v>
      </c>
      <c r="H82" s="5" t="s">
        <v>455</v>
      </c>
      <c r="I82" s="5" t="s">
        <v>534</v>
      </c>
      <c r="J82" s="5" t="s">
        <v>457</v>
      </c>
      <c r="K82" s="5" t="s">
        <v>458</v>
      </c>
      <c r="L82" s="5" t="s">
        <v>459</v>
      </c>
      <c r="M82" s="5"/>
    </row>
    <row r="83" ht="43.15" customHeight="1" spans="1:13">
      <c r="A83" s="5"/>
      <c r="B83" s="5"/>
      <c r="C83" s="6"/>
      <c r="D83" s="5"/>
      <c r="E83" s="14"/>
      <c r="F83" s="5" t="s">
        <v>460</v>
      </c>
      <c r="G83" s="5"/>
      <c r="H83" s="5"/>
      <c r="I83" s="5"/>
      <c r="J83" s="5"/>
      <c r="K83" s="5"/>
      <c r="L83" s="5"/>
      <c r="M83" s="5"/>
    </row>
    <row r="84" ht="43.15" customHeight="1" spans="1:13">
      <c r="A84" s="5"/>
      <c r="B84" s="5"/>
      <c r="C84" s="6"/>
      <c r="D84" s="5"/>
      <c r="E84" s="14" t="s">
        <v>470</v>
      </c>
      <c r="F84" s="5" t="s">
        <v>471</v>
      </c>
      <c r="G84" s="5" t="s">
        <v>472</v>
      </c>
      <c r="H84" s="5" t="s">
        <v>464</v>
      </c>
      <c r="I84" s="5" t="s">
        <v>532</v>
      </c>
      <c r="J84" s="5" t="s">
        <v>457</v>
      </c>
      <c r="K84" s="5" t="s">
        <v>466</v>
      </c>
      <c r="L84" s="5" t="s">
        <v>467</v>
      </c>
      <c r="M84" s="5"/>
    </row>
    <row r="85" ht="43.15" customHeight="1" spans="1:13">
      <c r="A85" s="5" t="s">
        <v>157</v>
      </c>
      <c r="B85" s="5" t="s">
        <v>535</v>
      </c>
      <c r="C85" s="6">
        <v>52</v>
      </c>
      <c r="D85" s="5" t="s">
        <v>536</v>
      </c>
      <c r="E85" s="14" t="s">
        <v>461</v>
      </c>
      <c r="F85" s="5" t="s">
        <v>462</v>
      </c>
      <c r="G85" s="5" t="s">
        <v>537</v>
      </c>
      <c r="H85" s="5" t="s">
        <v>464</v>
      </c>
      <c r="I85" s="5" t="s">
        <v>538</v>
      </c>
      <c r="J85" s="5" t="s">
        <v>457</v>
      </c>
      <c r="K85" s="5" t="s">
        <v>466</v>
      </c>
      <c r="L85" s="5" t="s">
        <v>467</v>
      </c>
      <c r="M85" s="5"/>
    </row>
    <row r="86" ht="43.15" customHeight="1" spans="1:13">
      <c r="A86" s="5"/>
      <c r="B86" s="5"/>
      <c r="C86" s="6"/>
      <c r="D86" s="5"/>
      <c r="E86" s="14"/>
      <c r="F86" s="5" t="s">
        <v>469</v>
      </c>
      <c r="G86" s="5"/>
      <c r="H86" s="5"/>
      <c r="I86" s="5"/>
      <c r="J86" s="5"/>
      <c r="K86" s="5"/>
      <c r="L86" s="5"/>
      <c r="M86" s="5"/>
    </row>
    <row r="87" ht="43.15" customHeight="1" spans="1:13">
      <c r="A87" s="5"/>
      <c r="B87" s="5"/>
      <c r="C87" s="6"/>
      <c r="D87" s="5"/>
      <c r="E87" s="14"/>
      <c r="F87" s="5" t="s">
        <v>468</v>
      </c>
      <c r="G87" s="5"/>
      <c r="H87" s="5"/>
      <c r="I87" s="5"/>
      <c r="J87" s="5"/>
      <c r="K87" s="5"/>
      <c r="L87" s="5"/>
      <c r="M87" s="5"/>
    </row>
    <row r="88" ht="43.15" customHeight="1" spans="1:13">
      <c r="A88" s="5"/>
      <c r="B88" s="5"/>
      <c r="C88" s="6"/>
      <c r="D88" s="5"/>
      <c r="E88" s="14" t="s">
        <v>474</v>
      </c>
      <c r="F88" s="5" t="s">
        <v>479</v>
      </c>
      <c r="G88" s="5" t="s">
        <v>539</v>
      </c>
      <c r="H88" s="5" t="s">
        <v>464</v>
      </c>
      <c r="I88" s="5" t="s">
        <v>536</v>
      </c>
      <c r="J88" s="5" t="s">
        <v>457</v>
      </c>
      <c r="K88" s="5" t="s">
        <v>466</v>
      </c>
      <c r="L88" s="5" t="s">
        <v>467</v>
      </c>
      <c r="M88" s="5"/>
    </row>
    <row r="89" ht="43.15" customHeight="1" spans="1:13">
      <c r="A89" s="5"/>
      <c r="B89" s="5"/>
      <c r="C89" s="6"/>
      <c r="D89" s="5"/>
      <c r="E89" s="14"/>
      <c r="F89" s="5" t="s">
        <v>475</v>
      </c>
      <c r="G89" s="5" t="s">
        <v>539</v>
      </c>
      <c r="H89" s="5" t="s">
        <v>464</v>
      </c>
      <c r="I89" s="5" t="s">
        <v>536</v>
      </c>
      <c r="J89" s="5" t="s">
        <v>457</v>
      </c>
      <c r="K89" s="5" t="s">
        <v>466</v>
      </c>
      <c r="L89" s="5" t="s">
        <v>467</v>
      </c>
      <c r="M89" s="5"/>
    </row>
    <row r="90" ht="43.15" customHeight="1" spans="1:13">
      <c r="A90" s="5"/>
      <c r="B90" s="5"/>
      <c r="C90" s="6"/>
      <c r="D90" s="5"/>
      <c r="E90" s="14"/>
      <c r="F90" s="5" t="s">
        <v>478</v>
      </c>
      <c r="G90" s="5" t="s">
        <v>539</v>
      </c>
      <c r="H90" s="5" t="s">
        <v>464</v>
      </c>
      <c r="I90" s="5" t="s">
        <v>536</v>
      </c>
      <c r="J90" s="5" t="s">
        <v>457</v>
      </c>
      <c r="K90" s="5" t="s">
        <v>466</v>
      </c>
      <c r="L90" s="5" t="s">
        <v>467</v>
      </c>
      <c r="M90" s="5"/>
    </row>
    <row r="91" ht="43.15" customHeight="1" spans="1:13">
      <c r="A91" s="5"/>
      <c r="B91" s="5"/>
      <c r="C91" s="6"/>
      <c r="D91" s="5"/>
      <c r="E91" s="14" t="s">
        <v>451</v>
      </c>
      <c r="F91" s="5" t="s">
        <v>452</v>
      </c>
      <c r="G91" s="5"/>
      <c r="H91" s="5"/>
      <c r="I91" s="5"/>
      <c r="J91" s="5"/>
      <c r="K91" s="5"/>
      <c r="L91" s="5"/>
      <c r="M91" s="5"/>
    </row>
    <row r="92" ht="43.15" customHeight="1" spans="1:13">
      <c r="A92" s="5"/>
      <c r="B92" s="5"/>
      <c r="C92" s="6"/>
      <c r="D92" s="5"/>
      <c r="E92" s="14"/>
      <c r="F92" s="5" t="s">
        <v>453</v>
      </c>
      <c r="G92" s="5" t="s">
        <v>454</v>
      </c>
      <c r="H92" s="5" t="s">
        <v>455</v>
      </c>
      <c r="I92" s="5" t="s">
        <v>540</v>
      </c>
      <c r="J92" s="5" t="s">
        <v>457</v>
      </c>
      <c r="K92" s="5" t="s">
        <v>458</v>
      </c>
      <c r="L92" s="5" t="s">
        <v>459</v>
      </c>
      <c r="M92" s="5"/>
    </row>
    <row r="93" ht="43.15" customHeight="1" spans="1:13">
      <c r="A93" s="5"/>
      <c r="B93" s="5"/>
      <c r="C93" s="6"/>
      <c r="D93" s="5"/>
      <c r="E93" s="14"/>
      <c r="F93" s="5" t="s">
        <v>460</v>
      </c>
      <c r="G93" s="5"/>
      <c r="H93" s="5"/>
      <c r="I93" s="5"/>
      <c r="J93" s="5"/>
      <c r="K93" s="5"/>
      <c r="L93" s="5"/>
      <c r="M93" s="5"/>
    </row>
    <row r="94" ht="43.15" customHeight="1" spans="1:13">
      <c r="A94" s="5"/>
      <c r="B94" s="5"/>
      <c r="C94" s="6"/>
      <c r="D94" s="5"/>
      <c r="E94" s="14" t="s">
        <v>470</v>
      </c>
      <c r="F94" s="5" t="s">
        <v>471</v>
      </c>
      <c r="G94" s="5" t="s">
        <v>472</v>
      </c>
      <c r="H94" s="5" t="s">
        <v>464</v>
      </c>
      <c r="I94" s="5" t="s">
        <v>541</v>
      </c>
      <c r="J94" s="5" t="s">
        <v>457</v>
      </c>
      <c r="K94" s="5" t="s">
        <v>466</v>
      </c>
      <c r="L94" s="5" t="s">
        <v>467</v>
      </c>
      <c r="M94" s="5"/>
    </row>
    <row r="95" ht="43.15" customHeight="1" spans="1:13">
      <c r="A95" s="5" t="s">
        <v>157</v>
      </c>
      <c r="B95" s="5" t="s">
        <v>542</v>
      </c>
      <c r="C95" s="6">
        <v>5.4</v>
      </c>
      <c r="D95" s="5" t="s">
        <v>543</v>
      </c>
      <c r="E95" s="14" t="s">
        <v>451</v>
      </c>
      <c r="F95" s="5" t="s">
        <v>460</v>
      </c>
      <c r="G95" s="5"/>
      <c r="H95" s="5"/>
      <c r="I95" s="5"/>
      <c r="J95" s="5"/>
      <c r="K95" s="5"/>
      <c r="L95" s="5"/>
      <c r="M95" s="5"/>
    </row>
    <row r="96" ht="43.15" customHeight="1" spans="1:13">
      <c r="A96" s="5"/>
      <c r="B96" s="5"/>
      <c r="C96" s="6"/>
      <c r="D96" s="5"/>
      <c r="E96" s="14"/>
      <c r="F96" s="5" t="s">
        <v>452</v>
      </c>
      <c r="G96" s="5"/>
      <c r="H96" s="5"/>
      <c r="I96" s="5"/>
      <c r="J96" s="5"/>
      <c r="K96" s="5"/>
      <c r="L96" s="5"/>
      <c r="M96" s="5"/>
    </row>
    <row r="97" ht="43.15" customHeight="1" spans="1:13">
      <c r="A97" s="5"/>
      <c r="B97" s="5"/>
      <c r="C97" s="6"/>
      <c r="D97" s="5"/>
      <c r="E97" s="14"/>
      <c r="F97" s="5" t="s">
        <v>453</v>
      </c>
      <c r="G97" s="5" t="s">
        <v>454</v>
      </c>
      <c r="H97" s="5" t="s">
        <v>455</v>
      </c>
      <c r="I97" s="5" t="s">
        <v>544</v>
      </c>
      <c r="J97" s="5" t="s">
        <v>457</v>
      </c>
      <c r="K97" s="5" t="s">
        <v>458</v>
      </c>
      <c r="L97" s="5" t="s">
        <v>459</v>
      </c>
      <c r="M97" s="5"/>
    </row>
    <row r="98" ht="43.15" customHeight="1" spans="1:13">
      <c r="A98" s="5"/>
      <c r="B98" s="5"/>
      <c r="C98" s="6"/>
      <c r="D98" s="5"/>
      <c r="E98" s="14" t="s">
        <v>461</v>
      </c>
      <c r="F98" s="5" t="s">
        <v>469</v>
      </c>
      <c r="G98" s="5"/>
      <c r="H98" s="5"/>
      <c r="I98" s="5"/>
      <c r="J98" s="5"/>
      <c r="K98" s="5"/>
      <c r="L98" s="5"/>
      <c r="M98" s="5"/>
    </row>
    <row r="99" ht="43.15" customHeight="1" spans="1:13">
      <c r="A99" s="5"/>
      <c r="B99" s="5"/>
      <c r="C99" s="6"/>
      <c r="D99" s="5"/>
      <c r="E99" s="14"/>
      <c r="F99" s="5" t="s">
        <v>462</v>
      </c>
      <c r="G99" s="5" t="s">
        <v>545</v>
      </c>
      <c r="H99" s="5" t="s">
        <v>464</v>
      </c>
      <c r="I99" s="5" t="s">
        <v>546</v>
      </c>
      <c r="J99" s="5" t="s">
        <v>457</v>
      </c>
      <c r="K99" s="5" t="s">
        <v>466</v>
      </c>
      <c r="L99" s="5" t="s">
        <v>467</v>
      </c>
      <c r="M99" s="5"/>
    </row>
    <row r="100" ht="43.15" customHeight="1" spans="1:13">
      <c r="A100" s="5"/>
      <c r="B100" s="5"/>
      <c r="C100" s="6"/>
      <c r="D100" s="5"/>
      <c r="E100" s="14"/>
      <c r="F100" s="5" t="s">
        <v>468</v>
      </c>
      <c r="G100" s="5"/>
      <c r="H100" s="5"/>
      <c r="I100" s="5"/>
      <c r="J100" s="5"/>
      <c r="K100" s="5"/>
      <c r="L100" s="5"/>
      <c r="M100" s="5"/>
    </row>
    <row r="101" ht="43.15" customHeight="1" spans="1:13">
      <c r="A101" s="5"/>
      <c r="B101" s="5"/>
      <c r="C101" s="6"/>
      <c r="D101" s="5"/>
      <c r="E101" s="14" t="s">
        <v>470</v>
      </c>
      <c r="F101" s="5" t="s">
        <v>471</v>
      </c>
      <c r="G101" s="5" t="s">
        <v>472</v>
      </c>
      <c r="H101" s="5" t="s">
        <v>464</v>
      </c>
      <c r="I101" s="5" t="s">
        <v>547</v>
      </c>
      <c r="J101" s="5" t="s">
        <v>457</v>
      </c>
      <c r="K101" s="5" t="s">
        <v>466</v>
      </c>
      <c r="L101" s="5" t="s">
        <v>467</v>
      </c>
      <c r="M101" s="5"/>
    </row>
    <row r="102" ht="43.15" customHeight="1" spans="1:13">
      <c r="A102" s="5"/>
      <c r="B102" s="5"/>
      <c r="C102" s="6"/>
      <c r="D102" s="5"/>
      <c r="E102" s="14" t="s">
        <v>474</v>
      </c>
      <c r="F102" s="5" t="s">
        <v>478</v>
      </c>
      <c r="G102" s="5" t="s">
        <v>548</v>
      </c>
      <c r="H102" s="5" t="s">
        <v>464</v>
      </c>
      <c r="I102" s="5" t="s">
        <v>549</v>
      </c>
      <c r="J102" s="5" t="s">
        <v>457</v>
      </c>
      <c r="K102" s="5" t="s">
        <v>466</v>
      </c>
      <c r="L102" s="5" t="s">
        <v>467</v>
      </c>
      <c r="M102" s="5"/>
    </row>
    <row r="103" ht="43.15" customHeight="1" spans="1:13">
      <c r="A103" s="5"/>
      <c r="B103" s="5"/>
      <c r="C103" s="6"/>
      <c r="D103" s="5"/>
      <c r="E103" s="14"/>
      <c r="F103" s="5" t="s">
        <v>479</v>
      </c>
      <c r="G103" s="5" t="s">
        <v>548</v>
      </c>
      <c r="H103" s="5" t="s">
        <v>464</v>
      </c>
      <c r="I103" s="5" t="s">
        <v>549</v>
      </c>
      <c r="J103" s="5" t="s">
        <v>457</v>
      </c>
      <c r="K103" s="5" t="s">
        <v>466</v>
      </c>
      <c r="L103" s="5" t="s">
        <v>467</v>
      </c>
      <c r="M103" s="5"/>
    </row>
    <row r="104" ht="43.15" customHeight="1" spans="1:13">
      <c r="A104" s="5"/>
      <c r="B104" s="5"/>
      <c r="C104" s="6"/>
      <c r="D104" s="5"/>
      <c r="E104" s="14"/>
      <c r="F104" s="5" t="s">
        <v>475</v>
      </c>
      <c r="G104" s="5" t="s">
        <v>548</v>
      </c>
      <c r="H104" s="5" t="s">
        <v>464</v>
      </c>
      <c r="I104" s="5" t="s">
        <v>549</v>
      </c>
      <c r="J104" s="5" t="s">
        <v>457</v>
      </c>
      <c r="K104" s="5" t="s">
        <v>466</v>
      </c>
      <c r="L104" s="5" t="s">
        <v>467</v>
      </c>
      <c r="M104" s="5"/>
    </row>
  </sheetData>
  <mergeCells count="79">
    <mergeCell ref="C2:M2"/>
    <mergeCell ref="A3:K3"/>
    <mergeCell ref="L3:M3"/>
    <mergeCell ref="E4:M4"/>
    <mergeCell ref="A4:A5"/>
    <mergeCell ref="A7:A16"/>
    <mergeCell ref="A17:A22"/>
    <mergeCell ref="A23:A32"/>
    <mergeCell ref="A33:A42"/>
    <mergeCell ref="A43:A48"/>
    <mergeCell ref="A49:A58"/>
    <mergeCell ref="A59:A64"/>
    <mergeCell ref="A65:A74"/>
    <mergeCell ref="A75:A84"/>
    <mergeCell ref="A85:A94"/>
    <mergeCell ref="A95:A104"/>
    <mergeCell ref="B4:B5"/>
    <mergeCell ref="B7:B16"/>
    <mergeCell ref="B17:B22"/>
    <mergeCell ref="B23:B32"/>
    <mergeCell ref="B33:B42"/>
    <mergeCell ref="B43:B48"/>
    <mergeCell ref="B49:B58"/>
    <mergeCell ref="B59:B64"/>
    <mergeCell ref="B65:B74"/>
    <mergeCell ref="B75:B84"/>
    <mergeCell ref="B85:B94"/>
    <mergeCell ref="B95:B104"/>
    <mergeCell ref="C4:C5"/>
    <mergeCell ref="C7:C16"/>
    <mergeCell ref="C17:C22"/>
    <mergeCell ref="C23:C32"/>
    <mergeCell ref="C33:C42"/>
    <mergeCell ref="C43:C48"/>
    <mergeCell ref="C49:C58"/>
    <mergeCell ref="C59:C64"/>
    <mergeCell ref="C65:C74"/>
    <mergeCell ref="C75:C84"/>
    <mergeCell ref="C85:C94"/>
    <mergeCell ref="C95:C104"/>
    <mergeCell ref="D4:D5"/>
    <mergeCell ref="D7:D16"/>
    <mergeCell ref="D17:D22"/>
    <mergeCell ref="D23:D32"/>
    <mergeCell ref="D33:D42"/>
    <mergeCell ref="D43:D48"/>
    <mergeCell ref="D49:D58"/>
    <mergeCell ref="D59:D64"/>
    <mergeCell ref="D65:D74"/>
    <mergeCell ref="D75:D84"/>
    <mergeCell ref="D85:D94"/>
    <mergeCell ref="D95:D104"/>
    <mergeCell ref="E7:E9"/>
    <mergeCell ref="E10:E12"/>
    <mergeCell ref="E14:E16"/>
    <mergeCell ref="E19:E21"/>
    <mergeCell ref="E23:E25"/>
    <mergeCell ref="E26:E28"/>
    <mergeCell ref="E29:E31"/>
    <mergeCell ref="E33:E35"/>
    <mergeCell ref="E36:E38"/>
    <mergeCell ref="E39:E41"/>
    <mergeCell ref="E45:E47"/>
    <mergeCell ref="E49:E51"/>
    <mergeCell ref="E52:E54"/>
    <mergeCell ref="E56:E58"/>
    <mergeCell ref="E60:E62"/>
    <mergeCell ref="E65:E67"/>
    <mergeCell ref="E69:E71"/>
    <mergeCell ref="E72:E74"/>
    <mergeCell ref="E75:E77"/>
    <mergeCell ref="E78:E80"/>
    <mergeCell ref="E81:E83"/>
    <mergeCell ref="E85:E87"/>
    <mergeCell ref="E88:E90"/>
    <mergeCell ref="E91:E93"/>
    <mergeCell ref="E95:E97"/>
    <mergeCell ref="E98:E100"/>
    <mergeCell ref="E102:E10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Q16" sqref="Q16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16.35" customHeight="1" spans="19:19">
      <c r="S1" s="3" t="s">
        <v>550</v>
      </c>
    </row>
    <row r="2" ht="42.2" customHeight="1" spans="1:19">
      <c r="A2" s="1" t="s">
        <v>551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2" customHeight="1" spans="1:19">
      <c r="A5" s="4" t="s">
        <v>392</v>
      </c>
      <c r="B5" s="4" t="s">
        <v>393</v>
      </c>
      <c r="C5" s="4" t="s">
        <v>552</v>
      </c>
      <c r="D5" s="4"/>
      <c r="E5" s="4"/>
      <c r="F5" s="4"/>
      <c r="G5" s="4"/>
      <c r="H5" s="4"/>
      <c r="I5" s="4"/>
      <c r="J5" s="4" t="s">
        <v>553</v>
      </c>
      <c r="K5" s="4" t="s">
        <v>554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437</v>
      </c>
      <c r="D6" s="4" t="s">
        <v>555</v>
      </c>
      <c r="E6" s="4"/>
      <c r="F6" s="4"/>
      <c r="G6" s="4"/>
      <c r="H6" s="4" t="s">
        <v>556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140</v>
      </c>
      <c r="E7" s="4" t="s">
        <v>557</v>
      </c>
      <c r="F7" s="4" t="s">
        <v>144</v>
      </c>
      <c r="G7" s="4" t="s">
        <v>558</v>
      </c>
      <c r="H7" s="4" t="s">
        <v>163</v>
      </c>
      <c r="I7" s="4" t="s">
        <v>164</v>
      </c>
      <c r="J7" s="4"/>
      <c r="K7" s="4" t="s">
        <v>440</v>
      </c>
      <c r="L7" s="4" t="s">
        <v>441</v>
      </c>
      <c r="M7" s="4" t="s">
        <v>442</v>
      </c>
      <c r="N7" s="4" t="s">
        <v>447</v>
      </c>
      <c r="O7" s="4" t="s">
        <v>443</v>
      </c>
      <c r="P7" s="4" t="s">
        <v>559</v>
      </c>
      <c r="Q7" s="4" t="s">
        <v>560</v>
      </c>
      <c r="R7" s="4" t="s">
        <v>561</v>
      </c>
      <c r="S7" s="4" t="s">
        <v>448</v>
      </c>
    </row>
    <row r="8" ht="19.5" customHeight="1" spans="1:19">
      <c r="A8" s="5" t="s">
        <v>2</v>
      </c>
      <c r="B8" s="5" t="s">
        <v>4</v>
      </c>
      <c r="C8" s="6">
        <v>353.803948</v>
      </c>
      <c r="D8" s="6">
        <f>H8+I8</f>
        <v>353.803948</v>
      </c>
      <c r="E8" s="6"/>
      <c r="F8" s="6"/>
      <c r="G8" s="6"/>
      <c r="H8" s="6">
        <v>91.643948</v>
      </c>
      <c r="I8" s="6">
        <v>262.16</v>
      </c>
      <c r="J8" s="5" t="s">
        <v>562</v>
      </c>
      <c r="K8" s="7" t="s">
        <v>474</v>
      </c>
      <c r="L8" s="7" t="s">
        <v>563</v>
      </c>
      <c r="M8" s="5" t="s">
        <v>564</v>
      </c>
      <c r="N8" s="5" t="s">
        <v>459</v>
      </c>
      <c r="O8" s="5" t="s">
        <v>565</v>
      </c>
      <c r="P8" s="5" t="s">
        <v>170</v>
      </c>
      <c r="Q8" s="5"/>
      <c r="R8" s="5" t="s">
        <v>566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567</v>
      </c>
      <c r="M9" s="5" t="s">
        <v>568</v>
      </c>
      <c r="N9" s="5" t="s">
        <v>569</v>
      </c>
      <c r="O9" s="5" t="s">
        <v>570</v>
      </c>
      <c r="P9" s="5" t="s">
        <v>571</v>
      </c>
      <c r="Q9" s="5"/>
      <c r="R9" s="5" t="s">
        <v>566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572</v>
      </c>
      <c r="M10" s="5" t="s">
        <v>573</v>
      </c>
      <c r="N10" s="5" t="s">
        <v>459</v>
      </c>
      <c r="O10" s="5" t="s">
        <v>574</v>
      </c>
      <c r="P10" s="5" t="s">
        <v>575</v>
      </c>
      <c r="Q10" s="5"/>
      <c r="R10" s="5" t="s">
        <v>566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451</v>
      </c>
      <c r="M11" s="5" t="s">
        <v>576</v>
      </c>
      <c r="N11" s="5" t="s">
        <v>459</v>
      </c>
      <c r="O11" s="5" t="s">
        <v>577</v>
      </c>
      <c r="P11" s="5" t="s">
        <v>458</v>
      </c>
      <c r="Q11" s="5"/>
      <c r="R11" s="5" t="s">
        <v>566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578</v>
      </c>
      <c r="L12" s="7" t="s">
        <v>468</v>
      </c>
      <c r="M12" s="5" t="s">
        <v>571</v>
      </c>
      <c r="N12" s="5" t="s">
        <v>571</v>
      </c>
      <c r="O12" s="5" t="s">
        <v>571</v>
      </c>
      <c r="P12" s="5" t="s">
        <v>571</v>
      </c>
      <c r="Q12" s="5"/>
      <c r="R12" s="5" t="s">
        <v>566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462</v>
      </c>
      <c r="M13" s="5" t="s">
        <v>579</v>
      </c>
      <c r="N13" s="5" t="s">
        <v>569</v>
      </c>
      <c r="O13" s="5" t="s">
        <v>580</v>
      </c>
      <c r="P13" s="5" t="s">
        <v>571</v>
      </c>
      <c r="Q13" s="5"/>
      <c r="R13" s="5" t="s">
        <v>566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469</v>
      </c>
      <c r="M14" s="5" t="s">
        <v>571</v>
      </c>
      <c r="N14" s="5" t="s">
        <v>571</v>
      </c>
      <c r="O14" s="5" t="s">
        <v>571</v>
      </c>
      <c r="P14" s="5" t="s">
        <v>571</v>
      </c>
      <c r="Q14" s="5"/>
      <c r="R14" s="5" t="s">
        <v>566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581</v>
      </c>
      <c r="M15" s="5" t="s">
        <v>571</v>
      </c>
      <c r="N15" s="5" t="s">
        <v>571</v>
      </c>
      <c r="O15" s="5" t="s">
        <v>571</v>
      </c>
      <c r="P15" s="5" t="s">
        <v>571</v>
      </c>
      <c r="Q15" s="5"/>
      <c r="R15" s="5" t="s">
        <v>566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470</v>
      </c>
      <c r="L16" s="7" t="s">
        <v>471</v>
      </c>
      <c r="M16" s="5" t="s">
        <v>582</v>
      </c>
      <c r="N16" s="5" t="s">
        <v>459</v>
      </c>
      <c r="O16" s="5" t="s">
        <v>583</v>
      </c>
      <c r="P16" s="5" t="s">
        <v>584</v>
      </c>
      <c r="Q16" s="5"/>
      <c r="R16" s="5" t="s">
        <v>566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585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F10" sqref="F10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5" t="s">
        <v>31</v>
      </c>
    </row>
    <row r="2" ht="24.2" customHeight="1" spans="1:8">
      <c r="A2" s="94" t="s">
        <v>7</v>
      </c>
      <c r="B2" s="94"/>
      <c r="C2" s="94"/>
      <c r="D2" s="94"/>
      <c r="E2" s="94"/>
      <c r="F2" s="94"/>
      <c r="G2" s="94"/>
      <c r="H2" s="94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85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35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35" customHeight="1" spans="1:8">
      <c r="A6" s="14" t="s">
        <v>41</v>
      </c>
      <c r="B6" s="6">
        <v>327.233948</v>
      </c>
      <c r="C6" s="5" t="s">
        <v>42</v>
      </c>
      <c r="D6" s="19">
        <v>336.68</v>
      </c>
      <c r="E6" s="14" t="s">
        <v>43</v>
      </c>
      <c r="F6" s="13">
        <v>91.643948</v>
      </c>
      <c r="G6" s="5" t="s">
        <v>44</v>
      </c>
      <c r="H6" s="6"/>
    </row>
    <row r="7" ht="16.35" customHeight="1" spans="1:8">
      <c r="A7" s="5" t="s">
        <v>45</v>
      </c>
      <c r="B7" s="6">
        <v>327.233948</v>
      </c>
      <c r="C7" s="5" t="s">
        <v>46</v>
      </c>
      <c r="D7" s="19"/>
      <c r="E7" s="5" t="s">
        <v>47</v>
      </c>
      <c r="F7" s="6">
        <v>69.033948</v>
      </c>
      <c r="G7" s="5" t="s">
        <v>48</v>
      </c>
      <c r="H7" s="6"/>
    </row>
    <row r="8" ht="16.35" customHeight="1" spans="1:8">
      <c r="A8" s="14" t="s">
        <v>49</v>
      </c>
      <c r="B8" s="6"/>
      <c r="C8" s="5" t="s">
        <v>50</v>
      </c>
      <c r="D8" s="19"/>
      <c r="E8" s="5" t="s">
        <v>51</v>
      </c>
      <c r="F8" s="6">
        <v>22.61</v>
      </c>
      <c r="G8" s="5" t="s">
        <v>52</v>
      </c>
      <c r="H8" s="6"/>
    </row>
    <row r="9" ht="16.35" customHeight="1" spans="1:8">
      <c r="A9" s="5" t="s">
        <v>53</v>
      </c>
      <c r="B9" s="6"/>
      <c r="C9" s="5" t="s">
        <v>54</v>
      </c>
      <c r="D9" s="19"/>
      <c r="E9" s="5" t="s">
        <v>55</v>
      </c>
      <c r="F9" s="6"/>
      <c r="G9" s="5" t="s">
        <v>56</v>
      </c>
      <c r="H9" s="6"/>
    </row>
    <row r="10" ht="16.35" customHeight="1" spans="1:8">
      <c r="A10" s="5" t="s">
        <v>57</v>
      </c>
      <c r="B10" s="6"/>
      <c r="C10" s="5" t="s">
        <v>58</v>
      </c>
      <c r="D10" s="19"/>
      <c r="E10" s="14" t="s">
        <v>59</v>
      </c>
      <c r="F10" s="13">
        <v>262.16</v>
      </c>
      <c r="G10" s="5" t="s">
        <v>60</v>
      </c>
      <c r="H10" s="6">
        <v>204.443948</v>
      </c>
    </row>
    <row r="11" ht="16.35" customHeight="1" spans="1:8">
      <c r="A11" s="5" t="s">
        <v>61</v>
      </c>
      <c r="B11" s="6"/>
      <c r="C11" s="5" t="s">
        <v>62</v>
      </c>
      <c r="D11" s="19"/>
      <c r="E11" s="5" t="s">
        <v>63</v>
      </c>
      <c r="F11" s="6"/>
      <c r="G11" s="5" t="s">
        <v>64</v>
      </c>
      <c r="H11" s="6"/>
    </row>
    <row r="12" ht="16.35" customHeight="1" spans="1:8">
      <c r="A12" s="5" t="s">
        <v>65</v>
      </c>
      <c r="B12" s="6"/>
      <c r="C12" s="5" t="s">
        <v>66</v>
      </c>
      <c r="D12" s="19"/>
      <c r="E12" s="5" t="s">
        <v>67</v>
      </c>
      <c r="F12" s="6">
        <v>112.8</v>
      </c>
      <c r="G12" s="5" t="s">
        <v>68</v>
      </c>
      <c r="H12" s="6"/>
    </row>
    <row r="13" ht="16.35" customHeight="1" spans="1:8">
      <c r="A13" s="5" t="s">
        <v>69</v>
      </c>
      <c r="B13" s="6"/>
      <c r="C13" s="5" t="s">
        <v>70</v>
      </c>
      <c r="D13" s="19">
        <v>7.304016</v>
      </c>
      <c r="E13" s="5" t="s">
        <v>71</v>
      </c>
      <c r="F13" s="6">
        <v>149.36</v>
      </c>
      <c r="G13" s="5" t="s">
        <v>72</v>
      </c>
      <c r="H13" s="6"/>
    </row>
    <row r="14" ht="16.35" customHeight="1" spans="1:8">
      <c r="A14" s="5" t="s">
        <v>73</v>
      </c>
      <c r="B14" s="6"/>
      <c r="C14" s="5" t="s">
        <v>74</v>
      </c>
      <c r="D14" s="19"/>
      <c r="E14" s="5" t="s">
        <v>75</v>
      </c>
      <c r="F14" s="6"/>
      <c r="G14" s="5" t="s">
        <v>76</v>
      </c>
      <c r="H14" s="6">
        <v>149.36</v>
      </c>
    </row>
    <row r="15" ht="16.35" customHeight="1" spans="1:8">
      <c r="A15" s="5" t="s">
        <v>77</v>
      </c>
      <c r="B15" s="6"/>
      <c r="C15" s="5" t="s">
        <v>78</v>
      </c>
      <c r="D15" s="19">
        <v>4.081656</v>
      </c>
      <c r="E15" s="5" t="s">
        <v>79</v>
      </c>
      <c r="F15" s="6"/>
      <c r="G15" s="5" t="s">
        <v>80</v>
      </c>
      <c r="H15" s="6"/>
    </row>
    <row r="16" ht="16.35" customHeight="1" spans="1:8">
      <c r="A16" s="5" t="s">
        <v>81</v>
      </c>
      <c r="B16" s="6"/>
      <c r="C16" s="5" t="s">
        <v>82</v>
      </c>
      <c r="D16" s="19"/>
      <c r="E16" s="5" t="s">
        <v>83</v>
      </c>
      <c r="F16" s="6"/>
      <c r="G16" s="5" t="s">
        <v>84</v>
      </c>
      <c r="H16" s="6"/>
    </row>
    <row r="17" ht="16.35" customHeight="1" spans="1:8">
      <c r="A17" s="5" t="s">
        <v>85</v>
      </c>
      <c r="B17" s="6"/>
      <c r="C17" s="5" t="s">
        <v>86</v>
      </c>
      <c r="D17" s="19">
        <v>0.58</v>
      </c>
      <c r="E17" s="5" t="s">
        <v>87</v>
      </c>
      <c r="F17" s="6"/>
      <c r="G17" s="5" t="s">
        <v>88</v>
      </c>
      <c r="H17" s="6"/>
    </row>
    <row r="18" ht="16.35" customHeight="1" spans="1:8">
      <c r="A18" s="5" t="s">
        <v>89</v>
      </c>
      <c r="B18" s="6"/>
      <c r="C18" s="5" t="s">
        <v>90</v>
      </c>
      <c r="D18" s="19"/>
      <c r="E18" s="5" t="s">
        <v>91</v>
      </c>
      <c r="F18" s="6"/>
      <c r="G18" s="5" t="s">
        <v>92</v>
      </c>
      <c r="H18" s="6"/>
    </row>
    <row r="19" ht="16.35" customHeight="1" spans="1:8">
      <c r="A19" s="5" t="s">
        <v>93</v>
      </c>
      <c r="B19" s="6"/>
      <c r="C19" s="5" t="s">
        <v>94</v>
      </c>
      <c r="D19" s="19"/>
      <c r="E19" s="5" t="s">
        <v>95</v>
      </c>
      <c r="F19" s="6"/>
      <c r="G19" s="5" t="s">
        <v>96</v>
      </c>
      <c r="H19" s="6"/>
    </row>
    <row r="20" ht="16.35" customHeight="1" spans="1:8">
      <c r="A20" s="14" t="s">
        <v>97</v>
      </c>
      <c r="B20" s="13"/>
      <c r="C20" s="5" t="s">
        <v>98</v>
      </c>
      <c r="D20" s="19"/>
      <c r="E20" s="5" t="s">
        <v>99</v>
      </c>
      <c r="F20" s="6"/>
      <c r="G20" s="5"/>
      <c r="H20" s="6"/>
    </row>
    <row r="21" ht="16.35" customHeight="1" spans="1:8">
      <c r="A21" s="14" t="s">
        <v>100</v>
      </c>
      <c r="B21" s="13"/>
      <c r="C21" s="5" t="s">
        <v>101</v>
      </c>
      <c r="D21" s="19"/>
      <c r="E21" s="14" t="s">
        <v>102</v>
      </c>
      <c r="F21" s="13"/>
      <c r="G21" s="5"/>
      <c r="H21" s="6"/>
    </row>
    <row r="22" ht="16.35" customHeight="1" spans="1:8">
      <c r="A22" s="14" t="s">
        <v>103</v>
      </c>
      <c r="B22" s="13"/>
      <c r="C22" s="5" t="s">
        <v>104</v>
      </c>
      <c r="D22" s="19"/>
      <c r="E22" s="5"/>
      <c r="F22" s="5"/>
      <c r="G22" s="5"/>
      <c r="H22" s="6"/>
    </row>
    <row r="23" ht="16.35" customHeight="1" spans="1:8">
      <c r="A23" s="14" t="s">
        <v>105</v>
      </c>
      <c r="B23" s="13"/>
      <c r="C23" s="5" t="s">
        <v>106</v>
      </c>
      <c r="D23" s="19"/>
      <c r="E23" s="5"/>
      <c r="F23" s="5"/>
      <c r="G23" s="5"/>
      <c r="H23" s="6"/>
    </row>
    <row r="24" ht="16.35" customHeight="1" spans="1:8">
      <c r="A24" s="14" t="s">
        <v>107</v>
      </c>
      <c r="B24" s="13"/>
      <c r="C24" s="5" t="s">
        <v>108</v>
      </c>
      <c r="D24" s="19"/>
      <c r="E24" s="5"/>
      <c r="F24" s="5"/>
      <c r="G24" s="5"/>
      <c r="H24" s="6"/>
    </row>
    <row r="25" ht="16.35" customHeight="1" spans="1:8">
      <c r="A25" s="5" t="s">
        <v>109</v>
      </c>
      <c r="B25" s="6"/>
      <c r="C25" s="5" t="s">
        <v>110</v>
      </c>
      <c r="D25" s="19">
        <v>5.155776</v>
      </c>
      <c r="E25" s="5"/>
      <c r="F25" s="5"/>
      <c r="G25" s="5"/>
      <c r="H25" s="6"/>
    </row>
    <row r="26" ht="16.35" customHeight="1" spans="1:8">
      <c r="A26" s="5" t="s">
        <v>111</v>
      </c>
      <c r="B26" s="6"/>
      <c r="C26" s="5" t="s">
        <v>112</v>
      </c>
      <c r="D26" s="19"/>
      <c r="E26" s="5"/>
      <c r="F26" s="5"/>
      <c r="G26" s="5"/>
      <c r="H26" s="6"/>
    </row>
    <row r="27" ht="16.35" customHeight="1" spans="1:8">
      <c r="A27" s="5" t="s">
        <v>113</v>
      </c>
      <c r="B27" s="6"/>
      <c r="C27" s="5" t="s">
        <v>114</v>
      </c>
      <c r="D27" s="19"/>
      <c r="E27" s="5"/>
      <c r="F27" s="5"/>
      <c r="G27" s="5"/>
      <c r="H27" s="6"/>
    </row>
    <row r="28" ht="16.35" customHeight="1" spans="1:8">
      <c r="A28" s="14" t="s">
        <v>115</v>
      </c>
      <c r="B28" s="13"/>
      <c r="C28" s="5" t="s">
        <v>116</v>
      </c>
      <c r="D28" s="19"/>
      <c r="E28" s="5"/>
      <c r="F28" s="5"/>
      <c r="G28" s="5"/>
      <c r="H28" s="6"/>
    </row>
    <row r="29" ht="16.35" customHeight="1" spans="1:8">
      <c r="A29" s="14" t="s">
        <v>117</v>
      </c>
      <c r="B29" s="13"/>
      <c r="C29" s="5" t="s">
        <v>118</v>
      </c>
      <c r="D29" s="19"/>
      <c r="E29" s="5"/>
      <c r="F29" s="5"/>
      <c r="G29" s="5"/>
      <c r="H29" s="6"/>
    </row>
    <row r="30" ht="16.35" customHeight="1" spans="1:8">
      <c r="A30" s="14" t="s">
        <v>119</v>
      </c>
      <c r="B30" s="13"/>
      <c r="C30" s="5" t="s">
        <v>120</v>
      </c>
      <c r="D30" s="19"/>
      <c r="E30" s="5"/>
      <c r="F30" s="5"/>
      <c r="G30" s="5"/>
      <c r="H30" s="6"/>
    </row>
    <row r="31" ht="16.35" customHeight="1" spans="1:8">
      <c r="A31" s="14" t="s">
        <v>121</v>
      </c>
      <c r="B31" s="13"/>
      <c r="C31" s="5" t="s">
        <v>122</v>
      </c>
      <c r="D31" s="19"/>
      <c r="E31" s="5"/>
      <c r="F31" s="5"/>
      <c r="G31" s="5"/>
      <c r="H31" s="6"/>
    </row>
    <row r="32" ht="16.35" customHeight="1" spans="1:8">
      <c r="A32" s="14" t="s">
        <v>123</v>
      </c>
      <c r="B32" s="13"/>
      <c r="C32" s="5" t="s">
        <v>124</v>
      </c>
      <c r="D32" s="19"/>
      <c r="E32" s="5"/>
      <c r="F32" s="5"/>
      <c r="G32" s="5"/>
      <c r="H32" s="6"/>
    </row>
    <row r="33" ht="16.35" customHeight="1" spans="1:8">
      <c r="A33" s="5"/>
      <c r="B33" s="5"/>
      <c r="C33" s="5" t="s">
        <v>125</v>
      </c>
      <c r="D33" s="19"/>
      <c r="E33" s="5"/>
      <c r="F33" s="5"/>
      <c r="G33" s="5"/>
      <c r="H33" s="5"/>
    </row>
    <row r="34" ht="16.35" customHeight="1" spans="1:8">
      <c r="A34" s="5"/>
      <c r="B34" s="5"/>
      <c r="C34" s="5" t="s">
        <v>126</v>
      </c>
      <c r="D34" s="19"/>
      <c r="E34" s="5"/>
      <c r="F34" s="5"/>
      <c r="G34" s="5"/>
      <c r="H34" s="5"/>
    </row>
    <row r="35" ht="16.35" customHeight="1" spans="1:8">
      <c r="A35" s="5"/>
      <c r="B35" s="5"/>
      <c r="C35" s="5" t="s">
        <v>127</v>
      </c>
      <c r="D35" s="19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4" t="s">
        <v>128</v>
      </c>
      <c r="B37" s="13">
        <v>327.233948</v>
      </c>
      <c r="C37" s="14" t="s">
        <v>129</v>
      </c>
      <c r="D37" s="13">
        <v>353.803948</v>
      </c>
      <c r="E37" s="14" t="s">
        <v>129</v>
      </c>
      <c r="F37" s="13">
        <v>353.803948</v>
      </c>
      <c r="G37" s="14" t="s">
        <v>129</v>
      </c>
      <c r="H37" s="13">
        <v>353.803948</v>
      </c>
    </row>
    <row r="38" ht="16.35" customHeight="1" spans="1:8">
      <c r="A38" s="14" t="s">
        <v>130</v>
      </c>
      <c r="B38" s="13">
        <v>26.57</v>
      </c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35" customHeight="1" spans="1:8">
      <c r="A39" s="5"/>
      <c r="B39" s="6"/>
      <c r="C39" s="5"/>
      <c r="D39" s="6"/>
      <c r="E39" s="14"/>
      <c r="F39" s="13"/>
      <c r="G39" s="14"/>
      <c r="H39" s="13"/>
    </row>
    <row r="40" ht="16.35" customHeight="1" spans="1:8">
      <c r="A40" s="14" t="s">
        <v>132</v>
      </c>
      <c r="B40" s="13">
        <v>353.803948</v>
      </c>
      <c r="C40" s="14" t="s">
        <v>133</v>
      </c>
      <c r="D40" s="13">
        <v>353.803948</v>
      </c>
      <c r="E40" s="14" t="s">
        <v>133</v>
      </c>
      <c r="F40" s="13">
        <v>353.803948</v>
      </c>
      <c r="G40" s="14" t="s">
        <v>133</v>
      </c>
      <c r="H40" s="13">
        <v>353.803948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38" sqref="E38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35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4"/>
      <c r="B7" s="14" t="s">
        <v>137</v>
      </c>
      <c r="C7" s="26">
        <v>353.803948</v>
      </c>
      <c r="D7" s="26">
        <v>327.233948</v>
      </c>
      <c r="E7" s="26">
        <v>327.233948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13">
        <v>26.57</v>
      </c>
      <c r="T7" s="13">
        <v>26.57</v>
      </c>
      <c r="U7" s="26"/>
      <c r="V7" s="26"/>
      <c r="W7" s="26"/>
      <c r="X7" s="26"/>
      <c r="Y7" s="26"/>
    </row>
    <row r="8" ht="22.9" customHeight="1" spans="1:25">
      <c r="A8" s="12" t="s">
        <v>155</v>
      </c>
      <c r="B8" s="12" t="s">
        <v>156</v>
      </c>
      <c r="C8" s="26">
        <v>353.803948</v>
      </c>
      <c r="D8" s="26">
        <v>327.233948</v>
      </c>
      <c r="E8" s="26">
        <v>327.233948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13">
        <v>26.57</v>
      </c>
      <c r="T8" s="13">
        <v>26.57</v>
      </c>
      <c r="U8" s="26"/>
      <c r="V8" s="26"/>
      <c r="W8" s="26"/>
      <c r="X8" s="26"/>
      <c r="Y8" s="26"/>
    </row>
    <row r="9" ht="22.9" customHeight="1" spans="1:25">
      <c r="A9" s="49" t="s">
        <v>157</v>
      </c>
      <c r="B9" s="49" t="s">
        <v>158</v>
      </c>
      <c r="C9" s="26">
        <v>353.803948</v>
      </c>
      <c r="D9" s="19">
        <v>327.233948</v>
      </c>
      <c r="E9" s="6">
        <v>327.233948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3">
        <v>26.57</v>
      </c>
      <c r="T9" s="13">
        <v>26.57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1" sqref="$A11:$XFD11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84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95" customHeight="1" spans="1:11">
      <c r="A3" s="85" t="s">
        <v>32</v>
      </c>
      <c r="B3" s="85"/>
      <c r="C3" s="85"/>
      <c r="D3" s="85"/>
      <c r="E3" s="85"/>
      <c r="F3" s="85"/>
      <c r="G3" s="85"/>
      <c r="H3" s="85"/>
      <c r="I3" s="85"/>
      <c r="J3" s="85"/>
      <c r="K3" s="8" t="s">
        <v>33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9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24"/>
      <c r="B6" s="24"/>
      <c r="C6" s="24"/>
      <c r="D6" s="86" t="s">
        <v>137</v>
      </c>
      <c r="E6" s="86"/>
      <c r="F6" s="87">
        <v>353.803948</v>
      </c>
      <c r="G6" s="87">
        <v>91.643948</v>
      </c>
      <c r="H6" s="87">
        <v>262.16</v>
      </c>
      <c r="I6" s="92"/>
      <c r="J6" s="86"/>
      <c r="K6" s="86"/>
    </row>
    <row r="7" ht="22.9" customHeight="1" spans="1:11">
      <c r="A7" s="88"/>
      <c r="B7" s="88"/>
      <c r="C7" s="88"/>
      <c r="D7" s="89" t="s">
        <v>155</v>
      </c>
      <c r="E7" s="89" t="s">
        <v>156</v>
      </c>
      <c r="F7" s="87">
        <v>353.803948</v>
      </c>
      <c r="G7" s="87">
        <v>91.643948</v>
      </c>
      <c r="H7" s="87">
        <v>262.16</v>
      </c>
      <c r="I7" s="87"/>
      <c r="J7" s="93"/>
      <c r="K7" s="93"/>
    </row>
    <row r="8" ht="22.9" customHeight="1" spans="1:11">
      <c r="A8" s="88"/>
      <c r="B8" s="88"/>
      <c r="C8" s="88"/>
      <c r="D8" s="89" t="s">
        <v>157</v>
      </c>
      <c r="E8" s="89" t="s">
        <v>158</v>
      </c>
      <c r="F8" s="87">
        <v>353.803948</v>
      </c>
      <c r="G8" s="87">
        <v>91.643948</v>
      </c>
      <c r="H8" s="87">
        <v>262.16</v>
      </c>
      <c r="I8" s="87"/>
      <c r="J8" s="93"/>
      <c r="K8" s="93"/>
    </row>
    <row r="9" ht="22.9" customHeight="1" spans="1:11">
      <c r="A9" s="74">
        <v>201</v>
      </c>
      <c r="B9" s="74" t="s">
        <v>171</v>
      </c>
      <c r="C9" s="74">
        <v>99</v>
      </c>
      <c r="D9" s="75" t="s">
        <v>172</v>
      </c>
      <c r="E9" s="90" t="s">
        <v>173</v>
      </c>
      <c r="F9" s="91">
        <v>6.97</v>
      </c>
      <c r="G9" s="91">
        <v>6.97</v>
      </c>
      <c r="H9" s="91"/>
      <c r="I9" s="75"/>
      <c r="J9" s="90"/>
      <c r="K9" s="74"/>
    </row>
    <row r="10" ht="22.9" customHeight="1" spans="1:11">
      <c r="A10" s="74" t="s">
        <v>174</v>
      </c>
      <c r="B10" s="74" t="s">
        <v>175</v>
      </c>
      <c r="C10" s="74" t="s">
        <v>176</v>
      </c>
      <c r="D10" s="75" t="s">
        <v>177</v>
      </c>
      <c r="E10" s="90" t="s">
        <v>178</v>
      </c>
      <c r="F10" s="91">
        <v>11.04</v>
      </c>
      <c r="G10" s="91">
        <v>11.04</v>
      </c>
      <c r="H10" s="91"/>
      <c r="I10" s="75"/>
      <c r="J10" s="90"/>
      <c r="K10" s="74"/>
    </row>
    <row r="11" ht="22.9" customHeight="1" spans="1:11">
      <c r="A11" s="74" t="s">
        <v>174</v>
      </c>
      <c r="B11" s="74" t="s">
        <v>175</v>
      </c>
      <c r="C11" s="74" t="s">
        <v>171</v>
      </c>
      <c r="D11" s="75" t="s">
        <v>179</v>
      </c>
      <c r="E11" s="90" t="s">
        <v>180</v>
      </c>
      <c r="F11" s="91">
        <v>15</v>
      </c>
      <c r="G11" s="91"/>
      <c r="H11" s="91">
        <v>15</v>
      </c>
      <c r="I11" s="75"/>
      <c r="J11" s="90"/>
      <c r="K11" s="74"/>
    </row>
    <row r="12" ht="22.9" customHeight="1" spans="1:11">
      <c r="A12" s="74" t="s">
        <v>174</v>
      </c>
      <c r="B12" s="74" t="s">
        <v>175</v>
      </c>
      <c r="C12" s="74" t="s">
        <v>181</v>
      </c>
      <c r="D12" s="75" t="s">
        <v>182</v>
      </c>
      <c r="E12" s="90" t="s">
        <v>183</v>
      </c>
      <c r="F12" s="91">
        <v>249.81</v>
      </c>
      <c r="G12" s="91">
        <v>2.65</v>
      </c>
      <c r="H12" s="91">
        <v>247.16</v>
      </c>
      <c r="I12" s="75"/>
      <c r="J12" s="90"/>
      <c r="K12" s="74"/>
    </row>
    <row r="13" ht="22.9" customHeight="1" spans="1:11">
      <c r="A13" s="74" t="s">
        <v>174</v>
      </c>
      <c r="B13" s="74" t="s">
        <v>184</v>
      </c>
      <c r="C13" s="74" t="s">
        <v>176</v>
      </c>
      <c r="D13" s="75" t="s">
        <v>185</v>
      </c>
      <c r="E13" s="90" t="s">
        <v>178</v>
      </c>
      <c r="F13" s="91">
        <v>52.4925</v>
      </c>
      <c r="G13" s="91">
        <v>52.4925</v>
      </c>
      <c r="H13" s="91"/>
      <c r="I13" s="75"/>
      <c r="J13" s="90"/>
      <c r="K13" s="74"/>
    </row>
    <row r="14" ht="22.9" customHeight="1" spans="1:11">
      <c r="A14" s="74">
        <v>201</v>
      </c>
      <c r="B14" s="74">
        <v>36</v>
      </c>
      <c r="C14" s="74" t="s">
        <v>176</v>
      </c>
      <c r="D14" s="75" t="s">
        <v>186</v>
      </c>
      <c r="E14" s="90" t="s">
        <v>187</v>
      </c>
      <c r="F14" s="91">
        <v>1.37</v>
      </c>
      <c r="G14" s="91">
        <v>1.37</v>
      </c>
      <c r="H14" s="91"/>
      <c r="I14" s="75"/>
      <c r="J14" s="90"/>
      <c r="K14" s="74"/>
    </row>
    <row r="15" ht="22.9" customHeight="1" spans="1:11">
      <c r="A15" s="74" t="s">
        <v>188</v>
      </c>
      <c r="B15" s="74" t="s">
        <v>189</v>
      </c>
      <c r="C15" s="74" t="s">
        <v>189</v>
      </c>
      <c r="D15" s="75" t="s">
        <v>190</v>
      </c>
      <c r="E15" s="90" t="s">
        <v>191</v>
      </c>
      <c r="F15" s="91">
        <v>6.874368</v>
      </c>
      <c r="G15" s="91">
        <v>6.874368</v>
      </c>
      <c r="H15" s="91"/>
      <c r="I15" s="75"/>
      <c r="J15" s="90"/>
      <c r="K15" s="74"/>
    </row>
    <row r="16" ht="22.9" customHeight="1" spans="1:11">
      <c r="A16" s="74" t="s">
        <v>188</v>
      </c>
      <c r="B16" s="74" t="s">
        <v>181</v>
      </c>
      <c r="C16" s="74" t="s">
        <v>181</v>
      </c>
      <c r="D16" s="75" t="s">
        <v>192</v>
      </c>
      <c r="E16" s="90" t="s">
        <v>193</v>
      </c>
      <c r="F16" s="91">
        <v>0.429648</v>
      </c>
      <c r="G16" s="91">
        <v>0.429648</v>
      </c>
      <c r="H16" s="91"/>
      <c r="I16" s="75"/>
      <c r="J16" s="90"/>
      <c r="K16" s="74"/>
    </row>
    <row r="17" ht="16.35" customHeight="1" spans="1:11">
      <c r="A17" s="74" t="s">
        <v>194</v>
      </c>
      <c r="B17" s="74" t="s">
        <v>195</v>
      </c>
      <c r="C17" s="74" t="s">
        <v>196</v>
      </c>
      <c r="D17" s="75" t="s">
        <v>197</v>
      </c>
      <c r="E17" s="90" t="s">
        <v>198</v>
      </c>
      <c r="F17" s="91">
        <v>4.081656</v>
      </c>
      <c r="G17" s="91">
        <v>4.081656</v>
      </c>
      <c r="H17" s="91"/>
      <c r="I17" s="75"/>
      <c r="J17" s="90"/>
      <c r="K17" s="74"/>
    </row>
    <row r="18" spans="1:11">
      <c r="A18" s="74">
        <v>212</v>
      </c>
      <c r="B18" s="74">
        <v>99</v>
      </c>
      <c r="C18" s="74">
        <v>99</v>
      </c>
      <c r="D18" s="75" t="s">
        <v>199</v>
      </c>
      <c r="E18" s="90" t="s">
        <v>200</v>
      </c>
      <c r="F18" s="91">
        <v>0.58</v>
      </c>
      <c r="G18" s="91">
        <v>0.58</v>
      </c>
      <c r="H18" s="91"/>
      <c r="I18" s="75"/>
      <c r="J18" s="90"/>
      <c r="K18" s="74"/>
    </row>
    <row r="19" spans="1:11">
      <c r="A19" s="74" t="s">
        <v>201</v>
      </c>
      <c r="B19" s="74" t="s">
        <v>196</v>
      </c>
      <c r="C19" s="74" t="s">
        <v>176</v>
      </c>
      <c r="D19" s="75" t="s">
        <v>202</v>
      </c>
      <c r="E19" s="90" t="s">
        <v>203</v>
      </c>
      <c r="F19" s="91">
        <v>5.155776</v>
      </c>
      <c r="G19" s="91">
        <v>5.155776</v>
      </c>
      <c r="H19" s="91"/>
      <c r="I19" s="75"/>
      <c r="J19" s="90"/>
      <c r="K19" s="7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F12" sqref="F12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3"/>
      <c r="S1" s="15" t="s">
        <v>204</v>
      </c>
      <c r="T1" s="15"/>
    </row>
    <row r="2" ht="42.2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9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9" customHeight="1" spans="1:20">
      <c r="A4" s="4" t="s">
        <v>160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65" customHeight="1" spans="1:20">
      <c r="A5" s="4" t="s">
        <v>168</v>
      </c>
      <c r="B5" s="4" t="s">
        <v>169</v>
      </c>
      <c r="C5" s="4" t="s">
        <v>170</v>
      </c>
      <c r="D5" s="4"/>
      <c r="E5" s="4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ht="22.9" customHeight="1" spans="1:20">
      <c r="A6" s="14"/>
      <c r="B6" s="14"/>
      <c r="C6" s="14"/>
      <c r="D6" s="14"/>
      <c r="E6" s="78" t="s">
        <v>137</v>
      </c>
      <c r="F6" s="63">
        <v>353.803948</v>
      </c>
      <c r="G6" s="63"/>
      <c r="H6" s="63"/>
      <c r="I6" s="63"/>
      <c r="J6" s="63"/>
      <c r="K6" s="63">
        <v>204.443948</v>
      </c>
      <c r="L6" s="63"/>
      <c r="M6" s="63"/>
      <c r="N6" s="63"/>
      <c r="O6" s="63">
        <v>149.36</v>
      </c>
      <c r="P6" s="63"/>
      <c r="Q6" s="63"/>
      <c r="R6" s="63"/>
      <c r="S6" s="63"/>
      <c r="T6" s="63"/>
    </row>
    <row r="7" ht="22.9" customHeight="1" spans="1:20">
      <c r="A7" s="14"/>
      <c r="B7" s="14"/>
      <c r="C7" s="14"/>
      <c r="D7" s="12" t="s">
        <v>155</v>
      </c>
      <c r="E7" s="79" t="s">
        <v>156</v>
      </c>
      <c r="F7" s="63">
        <v>353.803948</v>
      </c>
      <c r="G7" s="63"/>
      <c r="H7" s="63"/>
      <c r="I7" s="63"/>
      <c r="J7" s="63"/>
      <c r="K7" s="63">
        <v>204.443948</v>
      </c>
      <c r="L7" s="63"/>
      <c r="M7" s="63"/>
      <c r="N7" s="63"/>
      <c r="O7" s="63">
        <v>149.36</v>
      </c>
      <c r="P7" s="63"/>
      <c r="Q7" s="63"/>
      <c r="R7" s="63"/>
      <c r="S7" s="63"/>
      <c r="T7" s="63"/>
    </row>
    <row r="8" ht="22.9" customHeight="1" spans="1:20">
      <c r="A8" s="20"/>
      <c r="B8" s="20"/>
      <c r="C8" s="20"/>
      <c r="D8" s="18" t="s">
        <v>157</v>
      </c>
      <c r="E8" s="80" t="s">
        <v>158</v>
      </c>
      <c r="F8" s="81">
        <v>353.803948</v>
      </c>
      <c r="G8" s="81"/>
      <c r="H8" s="81"/>
      <c r="I8" s="81"/>
      <c r="J8" s="81"/>
      <c r="K8" s="81">
        <v>204.443948</v>
      </c>
      <c r="L8" s="81"/>
      <c r="M8" s="81"/>
      <c r="N8" s="81"/>
      <c r="O8" s="81">
        <v>149.36</v>
      </c>
      <c r="P8" s="81"/>
      <c r="Q8" s="81"/>
      <c r="R8" s="81"/>
      <c r="S8" s="81"/>
      <c r="T8" s="81"/>
    </row>
    <row r="9" ht="22.9" customHeight="1" spans="1:20">
      <c r="A9" s="74">
        <v>201</v>
      </c>
      <c r="B9" s="74" t="s">
        <v>171</v>
      </c>
      <c r="C9" s="74">
        <v>99</v>
      </c>
      <c r="D9" s="75" t="s">
        <v>172</v>
      </c>
      <c r="E9" s="76" t="s">
        <v>173</v>
      </c>
      <c r="F9" s="29">
        <f>SUM(G9:T9)</f>
        <v>6.97</v>
      </c>
      <c r="G9" s="30"/>
      <c r="H9" s="29"/>
      <c r="I9" s="45"/>
      <c r="J9" s="28"/>
      <c r="K9" s="29">
        <v>6.97</v>
      </c>
      <c r="L9" s="30"/>
      <c r="M9" s="30"/>
      <c r="N9" s="30"/>
      <c r="O9" s="30"/>
      <c r="P9" s="30"/>
      <c r="Q9" s="30"/>
      <c r="R9" s="30"/>
      <c r="S9" s="30"/>
      <c r="T9" s="30"/>
    </row>
    <row r="10" ht="22.9" customHeight="1" spans="1:20">
      <c r="A10" s="21" t="s">
        <v>174</v>
      </c>
      <c r="B10" s="21" t="s">
        <v>175</v>
      </c>
      <c r="C10" s="21" t="s">
        <v>176</v>
      </c>
      <c r="D10" s="17" t="s">
        <v>222</v>
      </c>
      <c r="E10" s="82" t="s">
        <v>178</v>
      </c>
      <c r="F10" s="29">
        <f t="shared" ref="F10:F19" si="0">SUM(G10:T10)</f>
        <v>11.04</v>
      </c>
      <c r="G10" s="83"/>
      <c r="H10" s="83"/>
      <c r="I10" s="83"/>
      <c r="J10" s="83"/>
      <c r="K10" s="83">
        <v>11.04</v>
      </c>
      <c r="L10" s="83"/>
      <c r="M10" s="83"/>
      <c r="N10" s="83"/>
      <c r="O10" s="83"/>
      <c r="P10" s="83"/>
      <c r="Q10" s="83"/>
      <c r="R10" s="83"/>
      <c r="S10" s="83"/>
      <c r="T10" s="83"/>
    </row>
    <row r="11" ht="22.9" customHeight="1" spans="1:20">
      <c r="A11" s="74" t="s">
        <v>174</v>
      </c>
      <c r="B11" s="74" t="s">
        <v>175</v>
      </c>
      <c r="C11" s="74" t="s">
        <v>171</v>
      </c>
      <c r="D11" s="75" t="s">
        <v>179</v>
      </c>
      <c r="E11" s="76" t="s">
        <v>180</v>
      </c>
      <c r="F11" s="29">
        <v>15</v>
      </c>
      <c r="G11" s="29"/>
      <c r="H11" s="30"/>
      <c r="I11" s="45"/>
      <c r="J11" s="28"/>
      <c r="K11" s="29">
        <v>15</v>
      </c>
      <c r="L11" s="30"/>
      <c r="M11" s="30"/>
      <c r="N11" s="30"/>
      <c r="O11" s="30"/>
      <c r="P11" s="30"/>
      <c r="Q11" s="30"/>
      <c r="R11" s="30"/>
      <c r="S11" s="30"/>
      <c r="T11" s="30"/>
    </row>
    <row r="12" ht="22.9" customHeight="1" spans="1:20">
      <c r="A12" s="21" t="s">
        <v>174</v>
      </c>
      <c r="B12" s="21" t="s">
        <v>175</v>
      </c>
      <c r="C12" s="21" t="s">
        <v>181</v>
      </c>
      <c r="D12" s="17" t="s">
        <v>222</v>
      </c>
      <c r="E12" s="82" t="s">
        <v>183</v>
      </c>
      <c r="F12" s="29">
        <f t="shared" si="0"/>
        <v>249.81</v>
      </c>
      <c r="G12" s="83"/>
      <c r="H12" s="83"/>
      <c r="I12" s="83"/>
      <c r="J12" s="83"/>
      <c r="K12" s="83">
        <v>100.45</v>
      </c>
      <c r="L12" s="83"/>
      <c r="M12" s="83"/>
      <c r="N12" s="83"/>
      <c r="O12" s="83">
        <v>149.36</v>
      </c>
      <c r="P12" s="83"/>
      <c r="Q12" s="83"/>
      <c r="R12" s="83"/>
      <c r="S12" s="83"/>
      <c r="T12" s="83"/>
    </row>
    <row r="13" ht="22.9" customHeight="1" spans="1:20">
      <c r="A13" s="21" t="s">
        <v>174</v>
      </c>
      <c r="B13" s="21" t="s">
        <v>184</v>
      </c>
      <c r="C13" s="21" t="s">
        <v>176</v>
      </c>
      <c r="D13" s="17" t="s">
        <v>222</v>
      </c>
      <c r="E13" s="82" t="s">
        <v>178</v>
      </c>
      <c r="F13" s="29">
        <f t="shared" si="0"/>
        <v>52.4925</v>
      </c>
      <c r="G13" s="83"/>
      <c r="H13" s="83"/>
      <c r="I13" s="83"/>
      <c r="J13" s="83"/>
      <c r="K13" s="83">
        <v>52.4925</v>
      </c>
      <c r="L13" s="83"/>
      <c r="M13" s="83"/>
      <c r="N13" s="83"/>
      <c r="O13" s="83"/>
      <c r="P13" s="83"/>
      <c r="Q13" s="83"/>
      <c r="R13" s="83"/>
      <c r="S13" s="83"/>
      <c r="T13" s="83"/>
    </row>
    <row r="14" ht="22.9" customHeight="1" spans="1:20">
      <c r="A14" s="74">
        <v>201</v>
      </c>
      <c r="B14" s="74">
        <v>36</v>
      </c>
      <c r="C14" s="74" t="s">
        <v>176</v>
      </c>
      <c r="D14" s="75" t="s">
        <v>186</v>
      </c>
      <c r="E14" s="76" t="s">
        <v>187</v>
      </c>
      <c r="F14" s="29">
        <f t="shared" si="0"/>
        <v>1.37</v>
      </c>
      <c r="G14" s="30"/>
      <c r="H14" s="29"/>
      <c r="I14" s="45"/>
      <c r="J14" s="28"/>
      <c r="K14" s="29">
        <v>1.37</v>
      </c>
      <c r="L14" s="30"/>
      <c r="M14" s="30"/>
      <c r="N14" s="30"/>
      <c r="O14" s="30"/>
      <c r="P14" s="30"/>
      <c r="Q14" s="30"/>
      <c r="R14" s="30"/>
      <c r="S14" s="30"/>
      <c r="T14" s="30"/>
    </row>
    <row r="15" ht="22.9" customHeight="1" spans="1:20">
      <c r="A15" s="21" t="s">
        <v>188</v>
      </c>
      <c r="B15" s="21" t="s">
        <v>189</v>
      </c>
      <c r="C15" s="21" t="s">
        <v>189</v>
      </c>
      <c r="D15" s="17" t="s">
        <v>222</v>
      </c>
      <c r="E15" s="82" t="s">
        <v>191</v>
      </c>
      <c r="F15" s="29">
        <f t="shared" si="0"/>
        <v>6.874368</v>
      </c>
      <c r="G15" s="83"/>
      <c r="H15" s="83"/>
      <c r="I15" s="83"/>
      <c r="J15" s="83"/>
      <c r="K15" s="83">
        <v>6.874368</v>
      </c>
      <c r="L15" s="83"/>
      <c r="M15" s="83"/>
      <c r="N15" s="83"/>
      <c r="O15" s="83"/>
      <c r="P15" s="83"/>
      <c r="Q15" s="83"/>
      <c r="R15" s="83"/>
      <c r="S15" s="83"/>
      <c r="T15" s="83"/>
    </row>
    <row r="16" ht="22.9" customHeight="1" spans="1:20">
      <c r="A16" s="21" t="s">
        <v>188</v>
      </c>
      <c r="B16" s="21" t="s">
        <v>181</v>
      </c>
      <c r="C16" s="21" t="s">
        <v>181</v>
      </c>
      <c r="D16" s="17" t="s">
        <v>222</v>
      </c>
      <c r="E16" s="82" t="s">
        <v>193</v>
      </c>
      <c r="F16" s="29">
        <f t="shared" si="0"/>
        <v>0.429648</v>
      </c>
      <c r="G16" s="83"/>
      <c r="H16" s="83"/>
      <c r="I16" s="83"/>
      <c r="J16" s="83"/>
      <c r="K16" s="83">
        <v>0.429648</v>
      </c>
      <c r="L16" s="83"/>
      <c r="M16" s="83"/>
      <c r="N16" s="83"/>
      <c r="O16" s="83"/>
      <c r="P16" s="83"/>
      <c r="Q16" s="83"/>
      <c r="R16" s="83"/>
      <c r="S16" s="83"/>
      <c r="T16" s="83"/>
    </row>
    <row r="17" ht="22.9" customHeight="1" spans="1:20">
      <c r="A17" s="21" t="s">
        <v>194</v>
      </c>
      <c r="B17" s="21" t="s">
        <v>195</v>
      </c>
      <c r="C17" s="21" t="s">
        <v>196</v>
      </c>
      <c r="D17" s="17" t="s">
        <v>222</v>
      </c>
      <c r="E17" s="82" t="s">
        <v>198</v>
      </c>
      <c r="F17" s="29">
        <f t="shared" si="0"/>
        <v>4.081656</v>
      </c>
      <c r="G17" s="83"/>
      <c r="H17" s="83"/>
      <c r="I17" s="83"/>
      <c r="J17" s="83"/>
      <c r="K17" s="83">
        <v>4.081656</v>
      </c>
      <c r="L17" s="83"/>
      <c r="M17" s="83"/>
      <c r="N17" s="83"/>
      <c r="O17" s="83"/>
      <c r="P17" s="83"/>
      <c r="Q17" s="83"/>
      <c r="R17" s="83"/>
      <c r="S17" s="83"/>
      <c r="T17" s="83"/>
    </row>
    <row r="18" spans="1:20">
      <c r="A18" s="74">
        <v>212</v>
      </c>
      <c r="B18" s="74">
        <v>99</v>
      </c>
      <c r="C18" s="74">
        <v>99</v>
      </c>
      <c r="D18" s="75" t="s">
        <v>199</v>
      </c>
      <c r="E18" s="76" t="s">
        <v>200</v>
      </c>
      <c r="F18" s="29">
        <f t="shared" si="0"/>
        <v>0.58</v>
      </c>
      <c r="G18" s="30"/>
      <c r="H18" s="29"/>
      <c r="I18" s="45"/>
      <c r="J18" s="28"/>
      <c r="K18" s="29">
        <v>0.58</v>
      </c>
      <c r="L18" s="30"/>
      <c r="M18" s="30"/>
      <c r="N18" s="30"/>
      <c r="O18" s="30"/>
      <c r="P18" s="30"/>
      <c r="Q18" s="30"/>
      <c r="R18" s="30"/>
      <c r="S18" s="30"/>
      <c r="T18" s="30"/>
    </row>
    <row r="19" ht="22.9" customHeight="1" spans="1:20">
      <c r="A19" s="21" t="s">
        <v>201</v>
      </c>
      <c r="B19" s="21" t="s">
        <v>196</v>
      </c>
      <c r="C19" s="21" t="s">
        <v>176</v>
      </c>
      <c r="D19" s="17" t="s">
        <v>222</v>
      </c>
      <c r="E19" s="82" t="s">
        <v>203</v>
      </c>
      <c r="F19" s="29">
        <f t="shared" si="0"/>
        <v>5.155776</v>
      </c>
      <c r="G19" s="83"/>
      <c r="H19" s="83"/>
      <c r="I19" s="83"/>
      <c r="J19" s="83"/>
      <c r="K19" s="83">
        <v>5.155776</v>
      </c>
      <c r="L19" s="83"/>
      <c r="M19" s="83"/>
      <c r="N19" s="83"/>
      <c r="O19" s="83"/>
      <c r="P19" s="83"/>
      <c r="Q19" s="83"/>
      <c r="R19" s="83"/>
      <c r="S19" s="83"/>
      <c r="T19" s="83"/>
    </row>
  </sheetData>
  <sortState ref="A9:T15">
    <sortCondition ref="A9:A15"/>
    <sortCondition ref="B9:B15"/>
    <sortCondition ref="C9:C15"/>
  </sortState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U9" sqref="U9:U18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3"/>
      <c r="T1" s="15" t="s">
        <v>223</v>
      </c>
      <c r="U1" s="15"/>
    </row>
    <row r="2" ht="37.1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2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35" customHeight="1" spans="1:21">
      <c r="A4" s="4" t="s">
        <v>160</v>
      </c>
      <c r="B4" s="4"/>
      <c r="C4" s="4"/>
      <c r="D4" s="4" t="s">
        <v>205</v>
      </c>
      <c r="E4" s="4" t="s">
        <v>206</v>
      </c>
      <c r="F4" s="4" t="s">
        <v>224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137</v>
      </c>
      <c r="H5" s="4" t="s">
        <v>225</v>
      </c>
      <c r="I5" s="4" t="s">
        <v>226</v>
      </c>
      <c r="J5" s="4" t="s">
        <v>216</v>
      </c>
      <c r="K5" s="4" t="s">
        <v>137</v>
      </c>
      <c r="L5" s="4" t="s">
        <v>227</v>
      </c>
      <c r="M5" s="4" t="s">
        <v>228</v>
      </c>
      <c r="N5" s="4" t="s">
        <v>229</v>
      </c>
      <c r="O5" s="4" t="s">
        <v>218</v>
      </c>
      <c r="P5" s="4" t="s">
        <v>230</v>
      </c>
      <c r="Q5" s="4" t="s">
        <v>231</v>
      </c>
      <c r="R5" s="4" t="s">
        <v>232</v>
      </c>
      <c r="S5" s="4" t="s">
        <v>214</v>
      </c>
      <c r="T5" s="4" t="s">
        <v>217</v>
      </c>
      <c r="U5" s="4" t="s">
        <v>221</v>
      </c>
    </row>
    <row r="6" ht="22.9" customHeight="1" spans="1:21">
      <c r="A6" s="14"/>
      <c r="B6" s="14"/>
      <c r="C6" s="14"/>
      <c r="D6" s="14"/>
      <c r="E6" s="14" t="s">
        <v>137</v>
      </c>
      <c r="F6" s="13">
        <v>353.803948</v>
      </c>
      <c r="G6" s="13">
        <v>91.643948</v>
      </c>
      <c r="H6" s="13">
        <v>69.033948</v>
      </c>
      <c r="I6" s="13">
        <v>22.61</v>
      </c>
      <c r="J6" s="13">
        <v>0</v>
      </c>
      <c r="K6" s="13">
        <v>262.16</v>
      </c>
      <c r="L6" s="13">
        <v>0</v>
      </c>
      <c r="M6" s="13">
        <v>112.8</v>
      </c>
      <c r="N6" s="13">
        <v>149.36</v>
      </c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155</v>
      </c>
      <c r="E7" s="12" t="s">
        <v>156</v>
      </c>
      <c r="F7" s="26">
        <v>353.803948</v>
      </c>
      <c r="G7" s="13">
        <v>91.643948</v>
      </c>
      <c r="H7" s="13">
        <v>69.033948</v>
      </c>
      <c r="I7" s="13">
        <v>22.61</v>
      </c>
      <c r="J7" s="13">
        <v>0</v>
      </c>
      <c r="K7" s="13">
        <v>262.16</v>
      </c>
      <c r="L7" s="13">
        <v>0</v>
      </c>
      <c r="M7" s="13">
        <v>112.8</v>
      </c>
      <c r="N7" s="13">
        <v>149.36</v>
      </c>
      <c r="O7" s="13"/>
      <c r="P7" s="13"/>
      <c r="Q7" s="13"/>
      <c r="R7" s="13"/>
      <c r="S7" s="13"/>
      <c r="T7" s="13"/>
      <c r="U7" s="13"/>
    </row>
    <row r="8" ht="22.9" customHeight="1" spans="1:21">
      <c r="A8" s="71"/>
      <c r="B8" s="71"/>
      <c r="C8" s="71"/>
      <c r="D8" s="60" t="s">
        <v>157</v>
      </c>
      <c r="E8" s="60" t="s">
        <v>158</v>
      </c>
      <c r="F8" s="25">
        <f>SUM(F9:F19)</f>
        <v>353.803948</v>
      </c>
      <c r="G8" s="25">
        <f t="shared" ref="G8:N8" si="0">SUM(G9:G19)</f>
        <v>91.643948</v>
      </c>
      <c r="H8" s="25">
        <f t="shared" si="0"/>
        <v>69.033948</v>
      </c>
      <c r="I8" s="25">
        <f t="shared" si="0"/>
        <v>22.61</v>
      </c>
      <c r="J8" s="25">
        <f t="shared" si="0"/>
        <v>0</v>
      </c>
      <c r="K8" s="25">
        <f t="shared" si="0"/>
        <v>262.16</v>
      </c>
      <c r="L8" s="25">
        <f t="shared" si="0"/>
        <v>0</v>
      </c>
      <c r="M8" s="25">
        <f t="shared" si="0"/>
        <v>112.8</v>
      </c>
      <c r="N8" s="25">
        <f t="shared" si="0"/>
        <v>149.36</v>
      </c>
      <c r="O8" s="57"/>
      <c r="P8" s="57"/>
      <c r="Q8" s="57"/>
      <c r="R8" s="57"/>
      <c r="S8" s="57"/>
      <c r="T8" s="57"/>
      <c r="U8" s="57"/>
    </row>
    <row r="9" ht="22.9" customHeight="1" spans="1:21">
      <c r="A9" s="27">
        <v>201</v>
      </c>
      <c r="B9" s="27" t="s">
        <v>171</v>
      </c>
      <c r="C9" s="27">
        <v>99</v>
      </c>
      <c r="D9" s="45" t="s">
        <v>172</v>
      </c>
      <c r="E9" s="28" t="s">
        <v>173</v>
      </c>
      <c r="F9" s="29">
        <f>G9+K9</f>
        <v>6.97</v>
      </c>
      <c r="G9" s="39">
        <f>SUM(H9:J9)</f>
        <v>6.97</v>
      </c>
      <c r="H9" s="29"/>
      <c r="I9" s="29">
        <v>6.97</v>
      </c>
      <c r="J9" s="28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ht="22.9" customHeight="1" spans="1:21">
      <c r="A10" s="32" t="s">
        <v>174</v>
      </c>
      <c r="B10" s="32" t="s">
        <v>175</v>
      </c>
      <c r="C10" s="32" t="s">
        <v>176</v>
      </c>
      <c r="D10" s="72" t="s">
        <v>222</v>
      </c>
      <c r="E10" s="73" t="s">
        <v>178</v>
      </c>
      <c r="F10" s="29">
        <f t="shared" ref="F10:F19" si="1">G10+K10</f>
        <v>11.04</v>
      </c>
      <c r="G10" s="39">
        <f t="shared" ref="G10:G19" si="2">SUM(H10:J10)</f>
        <v>11.04</v>
      </c>
      <c r="H10" s="39"/>
      <c r="I10" s="39">
        <v>11.04</v>
      </c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ht="22.9" customHeight="1" spans="1:21">
      <c r="A11" s="74" t="s">
        <v>174</v>
      </c>
      <c r="B11" s="74" t="s">
        <v>175</v>
      </c>
      <c r="C11" s="74" t="s">
        <v>171</v>
      </c>
      <c r="D11" s="75" t="s">
        <v>179</v>
      </c>
      <c r="E11" s="76" t="s">
        <v>180</v>
      </c>
      <c r="F11" s="29">
        <f t="shared" si="1"/>
        <v>15</v>
      </c>
      <c r="G11" s="39">
        <f t="shared" si="2"/>
        <v>0</v>
      </c>
      <c r="H11" s="30"/>
      <c r="J11" s="28"/>
      <c r="K11" s="29">
        <v>15</v>
      </c>
      <c r="L11" s="30"/>
      <c r="M11" s="29">
        <v>15</v>
      </c>
      <c r="N11" s="30"/>
      <c r="O11" s="30"/>
      <c r="P11" s="30"/>
      <c r="Q11" s="30"/>
      <c r="R11" s="30"/>
      <c r="S11" s="30"/>
      <c r="T11" s="30"/>
      <c r="U11" s="30"/>
    </row>
    <row r="12" ht="22.9" customHeight="1" spans="1:21">
      <c r="A12" s="32" t="s">
        <v>174</v>
      </c>
      <c r="B12" s="32" t="s">
        <v>175</v>
      </c>
      <c r="C12" s="32" t="s">
        <v>181</v>
      </c>
      <c r="D12" s="72" t="s">
        <v>222</v>
      </c>
      <c r="E12" s="73" t="s">
        <v>183</v>
      </c>
      <c r="F12" s="29">
        <f t="shared" si="1"/>
        <v>249.81</v>
      </c>
      <c r="G12" s="39">
        <f t="shared" si="2"/>
        <v>2.65</v>
      </c>
      <c r="H12" s="39"/>
      <c r="I12" s="34">
        <v>2.65</v>
      </c>
      <c r="J12" s="39"/>
      <c r="K12" s="39">
        <v>247.16</v>
      </c>
      <c r="L12" s="39"/>
      <c r="M12" s="39">
        <v>97.8</v>
      </c>
      <c r="N12" s="39">
        <v>149.36</v>
      </c>
      <c r="O12" s="39"/>
      <c r="P12" s="39"/>
      <c r="Q12" s="39"/>
      <c r="R12" s="39"/>
      <c r="S12" s="39"/>
      <c r="T12" s="39"/>
      <c r="U12" s="39"/>
    </row>
    <row r="13" ht="22.9" customHeight="1" spans="1:21">
      <c r="A13" s="74">
        <v>201</v>
      </c>
      <c r="B13" s="74">
        <v>36</v>
      </c>
      <c r="C13" s="74" t="s">
        <v>176</v>
      </c>
      <c r="D13" s="75" t="s">
        <v>186</v>
      </c>
      <c r="E13" s="76" t="s">
        <v>187</v>
      </c>
      <c r="F13" s="29">
        <f t="shared" si="1"/>
        <v>1.37</v>
      </c>
      <c r="G13" s="39">
        <f t="shared" si="2"/>
        <v>1.37</v>
      </c>
      <c r="H13" s="29"/>
      <c r="I13" s="29">
        <v>1.37</v>
      </c>
      <c r="J13" s="28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ht="22.9" customHeight="1" spans="1:21">
      <c r="A14" s="32" t="s">
        <v>174</v>
      </c>
      <c r="B14" s="32" t="s">
        <v>184</v>
      </c>
      <c r="C14" s="32" t="s">
        <v>176</v>
      </c>
      <c r="D14" s="72" t="s">
        <v>222</v>
      </c>
      <c r="E14" s="73" t="s">
        <v>178</v>
      </c>
      <c r="F14" s="29">
        <f t="shared" si="1"/>
        <v>52.4925</v>
      </c>
      <c r="G14" s="39">
        <f t="shared" si="2"/>
        <v>52.4925</v>
      </c>
      <c r="H14" s="39">
        <v>52.4925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22.9" customHeight="1" spans="1:21">
      <c r="A15" s="32" t="s">
        <v>188</v>
      </c>
      <c r="B15" s="32" t="s">
        <v>189</v>
      </c>
      <c r="C15" s="32" t="s">
        <v>189</v>
      </c>
      <c r="D15" s="72" t="s">
        <v>222</v>
      </c>
      <c r="E15" s="73" t="s">
        <v>191</v>
      </c>
      <c r="F15" s="29">
        <f t="shared" si="1"/>
        <v>6.874368</v>
      </c>
      <c r="G15" s="39">
        <f t="shared" si="2"/>
        <v>6.874368</v>
      </c>
      <c r="H15" s="39">
        <v>6.874368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22.9" customHeight="1" spans="1:21">
      <c r="A16" s="32" t="s">
        <v>188</v>
      </c>
      <c r="B16" s="32" t="s">
        <v>181</v>
      </c>
      <c r="C16" s="32" t="s">
        <v>181</v>
      </c>
      <c r="D16" s="72" t="s">
        <v>222</v>
      </c>
      <c r="E16" s="73" t="s">
        <v>193</v>
      </c>
      <c r="F16" s="29">
        <f t="shared" si="1"/>
        <v>0.429648</v>
      </c>
      <c r="G16" s="39">
        <f t="shared" si="2"/>
        <v>0.429648</v>
      </c>
      <c r="H16" s="39">
        <v>0.429648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ht="22.9" customHeight="1" spans="1:21">
      <c r="A17" s="32" t="s">
        <v>194</v>
      </c>
      <c r="B17" s="32" t="s">
        <v>195</v>
      </c>
      <c r="C17" s="32" t="s">
        <v>196</v>
      </c>
      <c r="D17" s="72" t="s">
        <v>222</v>
      </c>
      <c r="E17" s="73" t="s">
        <v>198</v>
      </c>
      <c r="F17" s="29">
        <f t="shared" si="1"/>
        <v>4.081656</v>
      </c>
      <c r="G17" s="39">
        <f t="shared" si="2"/>
        <v>4.081656</v>
      </c>
      <c r="H17" s="39">
        <v>4.081656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>
      <c r="A18" s="74">
        <v>212</v>
      </c>
      <c r="B18" s="74">
        <v>99</v>
      </c>
      <c r="C18" s="74">
        <v>99</v>
      </c>
      <c r="D18" s="75" t="s">
        <v>199</v>
      </c>
      <c r="E18" s="76" t="s">
        <v>200</v>
      </c>
      <c r="F18" s="29">
        <f t="shared" si="1"/>
        <v>0.58</v>
      </c>
      <c r="G18" s="39">
        <f t="shared" si="2"/>
        <v>0.58</v>
      </c>
      <c r="H18" s="29"/>
      <c r="I18" s="29">
        <v>0.58</v>
      </c>
      <c r="J18" s="28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ht="22.9" customHeight="1" spans="1:21">
      <c r="A19" s="32" t="s">
        <v>201</v>
      </c>
      <c r="B19" s="32" t="s">
        <v>196</v>
      </c>
      <c r="C19" s="32" t="s">
        <v>176</v>
      </c>
      <c r="D19" s="72" t="s">
        <v>222</v>
      </c>
      <c r="E19" s="73" t="s">
        <v>203</v>
      </c>
      <c r="F19" s="29">
        <f t="shared" si="1"/>
        <v>5.155776</v>
      </c>
      <c r="G19" s="39">
        <f t="shared" si="2"/>
        <v>5.155776</v>
      </c>
      <c r="H19" s="39">
        <v>5.155776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</sheetData>
  <sortState ref="A9:U16">
    <sortCondition ref="A9:A16"/>
    <sortCondition ref="B9:B16"/>
    <sortCondition ref="C9:C16"/>
  </sortState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29" sqref="D29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3"/>
      <c r="D1" s="15" t="s">
        <v>233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5" customHeight="1" spans="1:5">
      <c r="A4" s="11" t="s">
        <v>34</v>
      </c>
      <c r="B4" s="11"/>
      <c r="C4" s="11" t="s">
        <v>35</v>
      </c>
      <c r="D4" s="11"/>
      <c r="E4" s="69"/>
    </row>
    <row r="5" ht="20.25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69"/>
    </row>
    <row r="6" ht="20.25" customHeight="1" spans="1:5">
      <c r="A6" s="14" t="s">
        <v>234</v>
      </c>
      <c r="B6" s="13">
        <v>327.233948</v>
      </c>
      <c r="C6" s="14" t="s">
        <v>235</v>
      </c>
      <c r="D6" s="26">
        <v>353.801448</v>
      </c>
      <c r="E6" s="56"/>
    </row>
    <row r="7" ht="20.25" customHeight="1" spans="1:5">
      <c r="A7" s="5" t="s">
        <v>236</v>
      </c>
      <c r="B7" s="6">
        <v>327.233948</v>
      </c>
      <c r="C7" s="5" t="s">
        <v>42</v>
      </c>
      <c r="D7" s="19">
        <v>336.68</v>
      </c>
      <c r="E7" s="56"/>
    </row>
    <row r="8" ht="20.25" customHeight="1" spans="1:5">
      <c r="A8" s="5" t="s">
        <v>237</v>
      </c>
      <c r="B8" s="6">
        <v>327.233948</v>
      </c>
      <c r="C8" s="5" t="s">
        <v>46</v>
      </c>
      <c r="D8" s="19"/>
      <c r="E8" s="56"/>
    </row>
    <row r="9" ht="31.15" customHeight="1" spans="1:5">
      <c r="A9" s="5" t="s">
        <v>49</v>
      </c>
      <c r="B9" s="6"/>
      <c r="C9" s="5" t="s">
        <v>50</v>
      </c>
      <c r="D9" s="19"/>
      <c r="E9" s="56"/>
    </row>
    <row r="10" ht="20.25" customHeight="1" spans="1:5">
      <c r="A10" s="5" t="s">
        <v>238</v>
      </c>
      <c r="B10" s="6"/>
      <c r="C10" s="5" t="s">
        <v>54</v>
      </c>
      <c r="D10" s="19"/>
      <c r="E10" s="56"/>
    </row>
    <row r="11" ht="20.25" customHeight="1" spans="1:5">
      <c r="A11" s="5" t="s">
        <v>239</v>
      </c>
      <c r="B11" s="6"/>
      <c r="C11" s="5" t="s">
        <v>58</v>
      </c>
      <c r="D11" s="19"/>
      <c r="E11" s="56"/>
    </row>
    <row r="12" ht="20.25" customHeight="1" spans="1:5">
      <c r="A12" s="5" t="s">
        <v>240</v>
      </c>
      <c r="B12" s="6"/>
      <c r="C12" s="5" t="s">
        <v>62</v>
      </c>
      <c r="D12" s="19"/>
      <c r="E12" s="56"/>
    </row>
    <row r="13" ht="20.25" customHeight="1" spans="1:5">
      <c r="A13" s="14" t="s">
        <v>241</v>
      </c>
      <c r="B13" s="13">
        <v>26.57</v>
      </c>
      <c r="C13" s="5" t="s">
        <v>66</v>
      </c>
      <c r="D13" s="19"/>
      <c r="E13" s="56"/>
    </row>
    <row r="14" ht="20.25" customHeight="1" spans="1:5">
      <c r="A14" s="5" t="s">
        <v>236</v>
      </c>
      <c r="B14" s="13">
        <v>26.57</v>
      </c>
      <c r="C14" s="5" t="s">
        <v>70</v>
      </c>
      <c r="D14" s="19">
        <v>7.304016</v>
      </c>
      <c r="E14" s="56"/>
    </row>
    <row r="15" ht="20.25" customHeight="1" spans="1:5">
      <c r="A15" s="5" t="s">
        <v>238</v>
      </c>
      <c r="B15" s="6"/>
      <c r="C15" s="5" t="s">
        <v>74</v>
      </c>
      <c r="D15" s="19"/>
      <c r="E15" s="56"/>
    </row>
    <row r="16" ht="20.25" customHeight="1" spans="1:5">
      <c r="A16" s="5" t="s">
        <v>239</v>
      </c>
      <c r="B16" s="6"/>
      <c r="C16" s="5" t="s">
        <v>78</v>
      </c>
      <c r="D16" s="19">
        <v>4.081656</v>
      </c>
      <c r="E16" s="56"/>
    </row>
    <row r="17" ht="20.25" customHeight="1" spans="1:5">
      <c r="A17" s="5" t="s">
        <v>240</v>
      </c>
      <c r="B17" s="6"/>
      <c r="C17" s="5" t="s">
        <v>82</v>
      </c>
      <c r="D17" s="19"/>
      <c r="E17" s="56"/>
    </row>
    <row r="18" ht="20.25" customHeight="1" spans="1:5">
      <c r="A18" s="5"/>
      <c r="B18" s="6"/>
      <c r="C18" s="5" t="s">
        <v>86</v>
      </c>
      <c r="D18" s="19">
        <v>0.58</v>
      </c>
      <c r="E18" s="56"/>
    </row>
    <row r="19" ht="20.25" customHeight="1" spans="1:5">
      <c r="A19" s="5"/>
      <c r="B19" s="5"/>
      <c r="C19" s="5" t="s">
        <v>90</v>
      </c>
      <c r="D19" s="19"/>
      <c r="E19" s="56"/>
    </row>
    <row r="20" ht="20.25" customHeight="1" spans="1:5">
      <c r="A20" s="5"/>
      <c r="B20" s="5"/>
      <c r="C20" s="5" t="s">
        <v>94</v>
      </c>
      <c r="D20" s="19"/>
      <c r="E20" s="56"/>
    </row>
    <row r="21" ht="20.25" customHeight="1" spans="1:5">
      <c r="A21" s="5"/>
      <c r="B21" s="5"/>
      <c r="C21" s="5" t="s">
        <v>98</v>
      </c>
      <c r="D21" s="19"/>
      <c r="E21" s="56"/>
    </row>
    <row r="22" ht="20.25" customHeight="1" spans="1:5">
      <c r="A22" s="5"/>
      <c r="B22" s="5"/>
      <c r="C22" s="5" t="s">
        <v>101</v>
      </c>
      <c r="D22" s="19"/>
      <c r="E22" s="56"/>
    </row>
    <row r="23" ht="20.25" customHeight="1" spans="1:5">
      <c r="A23" s="5"/>
      <c r="B23" s="5"/>
      <c r="C23" s="5" t="s">
        <v>104</v>
      </c>
      <c r="D23" s="19"/>
      <c r="E23" s="56"/>
    </row>
    <row r="24" ht="20.25" customHeight="1" spans="1:5">
      <c r="A24" s="5"/>
      <c r="B24" s="5"/>
      <c r="C24" s="5" t="s">
        <v>106</v>
      </c>
      <c r="D24" s="19"/>
      <c r="E24" s="56"/>
    </row>
    <row r="25" ht="20.25" customHeight="1" spans="1:5">
      <c r="A25" s="5"/>
      <c r="B25" s="5"/>
      <c r="C25" s="5" t="s">
        <v>108</v>
      </c>
      <c r="D25" s="19"/>
      <c r="E25" s="56"/>
    </row>
    <row r="26" ht="20.25" customHeight="1" spans="1:5">
      <c r="A26" s="5"/>
      <c r="B26" s="5"/>
      <c r="C26" s="5" t="s">
        <v>110</v>
      </c>
      <c r="D26" s="19">
        <v>5.155776</v>
      </c>
      <c r="E26" s="56"/>
    </row>
    <row r="27" ht="20.25" customHeight="1" spans="1:5">
      <c r="A27" s="5"/>
      <c r="B27" s="5"/>
      <c r="C27" s="5" t="s">
        <v>112</v>
      </c>
      <c r="D27" s="19"/>
      <c r="E27" s="56"/>
    </row>
    <row r="28" ht="20.25" customHeight="1" spans="1:5">
      <c r="A28" s="5"/>
      <c r="B28" s="5"/>
      <c r="C28" s="5" t="s">
        <v>114</v>
      </c>
      <c r="D28" s="19"/>
      <c r="E28" s="56"/>
    </row>
    <row r="29" ht="20.25" customHeight="1" spans="1:5">
      <c r="A29" s="5"/>
      <c r="B29" s="5"/>
      <c r="C29" s="5" t="s">
        <v>116</v>
      </c>
      <c r="D29" s="19"/>
      <c r="E29" s="56"/>
    </row>
    <row r="30" ht="20.25" customHeight="1" spans="1:5">
      <c r="A30" s="5"/>
      <c r="B30" s="5"/>
      <c r="C30" s="5" t="s">
        <v>118</v>
      </c>
      <c r="D30" s="19"/>
      <c r="E30" s="56"/>
    </row>
    <row r="31" ht="20.25" customHeight="1" spans="1:5">
      <c r="A31" s="5"/>
      <c r="B31" s="5"/>
      <c r="C31" s="5" t="s">
        <v>120</v>
      </c>
      <c r="D31" s="19"/>
      <c r="E31" s="56"/>
    </row>
    <row r="32" ht="20.25" customHeight="1" spans="1:5">
      <c r="A32" s="5"/>
      <c r="B32" s="5"/>
      <c r="C32" s="5" t="s">
        <v>122</v>
      </c>
      <c r="D32" s="19"/>
      <c r="E32" s="56"/>
    </row>
    <row r="33" ht="20.25" customHeight="1" spans="1:5">
      <c r="A33" s="5"/>
      <c r="B33" s="5"/>
      <c r="C33" s="5" t="s">
        <v>124</v>
      </c>
      <c r="D33" s="19"/>
      <c r="E33" s="56"/>
    </row>
    <row r="34" ht="20.25" customHeight="1" spans="1:5">
      <c r="A34" s="5"/>
      <c r="B34" s="5"/>
      <c r="C34" s="5" t="s">
        <v>125</v>
      </c>
      <c r="D34" s="19"/>
      <c r="E34" s="56"/>
    </row>
    <row r="35" ht="20.25" customHeight="1" spans="1:5">
      <c r="A35" s="5"/>
      <c r="B35" s="5"/>
      <c r="C35" s="5" t="s">
        <v>126</v>
      </c>
      <c r="D35" s="19"/>
      <c r="E35" s="56"/>
    </row>
    <row r="36" ht="20.25" customHeight="1" spans="1:5">
      <c r="A36" s="5"/>
      <c r="B36" s="5"/>
      <c r="C36" s="5" t="s">
        <v>127</v>
      </c>
      <c r="D36" s="19"/>
      <c r="E36" s="56"/>
    </row>
    <row r="37" ht="20.25" customHeight="1" spans="1:5">
      <c r="A37" s="5"/>
      <c r="B37" s="5"/>
      <c r="C37" s="5"/>
      <c r="D37" s="5"/>
      <c r="E37" s="56"/>
    </row>
    <row r="38" ht="20.25" customHeight="1" spans="1:5">
      <c r="A38" s="14"/>
      <c r="B38" s="14"/>
      <c r="C38" s="14" t="s">
        <v>242</v>
      </c>
      <c r="D38" s="13"/>
      <c r="E38" s="70"/>
    </row>
    <row r="39" ht="20.25" customHeight="1" spans="1:5">
      <c r="A39" s="14"/>
      <c r="B39" s="14"/>
      <c r="C39" s="14"/>
      <c r="D39" s="14"/>
      <c r="E39" s="70"/>
    </row>
    <row r="40" ht="20.25" customHeight="1" spans="1:5">
      <c r="A40" s="4" t="s">
        <v>243</v>
      </c>
      <c r="B40" s="13">
        <v>353.803948</v>
      </c>
      <c r="C40" s="4" t="s">
        <v>244</v>
      </c>
      <c r="D40" s="26">
        <v>353.801448</v>
      </c>
      <c r="E40" s="7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pane ySplit="6" topLeftCell="A7" activePane="bottomLeft" state="frozen"/>
      <selection/>
      <selection pane="bottomLeft" activeCell="I22" sqref="I22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10.5" customWidth="1"/>
    <col min="10" max="10" width="11.3796296296296" customWidth="1"/>
    <col min="11" max="11" width="15.8796296296296" customWidth="1"/>
  </cols>
  <sheetData>
    <row r="1" ht="16.35" customHeight="1" spans="1:11">
      <c r="A1" s="3"/>
      <c r="D1" s="3"/>
      <c r="K1" s="15" t="s">
        <v>245</v>
      </c>
    </row>
    <row r="2" ht="43.1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2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19.9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/>
      <c r="I4" s="11"/>
      <c r="J4" s="11"/>
      <c r="K4" s="11" t="s">
        <v>164</v>
      </c>
    </row>
    <row r="5" ht="17.25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246</v>
      </c>
      <c r="I5" s="11"/>
      <c r="J5" s="11" t="s">
        <v>247</v>
      </c>
      <c r="K5" s="11"/>
    </row>
    <row r="6" ht="24.2" customHeight="1" spans="1:11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225</v>
      </c>
      <c r="I6" s="11" t="s">
        <v>216</v>
      </c>
      <c r="J6" s="11"/>
      <c r="K6" s="11"/>
    </row>
    <row r="7" ht="22.9" customHeight="1" spans="1:11">
      <c r="A7" s="5"/>
      <c r="B7" s="5"/>
      <c r="C7" s="5"/>
      <c r="D7" s="14"/>
      <c r="E7" s="14" t="s">
        <v>137</v>
      </c>
      <c r="F7" s="13">
        <v>353.803948</v>
      </c>
      <c r="G7" s="13">
        <v>91.643948</v>
      </c>
      <c r="H7" s="13">
        <v>69.033948</v>
      </c>
      <c r="I7" s="13">
        <v>0</v>
      </c>
      <c r="J7" s="13">
        <v>22.61</v>
      </c>
      <c r="K7" s="13">
        <v>262.16</v>
      </c>
    </row>
    <row r="8" ht="22.9" customHeight="1" spans="1:11">
      <c r="A8" s="5"/>
      <c r="B8" s="5"/>
      <c r="C8" s="5"/>
      <c r="D8" s="12" t="s">
        <v>155</v>
      </c>
      <c r="E8" s="12" t="s">
        <v>156</v>
      </c>
      <c r="F8" s="57">
        <v>353.803948</v>
      </c>
      <c r="G8" s="57">
        <v>91.643948</v>
      </c>
      <c r="H8" s="57">
        <v>69.033948</v>
      </c>
      <c r="I8" s="57">
        <v>0</v>
      </c>
      <c r="J8" s="57">
        <v>22.61</v>
      </c>
      <c r="K8" s="57">
        <v>262.16</v>
      </c>
    </row>
    <row r="9" ht="22.9" customHeight="1" spans="1:11">
      <c r="A9" s="58"/>
      <c r="B9" s="58"/>
      <c r="C9" s="58"/>
      <c r="D9" s="59" t="s">
        <v>157</v>
      </c>
      <c r="E9" s="60" t="s">
        <v>158</v>
      </c>
      <c r="F9" s="57">
        <f t="shared" ref="F9:K9" si="0">F10+F21+F26+F29+F32</f>
        <v>353.803948</v>
      </c>
      <c r="G9" s="57">
        <f t="shared" si="0"/>
        <v>91.643948</v>
      </c>
      <c r="H9" s="57">
        <f t="shared" si="0"/>
        <v>69.033948</v>
      </c>
      <c r="I9" s="57">
        <f t="shared" si="0"/>
        <v>0</v>
      </c>
      <c r="J9" s="57">
        <f t="shared" si="0"/>
        <v>22.61</v>
      </c>
      <c r="K9" s="57">
        <f t="shared" si="0"/>
        <v>262.16</v>
      </c>
    </row>
    <row r="10" ht="22.9" customHeight="1" spans="1:11">
      <c r="A10" s="61" t="s">
        <v>174</v>
      </c>
      <c r="B10" s="61"/>
      <c r="C10" s="61"/>
      <c r="D10" s="61" t="s">
        <v>248</v>
      </c>
      <c r="E10" s="62" t="s">
        <v>249</v>
      </c>
      <c r="F10" s="63">
        <f t="shared" ref="F10:K10" si="1">F11+F13+F17+F19</f>
        <v>336.6825</v>
      </c>
      <c r="G10" s="63">
        <f t="shared" si="1"/>
        <v>74.5225</v>
      </c>
      <c r="H10" s="63">
        <f t="shared" si="1"/>
        <v>52.4925</v>
      </c>
      <c r="I10" s="63">
        <f t="shared" si="1"/>
        <v>0</v>
      </c>
      <c r="J10" s="63">
        <f t="shared" si="1"/>
        <v>22.03</v>
      </c>
      <c r="K10" s="63">
        <f t="shared" si="1"/>
        <v>262.16</v>
      </c>
    </row>
    <row r="11" ht="22.9" customHeight="1" spans="1:11">
      <c r="A11" s="27">
        <v>201</v>
      </c>
      <c r="B11" s="27" t="s">
        <v>171</v>
      </c>
      <c r="C11" s="61"/>
      <c r="D11" s="61">
        <v>20103</v>
      </c>
      <c r="E11" s="28" t="s">
        <v>250</v>
      </c>
      <c r="F11" s="64">
        <f>G11+K11</f>
        <v>6.97</v>
      </c>
      <c r="G11" s="63">
        <f>SUM(H11:J11)</f>
        <v>6.97</v>
      </c>
      <c r="H11" s="64"/>
      <c r="I11" s="63"/>
      <c r="J11" s="64">
        <v>6.97</v>
      </c>
      <c r="K11" s="63"/>
    </row>
    <row r="12" ht="22.9" customHeight="1" spans="1:11">
      <c r="A12" s="27">
        <v>201</v>
      </c>
      <c r="B12" s="27" t="s">
        <v>171</v>
      </c>
      <c r="C12" s="27">
        <v>99</v>
      </c>
      <c r="D12" s="27" t="s">
        <v>172</v>
      </c>
      <c r="E12" s="28" t="s">
        <v>173</v>
      </c>
      <c r="F12" s="29">
        <f t="shared" ref="F12:F34" si="2">G12+K12</f>
        <v>6.97</v>
      </c>
      <c r="G12" s="39">
        <f t="shared" ref="G12:G34" si="3">SUM(H12:J12)</f>
        <v>6.97</v>
      </c>
      <c r="H12" s="29"/>
      <c r="I12" s="28"/>
      <c r="J12" s="29">
        <v>6.97</v>
      </c>
      <c r="K12" s="30"/>
    </row>
    <row r="13" ht="22.9" customHeight="1" spans="1:11">
      <c r="A13" s="61" t="s">
        <v>174</v>
      </c>
      <c r="B13" s="65" t="s">
        <v>175</v>
      </c>
      <c r="C13" s="61"/>
      <c r="D13" s="61" t="s">
        <v>251</v>
      </c>
      <c r="E13" s="62" t="s">
        <v>252</v>
      </c>
      <c r="F13" s="64">
        <f t="shared" ref="F13:K13" si="4">F14+F15+F16</f>
        <v>275.85</v>
      </c>
      <c r="G13" s="64">
        <f t="shared" si="4"/>
        <v>13.69</v>
      </c>
      <c r="H13" s="64">
        <f t="shared" si="4"/>
        <v>0</v>
      </c>
      <c r="I13" s="64">
        <f t="shared" si="4"/>
        <v>0</v>
      </c>
      <c r="J13" s="64">
        <f t="shared" si="4"/>
        <v>13.69</v>
      </c>
      <c r="K13" s="64">
        <f t="shared" si="4"/>
        <v>262.16</v>
      </c>
    </row>
    <row r="14" ht="22.9" customHeight="1" spans="1:11">
      <c r="A14" s="32" t="s">
        <v>174</v>
      </c>
      <c r="B14" s="32" t="s">
        <v>175</v>
      </c>
      <c r="C14" s="32" t="s">
        <v>176</v>
      </c>
      <c r="D14" s="32" t="s">
        <v>253</v>
      </c>
      <c r="E14" s="33" t="s">
        <v>254</v>
      </c>
      <c r="F14" s="29">
        <f t="shared" si="2"/>
        <v>11.04</v>
      </c>
      <c r="G14" s="39">
        <f t="shared" si="3"/>
        <v>11.04</v>
      </c>
      <c r="H14" s="41"/>
      <c r="I14" s="41"/>
      <c r="J14" s="41">
        <v>11.04</v>
      </c>
      <c r="K14" s="41"/>
    </row>
    <row r="15" ht="22.9" customHeight="1" spans="1:11">
      <c r="A15" s="27" t="s">
        <v>174</v>
      </c>
      <c r="B15" s="27" t="s">
        <v>175</v>
      </c>
      <c r="C15" s="27" t="s">
        <v>171</v>
      </c>
      <c r="D15" s="27" t="s">
        <v>179</v>
      </c>
      <c r="E15" s="28" t="s">
        <v>180</v>
      </c>
      <c r="F15" s="29">
        <f t="shared" si="2"/>
        <v>15</v>
      </c>
      <c r="G15" s="39">
        <f t="shared" si="3"/>
        <v>0</v>
      </c>
      <c r="H15" s="30"/>
      <c r="I15" s="28"/>
      <c r="K15" s="29">
        <v>15</v>
      </c>
    </row>
    <row r="16" ht="22.9" customHeight="1" spans="1:11">
      <c r="A16" s="32" t="s">
        <v>174</v>
      </c>
      <c r="B16" s="32" t="s">
        <v>175</v>
      </c>
      <c r="C16" s="32" t="s">
        <v>181</v>
      </c>
      <c r="D16" s="32" t="s">
        <v>255</v>
      </c>
      <c r="E16" s="33" t="s">
        <v>256</v>
      </c>
      <c r="F16" s="29">
        <f t="shared" si="2"/>
        <v>249.81</v>
      </c>
      <c r="G16" s="39">
        <f t="shared" si="3"/>
        <v>2.65</v>
      </c>
      <c r="H16" s="41"/>
      <c r="I16" s="41"/>
      <c r="J16" s="34">
        <v>2.65</v>
      </c>
      <c r="K16" s="41">
        <v>247.16</v>
      </c>
    </row>
    <row r="17" ht="22.9" customHeight="1" spans="1:11">
      <c r="A17" s="66">
        <v>201</v>
      </c>
      <c r="B17" s="66">
        <v>36</v>
      </c>
      <c r="C17" s="65"/>
      <c r="D17" s="65">
        <v>20136</v>
      </c>
      <c r="E17" s="62" t="s">
        <v>257</v>
      </c>
      <c r="F17" s="64">
        <f t="shared" si="2"/>
        <v>1.37</v>
      </c>
      <c r="G17" s="63">
        <f t="shared" si="3"/>
        <v>1.37</v>
      </c>
      <c r="H17" s="64"/>
      <c r="I17" s="67"/>
      <c r="J17" s="64">
        <v>1.37</v>
      </c>
      <c r="K17" s="68"/>
    </row>
    <row r="18" ht="22.9" customHeight="1" spans="1:11">
      <c r="A18" s="27">
        <v>201</v>
      </c>
      <c r="B18" s="27">
        <v>36</v>
      </c>
      <c r="C18" s="27" t="s">
        <v>176</v>
      </c>
      <c r="D18" s="27" t="s">
        <v>186</v>
      </c>
      <c r="E18" s="28" t="s">
        <v>187</v>
      </c>
      <c r="F18" s="29">
        <f t="shared" si="2"/>
        <v>1.37</v>
      </c>
      <c r="G18" s="39">
        <f t="shared" si="3"/>
        <v>1.37</v>
      </c>
      <c r="H18" s="29"/>
      <c r="I18" s="28"/>
      <c r="J18" s="29">
        <v>1.37</v>
      </c>
      <c r="K18" s="30"/>
    </row>
    <row r="19" ht="22.9" customHeight="1" spans="1:11">
      <c r="A19" s="61" t="s">
        <v>174</v>
      </c>
      <c r="B19" s="65" t="s">
        <v>184</v>
      </c>
      <c r="C19" s="61"/>
      <c r="D19" s="61" t="s">
        <v>258</v>
      </c>
      <c r="E19" s="62" t="s">
        <v>259</v>
      </c>
      <c r="F19" s="64">
        <f t="shared" si="2"/>
        <v>52.4925</v>
      </c>
      <c r="G19" s="63">
        <f t="shared" si="3"/>
        <v>52.4925</v>
      </c>
      <c r="H19" s="63">
        <v>52.4925</v>
      </c>
      <c r="I19" s="63">
        <v>0</v>
      </c>
      <c r="J19" s="63">
        <v>0</v>
      </c>
      <c r="K19" s="63">
        <v>0</v>
      </c>
    </row>
    <row r="20" ht="22.9" customHeight="1" spans="1:11">
      <c r="A20" s="32" t="s">
        <v>174</v>
      </c>
      <c r="B20" s="32" t="s">
        <v>184</v>
      </c>
      <c r="C20" s="32" t="s">
        <v>176</v>
      </c>
      <c r="D20" s="32" t="s">
        <v>260</v>
      </c>
      <c r="E20" s="33" t="s">
        <v>254</v>
      </c>
      <c r="F20" s="29">
        <f t="shared" si="2"/>
        <v>52.4925</v>
      </c>
      <c r="G20" s="39">
        <f t="shared" si="3"/>
        <v>52.4925</v>
      </c>
      <c r="H20" s="41">
        <v>52.4925</v>
      </c>
      <c r="I20" s="41"/>
      <c r="J20" s="41"/>
      <c r="K20" s="41"/>
    </row>
    <row r="21" ht="22.9" customHeight="1" spans="1:11">
      <c r="A21" s="61" t="s">
        <v>188</v>
      </c>
      <c r="B21" s="61"/>
      <c r="C21" s="61"/>
      <c r="D21" s="61" t="s">
        <v>261</v>
      </c>
      <c r="E21" s="62" t="s">
        <v>262</v>
      </c>
      <c r="F21" s="29">
        <f t="shared" si="2"/>
        <v>7.304016</v>
      </c>
      <c r="G21" s="39">
        <f t="shared" si="3"/>
        <v>7.304016</v>
      </c>
      <c r="H21" s="63">
        <v>7.304016</v>
      </c>
      <c r="I21" s="63">
        <v>0</v>
      </c>
      <c r="J21" s="63">
        <v>0</v>
      </c>
      <c r="K21" s="63">
        <v>0</v>
      </c>
    </row>
    <row r="22" ht="22.9" customHeight="1" spans="1:11">
      <c r="A22" s="61" t="s">
        <v>188</v>
      </c>
      <c r="B22" s="65" t="s">
        <v>189</v>
      </c>
      <c r="C22" s="61"/>
      <c r="D22" s="61" t="s">
        <v>263</v>
      </c>
      <c r="E22" s="62" t="s">
        <v>264</v>
      </c>
      <c r="F22" s="29">
        <f t="shared" si="2"/>
        <v>6.874368</v>
      </c>
      <c r="G22" s="39">
        <f t="shared" si="3"/>
        <v>6.874368</v>
      </c>
      <c r="H22" s="63">
        <v>6.874368</v>
      </c>
      <c r="I22" s="63">
        <v>0</v>
      </c>
      <c r="J22" s="63">
        <v>0</v>
      </c>
      <c r="K22" s="63">
        <v>0</v>
      </c>
    </row>
    <row r="23" ht="22.9" customHeight="1" spans="1:11">
      <c r="A23" s="32" t="s">
        <v>188</v>
      </c>
      <c r="B23" s="32" t="s">
        <v>189</v>
      </c>
      <c r="C23" s="32" t="s">
        <v>189</v>
      </c>
      <c r="D23" s="32" t="s">
        <v>265</v>
      </c>
      <c r="E23" s="33" t="s">
        <v>266</v>
      </c>
      <c r="F23" s="29">
        <f t="shared" si="2"/>
        <v>6.874368</v>
      </c>
      <c r="G23" s="39">
        <f t="shared" si="3"/>
        <v>6.874368</v>
      </c>
      <c r="H23" s="41">
        <v>6.874368</v>
      </c>
      <c r="I23" s="41"/>
      <c r="J23" s="41"/>
      <c r="K23" s="41"/>
    </row>
    <row r="24" ht="22.9" customHeight="1" spans="1:11">
      <c r="A24" s="61" t="s">
        <v>188</v>
      </c>
      <c r="B24" s="65" t="s">
        <v>181</v>
      </c>
      <c r="C24" s="61"/>
      <c r="D24" s="61" t="s">
        <v>267</v>
      </c>
      <c r="E24" s="62" t="s">
        <v>193</v>
      </c>
      <c r="F24" s="29">
        <f t="shared" si="2"/>
        <v>0.429648</v>
      </c>
      <c r="G24" s="39">
        <f t="shared" si="3"/>
        <v>0.429648</v>
      </c>
      <c r="H24" s="63">
        <v>0.429648</v>
      </c>
      <c r="I24" s="63">
        <v>0</v>
      </c>
      <c r="J24" s="63">
        <v>0</v>
      </c>
      <c r="K24" s="63">
        <v>0</v>
      </c>
    </row>
    <row r="25" ht="22.9" customHeight="1" spans="1:11">
      <c r="A25" s="32" t="s">
        <v>188</v>
      </c>
      <c r="B25" s="32" t="s">
        <v>181</v>
      </c>
      <c r="C25" s="32" t="s">
        <v>181</v>
      </c>
      <c r="D25" s="32" t="s">
        <v>268</v>
      </c>
      <c r="E25" s="33" t="s">
        <v>269</v>
      </c>
      <c r="F25" s="29">
        <f t="shared" si="2"/>
        <v>0.429648</v>
      </c>
      <c r="G25" s="39">
        <f t="shared" si="3"/>
        <v>0.429648</v>
      </c>
      <c r="H25" s="41">
        <v>0.429648</v>
      </c>
      <c r="I25" s="41"/>
      <c r="J25" s="41"/>
      <c r="K25" s="41"/>
    </row>
    <row r="26" ht="22.9" customHeight="1" spans="1:11">
      <c r="A26" s="61" t="s">
        <v>194</v>
      </c>
      <c r="B26" s="61"/>
      <c r="C26" s="61"/>
      <c r="D26" s="61" t="s">
        <v>270</v>
      </c>
      <c r="E26" s="62" t="s">
        <v>271</v>
      </c>
      <c r="F26" s="29">
        <f t="shared" si="2"/>
        <v>4.081656</v>
      </c>
      <c r="G26" s="39">
        <f t="shared" si="3"/>
        <v>4.081656</v>
      </c>
      <c r="H26" s="63">
        <v>4.081656</v>
      </c>
      <c r="I26" s="63">
        <v>0</v>
      </c>
      <c r="J26" s="63">
        <v>0</v>
      </c>
      <c r="K26" s="63">
        <v>0</v>
      </c>
    </row>
    <row r="27" ht="22.9" customHeight="1" spans="1:11">
      <c r="A27" s="61" t="s">
        <v>194</v>
      </c>
      <c r="B27" s="65" t="s">
        <v>195</v>
      </c>
      <c r="C27" s="61"/>
      <c r="D27" s="61" t="s">
        <v>272</v>
      </c>
      <c r="E27" s="62" t="s">
        <v>273</v>
      </c>
      <c r="F27" s="29">
        <f t="shared" si="2"/>
        <v>4.081656</v>
      </c>
      <c r="G27" s="39">
        <f t="shared" si="3"/>
        <v>4.081656</v>
      </c>
      <c r="H27" s="63">
        <v>4.081656</v>
      </c>
      <c r="I27" s="63">
        <v>0</v>
      </c>
      <c r="J27" s="63">
        <v>0</v>
      </c>
      <c r="K27" s="63">
        <v>0</v>
      </c>
    </row>
    <row r="28" ht="22.9" customHeight="1" spans="1:11">
      <c r="A28" s="32" t="s">
        <v>194</v>
      </c>
      <c r="B28" s="32" t="s">
        <v>195</v>
      </c>
      <c r="C28" s="32" t="s">
        <v>196</v>
      </c>
      <c r="D28" s="32" t="s">
        <v>274</v>
      </c>
      <c r="E28" s="33" t="s">
        <v>275</v>
      </c>
      <c r="F28" s="29">
        <f t="shared" si="2"/>
        <v>4.081656</v>
      </c>
      <c r="G28" s="39">
        <f t="shared" si="3"/>
        <v>4.081656</v>
      </c>
      <c r="H28" s="41">
        <v>4.081656</v>
      </c>
      <c r="I28" s="41"/>
      <c r="J28" s="41"/>
      <c r="K28" s="41"/>
    </row>
    <row r="29" ht="22.9" customHeight="1" spans="1:11">
      <c r="A29" s="61">
        <v>212</v>
      </c>
      <c r="B29" s="61"/>
      <c r="C29" s="61"/>
      <c r="D29" s="61">
        <v>212</v>
      </c>
      <c r="E29" s="61" t="s">
        <v>276</v>
      </c>
      <c r="F29" s="64">
        <f t="shared" si="2"/>
        <v>0.58</v>
      </c>
      <c r="G29" s="63">
        <f t="shared" si="3"/>
        <v>0.58</v>
      </c>
      <c r="H29" s="64"/>
      <c r="I29" s="67"/>
      <c r="J29" s="64">
        <v>0.58</v>
      </c>
      <c r="K29" s="68"/>
    </row>
    <row r="30" ht="22.9" customHeight="1" spans="1:11">
      <c r="A30" s="61">
        <v>212</v>
      </c>
      <c r="B30" s="65">
        <v>99</v>
      </c>
      <c r="C30" s="61"/>
      <c r="D30" s="61">
        <v>21299</v>
      </c>
      <c r="E30" s="61" t="s">
        <v>200</v>
      </c>
      <c r="F30" s="64">
        <f t="shared" si="2"/>
        <v>0.58</v>
      </c>
      <c r="G30" s="63">
        <f t="shared" si="3"/>
        <v>0.58</v>
      </c>
      <c r="H30" s="64"/>
      <c r="I30" s="67"/>
      <c r="J30" s="64">
        <v>0.58</v>
      </c>
      <c r="K30" s="68"/>
    </row>
    <row r="31" spans="1:11">
      <c r="A31" s="27">
        <v>212</v>
      </c>
      <c r="B31" s="27">
        <v>99</v>
      </c>
      <c r="C31" s="27">
        <v>99</v>
      </c>
      <c r="D31" s="27" t="s">
        <v>199</v>
      </c>
      <c r="E31" s="28" t="s">
        <v>200</v>
      </c>
      <c r="F31" s="29">
        <f t="shared" si="2"/>
        <v>0.58</v>
      </c>
      <c r="G31" s="39">
        <f t="shared" si="3"/>
        <v>0.58</v>
      </c>
      <c r="H31" s="29"/>
      <c r="I31" s="28"/>
      <c r="J31" s="29">
        <v>0.58</v>
      </c>
      <c r="K31" s="30"/>
    </row>
    <row r="32" ht="22.9" customHeight="1" spans="1:11">
      <c r="A32" s="61" t="s">
        <v>201</v>
      </c>
      <c r="B32" s="61"/>
      <c r="C32" s="61"/>
      <c r="D32" s="61" t="s">
        <v>277</v>
      </c>
      <c r="E32" s="62" t="s">
        <v>278</v>
      </c>
      <c r="F32" s="64">
        <f t="shared" si="2"/>
        <v>5.155776</v>
      </c>
      <c r="G32" s="63">
        <f t="shared" si="3"/>
        <v>5.155776</v>
      </c>
      <c r="H32" s="63">
        <v>5.155776</v>
      </c>
      <c r="I32" s="63">
        <v>0</v>
      </c>
      <c r="J32" s="63">
        <v>0</v>
      </c>
      <c r="K32" s="63">
        <v>0</v>
      </c>
    </row>
    <row r="33" ht="22.9" customHeight="1" spans="1:11">
      <c r="A33" s="61" t="s">
        <v>201</v>
      </c>
      <c r="B33" s="65" t="s">
        <v>196</v>
      </c>
      <c r="C33" s="61"/>
      <c r="D33" s="61" t="s">
        <v>279</v>
      </c>
      <c r="E33" s="62" t="s">
        <v>280</v>
      </c>
      <c r="F33" s="64">
        <f t="shared" si="2"/>
        <v>5.155776</v>
      </c>
      <c r="G33" s="63">
        <f t="shared" si="3"/>
        <v>5.155776</v>
      </c>
      <c r="H33" s="63">
        <v>5.155776</v>
      </c>
      <c r="I33" s="63">
        <v>0</v>
      </c>
      <c r="J33" s="63">
        <v>0</v>
      </c>
      <c r="K33" s="63">
        <v>0</v>
      </c>
    </row>
    <row r="34" ht="22.9" customHeight="1" spans="1:11">
      <c r="A34" s="32" t="s">
        <v>201</v>
      </c>
      <c r="B34" s="32" t="s">
        <v>196</v>
      </c>
      <c r="C34" s="32" t="s">
        <v>176</v>
      </c>
      <c r="D34" s="32" t="s">
        <v>281</v>
      </c>
      <c r="E34" s="33" t="s">
        <v>282</v>
      </c>
      <c r="F34" s="29">
        <f t="shared" si="2"/>
        <v>5.155776</v>
      </c>
      <c r="G34" s="39">
        <f t="shared" si="3"/>
        <v>5.155776</v>
      </c>
      <c r="H34" s="41">
        <v>5.155776</v>
      </c>
      <c r="I34" s="41"/>
      <c r="J34" s="41"/>
      <c r="K34" s="41"/>
    </row>
  </sheetData>
  <sortState ref="A10:M26">
    <sortCondition ref="A10:A26"/>
    <sortCondition ref="B10:B26"/>
  </sortState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2023-02-25T03:03:00Z</dcterms:created>
  <dcterms:modified xsi:type="dcterms:W3CDTF">2024-07-15T07:15:47Z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91C9423F7ECC4DD2BBEE68FF69CBC568</vt:lpwstr>
  </property>
  <property fmtid="{D5CDD505-2E9C-101B-9397-08002B2CF9AE}" pid="3" name="KSOProductBuildVer">
    <vt:lpwstr>2052-12.1.0.17147</vt:lpwstr>
  </property>
</Properties>
</file>