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6"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<sst xmlns="http://schemas.openxmlformats.org/spreadsheetml/2006/main" count="1763" uniqueCount="554">
  <si>
    <t>2023年部门预算公开表</t>
  </si>
  <si>
    <t>单位编码：</t>
  </si>
  <si>
    <t>440001</t>
  </si>
  <si>
    <t>单位名称：</t>
  </si>
  <si>
    <t>岳阳县商务粮食局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</si>
  <si>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</si>
  <si>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</si>
  <si>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</si>
  <si>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</si>
  <si>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</si>
  <si>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</si>
  <si>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</si>
  <si>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</si>
  <si>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</si>
  <si>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</si>
  <si>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</si>
  <si>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</si>
  <si>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</si>
  <si>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</si>
  <si>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</si>
  <si>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</si>
  <si>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</si>
  <si>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</si>
  <si>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</si>
  <si>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</si>
  <si>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</si>
  <si>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</si>
  <si>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</si>
  <si>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</si>
  <si>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</si>
  <si>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注：以上部门预算报表中，空表表示本部门无相关收支情况。</t>
  </si>
  <si>
    <t>部门公开表01</t>
  </si>
  <si>
    <t>部门：440_岳阳县商务粮食局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</si>
  <si>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</si>
  <si>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</si>
  <si>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</si>
  <si>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</si>
  <si>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</si>
  <si>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</si>
  <si>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</si>
  <si>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</si>
  <si>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</si>
  <si>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</si>
  <si>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</si>
  <si>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</si>
  <si>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</si>
  <si>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</si>
  <si>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</si>
  <si>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</si>
  <si>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</si>
  <si>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</si>
  <si>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</si>
  <si>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</si>
  <si>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</si>
  <si>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</si>
  <si>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</si>
  <si>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</si>
  <si>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</si>
  <si>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</si>
  <si>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</si>
  <si>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</si>
  <si>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</si>
  <si>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</si>
  <si>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</si>
  <si>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</si>
  <si>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</si>
  <si>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</si>
  <si>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</si>
  <si>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</si>
  <si>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</si>
  <si>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</si>
  <si>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</si>
  <si>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</si>
  <si>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</si>
  <si>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</si>
  <si>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</si>
  <si>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</si>
  <si>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</si>
  <si>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</si>
  <si>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</si>
  <si>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</si>
  <si>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</si>
  <si>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</si>
  <si>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</si>
  <si>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</si>
  <si>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</si>
  <si>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</si>
  <si>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</si>
  <si>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</si>
  <si>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</si>
  <si>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</si>
  <si>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</si>
  <si>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</si>
  <si>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</si>
  <si>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</si>
  <si>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</si>
  <si>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</si>
  <si>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</si>
  <si>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</si>
  <si>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</si>
  <si>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</si>
  <si>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</si>
  <si>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</si>
  <si>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</si>
  <si>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</si>
  <si>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</si>
  <si>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</si>
  <si>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</si>
  <si>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</si>
  <si>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</si>
  <si>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</si>
  <si>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</si>
  <si>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</si>
  <si>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</si>
  <si>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</si>
  <si>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</si>
  <si>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</si>
  <si>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</si>
  <si>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</si>
  <si>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</si>
  <si>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</si>
  <si>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</si>
  <si>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</si>
  <si>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</si>
  <si>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</si>
  <si>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</si>
  <si>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</si>
  <si>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</si>
  <si>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</si>
  <si>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</si>
  <si>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</si>
  <si>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</si>
  <si>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</si>
  <si>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</si>
  <si>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</si>
  <si>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</si>
  <si>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</si>
  <si>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</si>
  <si>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</si>
  <si>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</si>
  <si>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</si>
  <si>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</si>
  <si>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</si>
  <si>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</si>
  <si>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</si>
  <si>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</si>
  <si>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</si>
  <si>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</si>
  <si>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</si>
  <si>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</si>
  <si>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</si>
  <si>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</si>
  <si>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</si>
  <si>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</si>
  <si>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</si>
  <si>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440</t>
  </si>
  <si>
    <t xml:space="preserve">  440001</t>
  </si>
  <si>
    <t xml:space="preserve">  岳阳县商务粮食局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</si>
  <si>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</si>
  <si>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</si>
  <si>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</si>
  <si>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</si>
  <si>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</si>
  <si>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</si>
  <si>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</si>
  <si>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</si>
  <si>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</si>
  <si>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</si>
  <si>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</si>
  <si>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</si>
  <si>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</si>
  <si>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</si>
  <si>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</si>
  <si>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</si>
  <si>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99</t>
  </si>
  <si>
    <t xml:space="preserve">    2089999</t>
  </si>
  <si>
    <t xml:space="preserve">    其他社会保障和就业支出</t>
  </si>
  <si>
    <t>210</t>
  </si>
  <si>
    <t>11</t>
  </si>
  <si>
    <t>01</t>
  </si>
  <si>
    <t xml:space="preserve">    2101101</t>
  </si>
  <si>
    <t xml:space="preserve">    行政单位医疗</t>
  </si>
  <si>
    <t>02</t>
  </si>
  <si>
    <t xml:space="preserve">    其他商业服务业支出</t>
  </si>
  <si>
    <t>221</t>
  </si>
  <si>
    <t xml:space="preserve">    2210201</t>
  </si>
  <si>
    <t xml:space="preserve">    住房公积金</t>
  </si>
  <si>
    <t>222</t>
  </si>
  <si>
    <t xml:space="preserve">    2220101</t>
  </si>
  <si>
    <t xml:space="preserve">    行政运行</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</si>
  <si>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</si>
  <si>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</si>
  <si>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</si>
  <si>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</si>
  <si>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</si>
  <si>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</si>
  <si>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</si>
  <si>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</si>
  <si>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</si>
  <si>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</si>
  <si>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</si>
  <si>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</si>
  <si>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</si>
  <si>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</si>
  <si>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</si>
  <si>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</si>
  <si>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</si>
  <si>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</si>
  <si>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440001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</si>
  <si>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</si>
  <si>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</si>
  <si>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</si>
  <si>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</si>
  <si>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</si>
  <si>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</si>
  <si>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</si>
  <si>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</si>
  <si>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</si>
  <si>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</si>
  <si>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</si>
  <si>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</si>
  <si>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</si>
  <si>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</si>
  <si>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</si>
  <si>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</si>
  <si>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</si>
  <si>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</si>
  <si>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</si>
  <si>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</si>
  <si>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</si>
  <si>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</si>
  <si>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</si>
  <si>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</si>
  <si>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</si>
  <si>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2080505</t>
  </si>
  <si>
    <t xml:space="preserve">     2089999</t>
  </si>
  <si>
    <t xml:space="preserve">     2101101</t>
  </si>
  <si>
    <t xml:space="preserve">     2210201</t>
  </si>
  <si>
    <t xml:space="preserve">     2220101</t>
  </si>
  <si>
    <t>部门公开表08</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</si>
  <si>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</si>
  <si>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</si>
  <si>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</si>
  <si>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</si>
  <si>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</si>
  <si>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</si>
  <si>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</si>
  <si>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</si>
  <si>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</si>
  <si>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</si>
  <si>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</si>
  <si>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</si>
  <si>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</si>
  <si>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</si>
  <si>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</si>
  <si>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 xml:space="preserve">  30103</t>
  </si>
  <si>
    <t xml:space="preserve">  奖金</t>
  </si>
  <si>
    <t xml:space="preserve">  30101</t>
  </si>
  <si>
    <t xml:space="preserve">  基本工资</t>
  </si>
  <si>
    <t xml:space="preserve">  30107</t>
  </si>
  <si>
    <t xml:space="preserve">  绩效工资</t>
  </si>
  <si>
    <t xml:space="preserve">  30102</t>
  </si>
  <si>
    <t xml:space="preserve">  津贴补贴</t>
  </si>
  <si>
    <t xml:space="preserve">  退休费</t>
  </si>
  <si>
    <t>302</t>
  </si>
  <si>
    <t>商品和服务支出</t>
  </si>
  <si>
    <t xml:space="preserve">  30299</t>
  </si>
  <si>
    <t xml:space="preserve">  其他商品和服务支出</t>
  </si>
  <si>
    <t xml:space="preserve">  30239</t>
  </si>
  <si>
    <t xml:space="preserve">  其他交通费用</t>
  </si>
  <si>
    <t xml:space="preserve">  30217</t>
  </si>
  <si>
    <t xml:space="preserve">  公务接待费</t>
  </si>
  <si>
    <t xml:space="preserve">  30213</t>
  </si>
  <si>
    <t xml:space="preserve">  维修（护）费</t>
  </si>
  <si>
    <t xml:space="preserve">  30211</t>
  </si>
  <si>
    <t xml:space="preserve">  差旅费</t>
  </si>
  <si>
    <t xml:space="preserve">  30209</t>
  </si>
  <si>
    <t xml:space="preserve">  物业管理费</t>
  </si>
  <si>
    <t xml:space="preserve">  30206</t>
  </si>
  <si>
    <t xml:space="preserve">  电费</t>
  </si>
  <si>
    <t xml:space="preserve">  30205</t>
  </si>
  <si>
    <t xml:space="preserve">  水费</t>
  </si>
  <si>
    <t xml:space="preserve">  30202</t>
  </si>
  <si>
    <t xml:space="preserve">  印刷费</t>
  </si>
  <si>
    <t xml:space="preserve">  30201</t>
  </si>
  <si>
    <t xml:space="preserve">  办公费</t>
  </si>
  <si>
    <t xml:space="preserve">  30207</t>
  </si>
  <si>
    <t xml:space="preserve">  邮电费</t>
  </si>
  <si>
    <t xml:space="preserve">  30216</t>
  </si>
  <si>
    <t xml:space="preserve">  培训费</t>
  </si>
  <si>
    <t>注：如本表格为空，则表示本年度未安排此项目。</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</si>
  <si>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</si>
  <si>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</si>
  <si>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</si>
  <si>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</si>
  <si>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</si>
  <si>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</si>
  <si>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</si>
  <si>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</si>
  <si>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</si>
  <si>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</si>
  <si>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</si>
  <si>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</si>
  <si>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</si>
  <si>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</si>
  <si>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</si>
  <si>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</si>
  <si>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</si>
  <si>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</si>
  <si>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</si>
  <si>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</si>
  <si>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</si>
  <si>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</si>
  <si>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</si>
  <si>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</si>
  <si>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</si>
  <si>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</si>
  <si>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</si>
  <si>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</si>
  <si>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</si>
  <si>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</si>
  <si>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</si>
  <si>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</si>
  <si>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</si>
  <si>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</si>
  <si>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</si>
  <si>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</si>
  <si>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</si>
  <si>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</si>
  <si>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</si>
  <si>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</si>
  <si>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</si>
  <si>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</si>
  <si>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</si>
  <si>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</si>
  <si>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</si>
  <si>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</si>
  <si>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</si>
  <si>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</si>
  <si>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</si>
  <si>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</si>
  <si>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</si>
  <si>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</si>
  <si>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</si>
  <si>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</si>
  <si>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</si>
  <si>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</si>
  <si>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</si>
  <si>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</si>
  <si>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</si>
  <si>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</si>
  <si>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</si>
  <si>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</si>
  <si>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</si>
  <si>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</si>
  <si>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</si>
  <si>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</si>
  <si>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</si>
  <si>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</si>
  <si>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</si>
  <si>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</si>
  <si>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</si>
  <si>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</si>
  <si>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</si>
  <si>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</si>
  <si>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</si>
  <si>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</si>
  <si>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</si>
  <si>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</si>
  <si>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</si>
  <si>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</si>
  <si>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</si>
  <si>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说明：本单位本年度无政府性基金预算支出安排，故本表无数据。</t>
  </si>
  <si>
    <t>部门公开表17</t>
  </si>
  <si>
    <t>部门公开表18</t>
  </si>
  <si>
    <t>部门公开表19</t>
  </si>
  <si>
    <t>国有资本经营预算支出表</t>
  </si>
  <si>
    <t>本年国有资本经营预算支出</t>
  </si>
  <si>
    <t>说明：本单位本年度无国有资本经营预算支出安排，故本表无数据。</t>
  </si>
  <si>
    <t>部门公开表20</t>
  </si>
  <si>
    <t>本年财政专户管理资金预算支出</t>
  </si>
  <si>
    <t>说明：本单位本年度无财政专户管理资金预算支出安排，故本表无数据。</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</si>
  <si>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</si>
  <si>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</si>
  <si>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</si>
  <si>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</si>
  <si>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</si>
  <si>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</si>
  <si>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</si>
  <si>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</si>
  <si>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</si>
  <si>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</si>
  <si>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</si>
  <si>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</si>
  <si>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</si>
  <si>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</si>
  <si>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440001</t>
  </si>
  <si>
    <t xml:space="preserve">   储备粮食</t>
  </si>
  <si>
    <t xml:space="preserve">   定额补助</t>
  </si>
  <si>
    <t xml:space="preserve">   会议费</t>
  </si>
  <si>
    <t xml:space="preserve">   军粮供应管理</t>
  </si>
  <si>
    <t xml:space="preserve">   粮食改制</t>
  </si>
  <si>
    <t xml:space="preserve">   粮食管理经费</t>
  </si>
  <si>
    <t xml:space="preserve">   企业一套表</t>
  </si>
  <si>
    <t xml:space="preserve">   商务粮政执法</t>
  </si>
  <si>
    <t xml:space="preserve">   电子商务进农村综合示范县等项目支出</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</si>
  <si>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</si>
  <si>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</si>
  <si>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</si>
  <si>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</si>
  <si>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</si>
  <si>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</si>
  <si>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</si>
  <si>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</si>
  <si>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</si>
  <si>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</si>
  <si>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</si>
  <si>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</si>
  <si>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</si>
  <si>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</si>
  <si>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</si>
  <si>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储备粮食</t>
  </si>
  <si>
    <t>用于县级储备粮轮换5500吨和省级储备粮轮换4202吨的保管和利息几项费用支出</t>
  </si>
  <si>
    <t>产出指标</t>
  </si>
  <si>
    <t>时效指标</t>
  </si>
  <si>
    <t>按时完成</t>
  </si>
  <si>
    <t>年度内完成</t>
  </si>
  <si>
    <t>用于县级储备粮轮换5500吨和省级储备粮轮换4202吨的收购、保管和轮换和利息几项费用支出</t>
  </si>
  <si>
    <t>未达标准酌情扣分</t>
  </si>
  <si>
    <t>年</t>
  </si>
  <si>
    <t>定量</t>
  </si>
  <si>
    <t>数量指标</t>
  </si>
  <si>
    <t>县级以及省级储备粮轮换</t>
  </si>
  <si>
    <t>轮换9702吨</t>
  </si>
  <si>
    <t>县级储备粮轮换5500吨和省级储备粮轮换4202吨</t>
  </si>
  <si>
    <t>吨</t>
  </si>
  <si>
    <t>质量指标</t>
  </si>
  <si>
    <t>稻谷整精米率</t>
  </si>
  <si>
    <t>12.5%&lt;试样水分&lt;14.5%</t>
  </si>
  <si>
    <t>%</t>
  </si>
  <si>
    <t>成本指标</t>
  </si>
  <si>
    <t>生态环境成本指标</t>
  </si>
  <si>
    <t>无</t>
  </si>
  <si>
    <t>0</t>
  </si>
  <si>
    <t>经济成本指标</t>
  </si>
  <si>
    <t>预算控制数</t>
  </si>
  <si>
    <t>等于180万</t>
  </si>
  <si>
    <t>储备粮食</t>
  </si>
  <si>
    <t>万元</t>
  </si>
  <si>
    <t>社会成本指标</t>
  </si>
  <si>
    <t>效益指标</t>
  </si>
  <si>
    <t>社会效益指标</t>
  </si>
  <si>
    <t>执行国家最低价粮食收购政策，敞开收购，保护农民利益，使农民增产增收</t>
  </si>
  <si>
    <t>效果明显</t>
  </si>
  <si>
    <t>定性</t>
  </si>
  <si>
    <t>生态效益指标</t>
  </si>
  <si>
    <t>储粮工艺优化，节能减排增效降耗</t>
  </si>
  <si>
    <t>经济效益指标</t>
  </si>
  <si>
    <t>“洞庭湖”大米品牌创造的经济效益</t>
  </si>
  <si>
    <t>粮食品牌经济效益</t>
  </si>
  <si>
    <t>满意度指标</t>
  </si>
  <si>
    <t>服务对象满意度指标</t>
  </si>
  <si>
    <t>服务对象满意度</t>
  </si>
  <si>
    <t>大于等于95%</t>
  </si>
  <si>
    <t xml:space="preserve">  定额补助</t>
  </si>
  <si>
    <t>粮食改制经理定额补助</t>
  </si>
  <si>
    <t>100%</t>
  </si>
  <si>
    <t>服务满意度</t>
  </si>
  <si>
    <t>未到标准酌情扣分</t>
  </si>
  <si>
    <t>按月发放</t>
  </si>
  <si>
    <t>按标准</t>
  </si>
  <si>
    <t>月</t>
  </si>
  <si>
    <t>完成项目支出</t>
  </si>
  <si>
    <t>小于等于25.45万元</t>
  </si>
  <si>
    <t>元</t>
  </si>
  <si>
    <t xml:space="preserve">  会议费</t>
  </si>
  <si>
    <t>其他人员会议费4.5万元</t>
  </si>
  <si>
    <t>会议费开支4.5万元</t>
  </si>
  <si>
    <t>小于等于4.5万元</t>
  </si>
  <si>
    <t>达到标准</t>
  </si>
  <si>
    <t>1年</t>
  </si>
  <si>
    <t>规定时间完成</t>
  </si>
  <si>
    <t>其他人员会议费</t>
  </si>
  <si>
    <t xml:space="preserve">  军粮供应管理</t>
  </si>
  <si>
    <t xml:space="preserve">负责军粮供应质量安全
</t>
  </si>
  <si>
    <t>小于等于10万</t>
  </si>
  <si>
    <t>军粮供应管理本年预算数</t>
  </si>
  <si>
    <t>达到安全标准</t>
  </si>
  <si>
    <t>按月供应</t>
  </si>
  <si>
    <t>项目完工时间12月底</t>
  </si>
  <si>
    <t>完成项目数量</t>
  </si>
  <si>
    <t>完成该项目</t>
  </si>
  <si>
    <t xml:space="preserve">  粮食改制</t>
  </si>
  <si>
    <t>按期为破产改制粮食企业职工办理身份置换及为原购销公司职工购买养老金</t>
  </si>
  <si>
    <t>等于162.65万元</t>
  </si>
  <si>
    <t>改制经费</t>
  </si>
  <si>
    <t xml:space="preserve">未达到标准酌情扣分 </t>
  </si>
  <si>
    <t>未达到标准酌情扣分</t>
  </si>
  <si>
    <t>项目完工时间</t>
  </si>
  <si>
    <t>大于95%</t>
  </si>
  <si>
    <t xml:space="preserve">  粮食管理经费</t>
  </si>
  <si>
    <t>粮食管理经费92.44万元</t>
  </si>
  <si>
    <t>项目完成时间</t>
  </si>
  <si>
    <t>2023年底完成</t>
  </si>
  <si>
    <t>等于92.44万</t>
  </si>
  <si>
    <t>粮食管理经费</t>
  </si>
  <si>
    <t>等于92.44万元</t>
  </si>
  <si>
    <t xml:space="preserve">  企业一套表</t>
  </si>
  <si>
    <t>完成四上企业数据填报</t>
  </si>
  <si>
    <t>等于3万</t>
  </si>
  <si>
    <t>企业一套表</t>
  </si>
  <si>
    <t>项目完成支出</t>
  </si>
  <si>
    <t xml:space="preserve">  商务粮政执法</t>
  </si>
  <si>
    <t>负责粮食安全执法</t>
  </si>
  <si>
    <t>等于38万</t>
  </si>
  <si>
    <t>项目支出完成</t>
  </si>
  <si>
    <t>项目本年预算数38万</t>
  </si>
  <si>
    <t xml:space="preserve">  电子商务进农村综合示范县等项目</t>
  </si>
  <si>
    <t>电子商务进农村综合示范县等项目支出902.85万元，主要用于电商公共服务体系建设、县乡村三级物流体系建设、农产品供应链体系建设、农村电子商务培训、电商助力乡村振兴示范点建设，巩固脱贫成果，助力乡村振兴。</t>
  </si>
  <si>
    <t>2024年底完成</t>
  </si>
  <si>
    <t>等于902.85万</t>
  </si>
  <si>
    <t>项目本年预算数</t>
  </si>
  <si>
    <t>部门公开表23</t>
  </si>
  <si>
    <t>整体支出绩效目标表</t>
  </si>
  <si>
    <t>单位：部门：440_岳阳县商务粮食局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</si>
  <si>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</si>
  <si>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</si>
  <si>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</si>
  <si>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</si>
  <si>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</si>
  <si>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</si>
  <si>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</si>
  <si>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</si>
  <si>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</si>
  <si>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</si>
  <si>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贯彻落实国家有关国内外贸易、国际经济合作的发展战略、方针、政策，拟订本县相应的中长期发展规划以及规定、办法和措施；培育发展城乡市场，推进流通产业结构调整和连锁经营、物流配送、电子商务等现代流通方式；拟订全县流通领域市场体系及流通秩序和打破市场垄断、地区封锁的政策，建立健全统一、开放、竞争、有序的市场体系；监测分析市场运行和商品供求状况，负责煤炭、成品油等重要生产资料的市场调控以及国家、省、市有关粮食流通和粮食储备方针、政策和法规，研究提出并组织实施全县粮食宏观调控和总量平衡以及制定全县粮食流通体制改革方案并负责实施的行政单位。</t>
  </si>
  <si>
    <t xml:space="preserve"> 数量指标</t>
  </si>
  <si>
    <t>社会消费品零售目标任务</t>
  </si>
  <si>
    <t>亿元</t>
  </si>
  <si>
    <t>县级储备粮轮换</t>
  </si>
  <si>
    <t>县级储备粮轮换任务</t>
  </si>
  <si>
    <t>省级储备粮轮换</t>
  </si>
  <si>
    <t>省级储备粮轮换任务</t>
  </si>
  <si>
    <t xml:space="preserve"> 质量指标</t>
  </si>
  <si>
    <t xml:space="preserve"> 时效指标</t>
  </si>
  <si>
    <t>172亿元</t>
  </si>
  <si>
    <t>1500吨</t>
  </si>
  <si>
    <t>12412吨</t>
  </si>
  <si>
    <t>控制在预算内</t>
  </si>
  <si>
    <t>1952.10万元</t>
  </si>
  <si>
    <t>整体支出绩效目标控制数</t>
  </si>
  <si>
    <t xml:space="preserve">效益指标 </t>
  </si>
  <si>
    <t xml:space="preserve"> 可持续影响指标</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</si>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</sst>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1">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8"/>
      <name val="SimSun"/>
      <charset val="134"/>
    </font>
    <font>
      <sz val="8"/>
      <name val="宋体"/>
      <charset val="1"/>
      <scheme val="minor"/>
    </font>
    <font>
      <sz val="8"/>
      <color indexed="8"/>
      <name val="宋体"/>
      <charset val="1"/>
      <scheme val="minor"/>
    </font>
    <font>
      <sz val="8"/>
      <color theme="1"/>
      <name val="SimSun"/>
      <charset val="134"/>
    </font>
    <font>
      <sz val="7"/>
      <color theme="1"/>
      <name val="SimSun"/>
      <charset val="134"/>
    </font>
    <font>
      <b/>
      <sz val="9"/>
      <name val="SimSun"/>
      <charset val="134"/>
    </font>
    <font>
      <sz val="7"/>
      <name val="SimSun"/>
      <charset val="134"/>
    </font>
    <font>
      <b/>
      <sz val="19"/>
      <name val="SimSun"/>
      <charset val="134"/>
    </font>
    <font>
      <b/>
      <sz val="8"/>
      <name val="SimSun"/>
      <charset val="134"/>
    </font>
    <font>
      <b/>
      <sz val="17"/>
      <name val="SimSun"/>
      <charset val="134"/>
    </font>
    <font>
      <sz val="11"/>
      <color rgb="FFFF0000"/>
      <name val="宋体"/>
      <charset val="1"/>
      <scheme val="minor"/>
    </font>
    <font>
      <sz val="8"/>
      <color rgb="FFFF0000"/>
      <name val="SimSun"/>
      <charset val="134"/>
    </font>
    <font>
      <b/>
      <sz val="15"/>
      <name val="SimSun"/>
      <charset val="134"/>
    </font>
    <font>
      <b/>
      <sz val="8"/>
      <color theme="1"/>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4" borderId="10" applyNumberFormat="0" applyAlignment="0" applyProtection="0">
      <alignment vertical="center"/>
    </xf>
    <xf numFmtId="0" fontId="31" fillId="5" borderId="11" applyNumberFormat="0" applyAlignment="0" applyProtection="0">
      <alignment vertical="center"/>
    </xf>
    <xf numFmtId="0" fontId="32" fillId="5" borderId="10" applyNumberFormat="0" applyAlignment="0" applyProtection="0">
      <alignment vertical="center"/>
    </xf>
    <xf numFmtId="0" fontId="33" fillId="6"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97">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4" fillId="0" borderId="2"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lignment horizontal="left" vertical="center"/>
    </xf>
    <xf numFmtId="0" fontId="6" fillId="0" borderId="4" xfId="0" applyFont="1" applyBorder="1">
      <alignment vertical="center"/>
    </xf>
    <xf numFmtId="0" fontId="5" fillId="0" borderId="4" xfId="0" applyFont="1" applyFill="1" applyBorder="1" applyAlignment="1">
      <alignment vertical="center" wrapText="1"/>
    </xf>
    <xf numFmtId="0" fontId="7" fillId="0" borderId="4" xfId="0" applyFont="1" applyBorder="1" applyAlignment="1">
      <alignment vertical="center" wrapText="1"/>
    </xf>
    <xf numFmtId="0" fontId="7" fillId="0" borderId="4" xfId="0" applyFont="1" applyBorder="1">
      <alignment vertical="center"/>
    </xf>
    <xf numFmtId="0" fontId="5"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1" xfId="0" applyFont="1" applyBorder="1" applyAlignment="1">
      <alignment vertical="center" wrapText="1"/>
    </xf>
    <xf numFmtId="0" fontId="8" fillId="0" borderId="5" xfId="0" applyFont="1" applyFill="1" applyBorder="1" applyAlignment="1">
      <alignment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Border="1" applyAlignment="1">
      <alignment horizontal="center" vertical="center" wrapText="1"/>
    </xf>
    <xf numFmtId="0" fontId="5" fillId="0" borderId="1" xfId="0" applyFont="1" applyFill="1" applyBorder="1" applyAlignment="1">
      <alignment vertical="center" wrapText="1"/>
    </xf>
    <xf numFmtId="9" fontId="0" fillId="0" borderId="0" xfId="0" applyNumberFormat="1">
      <alignment vertical="center"/>
    </xf>
    <xf numFmtId="0" fontId="0" fillId="0" borderId="0" xfId="0" applyAlignment="1">
      <alignment vertical="center" wrapText="1"/>
    </xf>
    <xf numFmtId="0" fontId="10" fillId="0" borderId="0" xfId="0" applyFont="1" applyBorder="1" applyAlignment="1">
      <alignment horizontal="right" vertical="center" wrapText="1"/>
    </xf>
    <xf numFmtId="0" fontId="5" fillId="0" borderId="6" xfId="0" applyFont="1" applyFill="1" applyBorder="1" applyAlignment="1">
      <alignment vertical="center" wrapText="1"/>
    </xf>
    <xf numFmtId="0" fontId="11" fillId="0" borderId="1" xfId="0" applyFont="1" applyBorder="1" applyAlignment="1">
      <alignment vertical="center" wrapText="1"/>
    </xf>
    <xf numFmtId="0" fontId="12" fillId="0" borderId="0" xfId="0" applyFont="1" applyBorder="1" applyAlignment="1">
      <alignment horizontal="center" vertical="center" wrapText="1"/>
    </xf>
    <xf numFmtId="0" fontId="10" fillId="0" borderId="0" xfId="0" applyFont="1" applyBorder="1" applyAlignment="1">
      <alignment vertical="center" wrapText="1"/>
    </xf>
    <xf numFmtId="0" fontId="13"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4" fontId="11"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14" fillId="0" borderId="0" xfId="0" applyFont="1" applyBorder="1" applyAlignment="1">
      <alignment horizontal="center"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13"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4" fontId="5" fillId="0" borderId="2" xfId="0" applyNumberFormat="1" applyFont="1" applyBorder="1" applyAlignment="1">
      <alignment vertical="center" wrapText="1"/>
    </xf>
    <xf numFmtId="0" fontId="5" fillId="2" borderId="4" xfId="0" applyFont="1" applyFill="1" applyBorder="1" applyAlignment="1">
      <alignment horizontal="left" vertical="center" wrapText="1"/>
    </xf>
    <xf numFmtId="4" fontId="5" fillId="0" borderId="4" xfId="0" applyNumberFormat="1" applyFont="1" applyBorder="1" applyAlignment="1">
      <alignment vertical="center" wrapText="1"/>
    </xf>
    <xf numFmtId="0" fontId="11" fillId="0" borderId="2" xfId="0" applyFont="1" applyBorder="1" applyAlignment="1">
      <alignment vertical="center" wrapText="1"/>
    </xf>
    <xf numFmtId="0" fontId="0" fillId="0" borderId="4" xfId="0" applyBorder="1">
      <alignment vertical="center"/>
    </xf>
    <xf numFmtId="0" fontId="4"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horizontal="right" vertical="center" wrapText="1"/>
    </xf>
    <xf numFmtId="0" fontId="0" fillId="0" borderId="0" xfId="0" applyAlignment="1">
      <alignment horizontal="left" vertical="center"/>
    </xf>
    <xf numFmtId="0" fontId="4"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4" fontId="5" fillId="0" borderId="1" xfId="0" applyNumberFormat="1" applyFont="1" applyBorder="1" applyAlignment="1">
      <alignment horizontal="right" vertical="center" wrapText="1"/>
    </xf>
    <xf numFmtId="4" fontId="13" fillId="0" borderId="1" xfId="0" applyNumberFormat="1" applyFont="1" applyBorder="1" applyAlignment="1">
      <alignment horizontal="right" vertical="center" wrapText="1"/>
    </xf>
    <xf numFmtId="0" fontId="13"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0" fontId="11" fillId="0" borderId="1" xfId="0" applyFont="1" applyBorder="1" applyAlignment="1">
      <alignment horizontal="left" vertical="center" wrapText="1"/>
    </xf>
    <xf numFmtId="176" fontId="11" fillId="0" borderId="1" xfId="0" applyNumberFormat="1" applyFont="1" applyBorder="1" applyAlignment="1">
      <alignment horizontal="right" vertical="center" wrapText="1"/>
    </xf>
    <xf numFmtId="0" fontId="11" fillId="0" borderId="0" xfId="0" applyFont="1" applyBorder="1" applyAlignment="1">
      <alignment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4" fontId="5" fillId="2" borderId="1" xfId="0" applyNumberFormat="1" applyFont="1" applyFill="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0" fontId="13" fillId="2" borderId="1" xfId="0" applyFont="1" applyFill="1" applyBorder="1" applyAlignment="1">
      <alignment vertical="center" wrapText="1"/>
    </xf>
    <xf numFmtId="0" fontId="5" fillId="2" borderId="1" xfId="0" applyFont="1" applyFill="1" applyBorder="1" applyAlignment="1">
      <alignment vertical="center" wrapText="1"/>
    </xf>
    <xf numFmtId="4" fontId="13" fillId="2" borderId="1" xfId="0" applyNumberFormat="1" applyFont="1" applyFill="1" applyBorder="1" applyAlignment="1">
      <alignment vertical="center" wrapText="1"/>
    </xf>
    <xf numFmtId="0" fontId="15" fillId="0" borderId="0" xfId="0" applyFont="1">
      <alignment vertical="center"/>
    </xf>
    <xf numFmtId="0" fontId="3" fillId="0" borderId="0" xfId="0" applyFont="1" applyBorder="1" applyAlignment="1">
      <alignment horizontal="center" vertical="center" wrapText="1"/>
    </xf>
    <xf numFmtId="0" fontId="10" fillId="0" borderId="0" xfId="0" applyFont="1" applyBorder="1" applyAlignment="1">
      <alignment horizontal="left" vertical="center" wrapText="1"/>
    </xf>
    <xf numFmtId="0" fontId="3" fillId="0" borderId="1" xfId="0" applyFont="1" applyBorder="1" applyAlignment="1">
      <alignment vertical="center" wrapText="1"/>
    </xf>
    <xf numFmtId="4" fontId="5" fillId="2" borderId="2" xfId="0" applyNumberFormat="1" applyFont="1" applyFill="1" applyBorder="1" applyAlignment="1">
      <alignment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vertical="center" wrapText="1"/>
    </xf>
    <xf numFmtId="4" fontId="5" fillId="2" borderId="4" xfId="0" applyNumberFormat="1" applyFont="1" applyFill="1" applyBorder="1" applyAlignment="1">
      <alignment vertical="center" wrapText="1"/>
    </xf>
    <xf numFmtId="0" fontId="0" fillId="0" borderId="0" xfId="0" applyBorder="1">
      <alignment vertical="center"/>
    </xf>
    <xf numFmtId="0" fontId="16" fillId="2" borderId="1" xfId="0" applyFont="1" applyFill="1" applyBorder="1" applyAlignment="1">
      <alignment vertical="center" wrapText="1"/>
    </xf>
    <xf numFmtId="0" fontId="17" fillId="0" borderId="0" xfId="0" applyFont="1" applyBorder="1" applyAlignment="1">
      <alignment horizontal="center" vertical="center" wrapText="1"/>
    </xf>
    <xf numFmtId="4" fontId="18" fillId="0" borderId="1" xfId="0" applyNumberFormat="1"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9" fillId="0" borderId="2" xfId="0" applyFont="1" applyBorder="1" applyAlignment="1">
      <alignment horizontal="left" vertical="center" wrapText="1"/>
    </xf>
    <xf numFmtId="0" fontId="20"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4" outlineLevelRow="7"/>
  <cols>
    <col min="1" max="1" width="3.62962962962963" customWidth="1"/>
    <col min="2" max="2" width="3.75" customWidth="1"/>
    <col min="3" max="3" width="4.62962962962963" customWidth="1"/>
    <col min="4" max="4" width="19.25" customWidth="1"/>
    <col min="5" max="11" width="9.75" customWidth="1"/>
  </cols>
  <sheetData>
    <row r="1" ht="73.35" customHeight="1" spans="1:9">
      <c r="A1" s="94" t="s">
        <v>0</v>
      </c>
      <c r="B1" s="94"/>
      <c r="C1" s="94"/>
      <c r="D1" s="94"/>
      <c r="E1" s="94"/>
      <c r="F1" s="94"/>
      <c r="G1" s="94"/>
      <c r="H1" s="94"/>
      <c r="I1" s="94"/>
    </row>
    <row r="2" ht="23.25" customHeight="1" spans="1:9">
      <c r="A2" s="32"/>
      <c r="B2" s="32"/>
      <c r="C2" s="32"/>
      <c r="D2" s="32"/>
      <c r="E2" s="32"/>
      <c r="F2" s="32"/>
      <c r="G2" s="32"/>
      <c r="H2" s="32"/>
      <c r="I2" s="32"/>
    </row>
    <row r="3" ht="21.6" customHeight="1" spans="1:9">
      <c r="A3" s="32"/>
      <c r="B3" s="32"/>
      <c r="C3" s="32"/>
      <c r="D3" s="32"/>
      <c r="E3" s="32"/>
      <c r="F3" s="32"/>
      <c r="G3" s="32"/>
      <c r="H3" s="32"/>
      <c r="I3" s="32"/>
    </row>
    <row r="4" ht="39.6" customHeight="1" spans="1:9">
      <c r="A4" s="95"/>
      <c r="B4" s="96"/>
      <c r="C4" s="3"/>
      <c r="D4" s="95" t="s">
        <v>1</v>
      </c>
      <c r="E4" s="96" t="s">
        <v>2</v>
      </c>
      <c r="F4" s="96"/>
      <c r="G4" s="96"/>
      <c r="H4" s="96"/>
      <c r="I4" s="3"/>
    </row>
    <row r="5" ht="54.4" customHeight="1" spans="1:9">
      <c r="A5" s="95"/>
      <c r="B5" s="96"/>
      <c r="C5" s="3"/>
      <c r="D5" s="95" t="s">
        <v>3</v>
      </c>
      <c r="E5" s="96" t="s">
        <v>4</v>
      </c>
      <c r="F5" s="96"/>
      <c r="G5" s="96"/>
      <c r="H5" s="96"/>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G17" sqref="G17"/>
    </sheetView>
  </sheetViews>
  <sheetFormatPr defaultColWidth="9" defaultRowHeight="14.4" outlineLevelCol="4"/>
  <cols>
    <col min="1" max="1" width="9.62962962962963" customWidth="1"/>
    <col min="2" max="2" width="17.3796296296296" customWidth="1"/>
    <col min="3" max="3" width="16.25" customWidth="1"/>
    <col min="4" max="4" width="16" customWidth="1"/>
    <col min="5" max="5" width="15.25" customWidth="1"/>
  </cols>
  <sheetData>
    <row r="1" spans="1:5">
      <c r="A1" s="3"/>
      <c r="B1" s="3"/>
      <c r="C1" s="3"/>
      <c r="D1" s="3"/>
      <c r="E1" s="38" t="s">
        <v>239</v>
      </c>
    </row>
    <row r="2" ht="21" spans="1:5">
      <c r="A2" s="39" t="s">
        <v>14</v>
      </c>
      <c r="B2" s="39"/>
      <c r="C2" s="39"/>
      <c r="D2" s="39"/>
      <c r="E2" s="39"/>
    </row>
    <row r="3" ht="22" customHeight="1" spans="1:5">
      <c r="A3" s="32" t="s">
        <v>32</v>
      </c>
      <c r="B3" s="32"/>
      <c r="C3" s="32"/>
      <c r="D3" s="32"/>
      <c r="E3" s="28" t="s">
        <v>240</v>
      </c>
    </row>
    <row r="4" ht="22" customHeight="1" spans="1:5">
      <c r="A4" s="33" t="s">
        <v>241</v>
      </c>
      <c r="B4" s="33"/>
      <c r="C4" s="33" t="s">
        <v>242</v>
      </c>
      <c r="D4" s="33"/>
      <c r="E4" s="33"/>
    </row>
    <row r="5" ht="22" customHeight="1" spans="1:5">
      <c r="A5" s="33" t="s">
        <v>243</v>
      </c>
      <c r="B5" s="33" t="s">
        <v>161</v>
      </c>
      <c r="C5" s="33" t="s">
        <v>137</v>
      </c>
      <c r="D5" s="33" t="s">
        <v>232</v>
      </c>
      <c r="E5" s="33" t="s">
        <v>233</v>
      </c>
    </row>
    <row r="6" ht="22" customHeight="1" spans="1:5">
      <c r="A6" s="34" t="s">
        <v>244</v>
      </c>
      <c r="B6" s="34" t="s">
        <v>211</v>
      </c>
      <c r="C6" s="63">
        <v>384.91</v>
      </c>
      <c r="D6" s="63">
        <f>SUM(D7:D15)</f>
        <v>384.91</v>
      </c>
      <c r="E6" s="63"/>
    </row>
    <row r="7" ht="22" customHeight="1" spans="1:5">
      <c r="A7" s="64" t="s">
        <v>245</v>
      </c>
      <c r="B7" s="64" t="s">
        <v>246</v>
      </c>
      <c r="C7" s="65">
        <v>38.48</v>
      </c>
      <c r="D7" s="65">
        <v>38.48</v>
      </c>
      <c r="E7" s="65"/>
    </row>
    <row r="8" ht="22" customHeight="1" spans="1:5">
      <c r="A8" s="64" t="s">
        <v>247</v>
      </c>
      <c r="B8" s="64" t="s">
        <v>248</v>
      </c>
      <c r="C8" s="65">
        <v>2.41</v>
      </c>
      <c r="D8" s="65">
        <v>2.41</v>
      </c>
      <c r="E8" s="65"/>
    </row>
    <row r="9" ht="22" customHeight="1" spans="1:5">
      <c r="A9" s="64" t="s">
        <v>249</v>
      </c>
      <c r="B9" s="64" t="s">
        <v>250</v>
      </c>
      <c r="C9" s="65">
        <v>20.45</v>
      </c>
      <c r="D9" s="65">
        <v>20.45</v>
      </c>
      <c r="E9" s="65"/>
    </row>
    <row r="10" ht="22" customHeight="1" spans="1:5">
      <c r="A10" s="64" t="s">
        <v>251</v>
      </c>
      <c r="B10" s="64" t="s">
        <v>252</v>
      </c>
      <c r="C10" s="65">
        <v>2.41</v>
      </c>
      <c r="D10" s="65">
        <v>2.41</v>
      </c>
      <c r="E10" s="65"/>
    </row>
    <row r="11" ht="22" customHeight="1" spans="1:5">
      <c r="A11" s="64" t="s">
        <v>253</v>
      </c>
      <c r="B11" s="64" t="s">
        <v>254</v>
      </c>
      <c r="C11" s="65">
        <v>28.86</v>
      </c>
      <c r="D11" s="65">
        <v>28.86</v>
      </c>
      <c r="E11" s="65"/>
    </row>
    <row r="12" ht="22" customHeight="1" spans="1:5">
      <c r="A12" s="64" t="s">
        <v>255</v>
      </c>
      <c r="B12" s="64" t="s">
        <v>256</v>
      </c>
      <c r="C12" s="65">
        <v>0</v>
      </c>
      <c r="D12" s="65">
        <v>0</v>
      </c>
      <c r="E12" s="65"/>
    </row>
    <row r="13" ht="22" customHeight="1" spans="1:5">
      <c r="A13" s="64" t="s">
        <v>257</v>
      </c>
      <c r="B13" s="64" t="s">
        <v>258</v>
      </c>
      <c r="C13" s="65">
        <v>163.71</v>
      </c>
      <c r="D13" s="65">
        <v>163.71</v>
      </c>
      <c r="E13" s="65"/>
    </row>
    <row r="14" ht="22" customHeight="1" spans="1:5">
      <c r="A14" s="64" t="s">
        <v>259</v>
      </c>
      <c r="B14" s="64" t="s">
        <v>260</v>
      </c>
      <c r="C14" s="65">
        <v>43.24</v>
      </c>
      <c r="D14" s="65">
        <v>43.24</v>
      </c>
      <c r="E14" s="65"/>
    </row>
    <row r="15" ht="22" customHeight="1" spans="1:5">
      <c r="A15" s="64" t="s">
        <v>261</v>
      </c>
      <c r="B15" s="64" t="s">
        <v>262</v>
      </c>
      <c r="C15" s="65">
        <v>85.35</v>
      </c>
      <c r="D15" s="65">
        <v>85.35</v>
      </c>
      <c r="E15" s="65"/>
    </row>
    <row r="16" ht="22" customHeight="1" spans="1:5">
      <c r="A16" s="34">
        <v>303</v>
      </c>
      <c r="B16" s="34" t="s">
        <v>202</v>
      </c>
      <c r="C16" s="63">
        <v>123.5</v>
      </c>
      <c r="D16" s="63">
        <v>123.5</v>
      </c>
      <c r="E16" s="65"/>
    </row>
    <row r="17" ht="22" customHeight="1" spans="1:5">
      <c r="A17" s="64">
        <v>30302</v>
      </c>
      <c r="B17" s="64" t="s">
        <v>263</v>
      </c>
      <c r="C17" s="65">
        <v>123.5</v>
      </c>
      <c r="D17" s="65">
        <v>123.5</v>
      </c>
      <c r="E17" s="65"/>
    </row>
    <row r="18" ht="22" customHeight="1" spans="1:5">
      <c r="A18" s="34" t="s">
        <v>264</v>
      </c>
      <c r="B18" s="34" t="s">
        <v>265</v>
      </c>
      <c r="C18" s="63">
        <v>37.8</v>
      </c>
      <c r="D18" s="63"/>
      <c r="E18" s="63">
        <f>SUM(E19:E30)</f>
        <v>37.8</v>
      </c>
    </row>
    <row r="19" ht="22" customHeight="1" spans="1:5">
      <c r="A19" s="64" t="s">
        <v>266</v>
      </c>
      <c r="B19" s="64" t="s">
        <v>267</v>
      </c>
      <c r="C19" s="65">
        <v>0.63</v>
      </c>
      <c r="D19" s="65"/>
      <c r="E19" s="65">
        <v>0.63</v>
      </c>
    </row>
    <row r="20" ht="22" customHeight="1" spans="1:5">
      <c r="A20" s="64" t="s">
        <v>268</v>
      </c>
      <c r="B20" s="64" t="s">
        <v>269</v>
      </c>
      <c r="C20" s="65">
        <v>18.9</v>
      </c>
      <c r="D20" s="65"/>
      <c r="E20" s="65">
        <v>18.9</v>
      </c>
    </row>
    <row r="21" ht="22" customHeight="1" spans="1:5">
      <c r="A21" s="64" t="s">
        <v>270</v>
      </c>
      <c r="B21" s="64" t="s">
        <v>271</v>
      </c>
      <c r="C21" s="65">
        <v>1.58</v>
      </c>
      <c r="D21" s="65"/>
      <c r="E21" s="65">
        <v>1.58</v>
      </c>
    </row>
    <row r="22" ht="22" customHeight="1" spans="1:5">
      <c r="A22" s="64" t="s">
        <v>272</v>
      </c>
      <c r="B22" s="64" t="s">
        <v>273</v>
      </c>
      <c r="C22" s="65">
        <v>0.63</v>
      </c>
      <c r="D22" s="65"/>
      <c r="E22" s="65">
        <v>0.63</v>
      </c>
    </row>
    <row r="23" ht="22" customHeight="1" spans="1:5">
      <c r="A23" s="64" t="s">
        <v>274</v>
      </c>
      <c r="B23" s="64" t="s">
        <v>275</v>
      </c>
      <c r="C23" s="65">
        <v>3.78</v>
      </c>
      <c r="D23" s="65"/>
      <c r="E23" s="65">
        <v>3.78</v>
      </c>
    </row>
    <row r="24" ht="22" customHeight="1" spans="1:5">
      <c r="A24" s="64" t="s">
        <v>276</v>
      </c>
      <c r="B24" s="64" t="s">
        <v>277</v>
      </c>
      <c r="C24" s="65">
        <v>2.21</v>
      </c>
      <c r="D24" s="65"/>
      <c r="E24" s="65">
        <v>2.21</v>
      </c>
    </row>
    <row r="25" ht="22" customHeight="1" spans="1:5">
      <c r="A25" s="64" t="s">
        <v>278</v>
      </c>
      <c r="B25" s="64" t="s">
        <v>279</v>
      </c>
      <c r="C25" s="65">
        <v>1.89</v>
      </c>
      <c r="D25" s="65"/>
      <c r="E25" s="65">
        <v>1.89</v>
      </c>
    </row>
    <row r="26" ht="22" customHeight="1" spans="1:5">
      <c r="A26" s="64" t="s">
        <v>280</v>
      </c>
      <c r="B26" s="64" t="s">
        <v>281</v>
      </c>
      <c r="C26" s="65">
        <v>0.44</v>
      </c>
      <c r="D26" s="65"/>
      <c r="E26" s="65">
        <v>0.44</v>
      </c>
    </row>
    <row r="27" ht="22" customHeight="1" spans="1:5">
      <c r="A27" s="64" t="s">
        <v>282</v>
      </c>
      <c r="B27" s="64" t="s">
        <v>283</v>
      </c>
      <c r="C27" s="65">
        <v>0.63</v>
      </c>
      <c r="D27" s="65"/>
      <c r="E27" s="65">
        <v>0.63</v>
      </c>
    </row>
    <row r="28" ht="22" customHeight="1" spans="1:5">
      <c r="A28" s="64" t="s">
        <v>284</v>
      </c>
      <c r="B28" s="64" t="s">
        <v>285</v>
      </c>
      <c r="C28" s="65">
        <v>2.84</v>
      </c>
      <c r="D28" s="65"/>
      <c r="E28" s="65">
        <v>2.84</v>
      </c>
    </row>
    <row r="29" ht="22" customHeight="1" spans="1:5">
      <c r="A29" s="64" t="s">
        <v>286</v>
      </c>
      <c r="B29" s="64" t="s">
        <v>287</v>
      </c>
      <c r="C29" s="65">
        <v>3.15</v>
      </c>
      <c r="D29" s="65"/>
      <c r="E29" s="65">
        <v>3.15</v>
      </c>
    </row>
    <row r="30" ht="22" customHeight="1" spans="1:5">
      <c r="A30" s="64" t="s">
        <v>288</v>
      </c>
      <c r="B30" s="64" t="s">
        <v>289</v>
      </c>
      <c r="C30" s="65">
        <v>1.12</v>
      </c>
      <c r="D30" s="65"/>
      <c r="E30" s="65">
        <v>1.12</v>
      </c>
    </row>
    <row r="31" ht="22" customHeight="1" spans="1:5">
      <c r="A31" s="4" t="s">
        <v>137</v>
      </c>
      <c r="B31" s="4"/>
      <c r="C31" s="63">
        <f>C6+C16+C18</f>
        <v>546.21</v>
      </c>
      <c r="D31" s="63">
        <f>D6+D16+D18</f>
        <v>508.41</v>
      </c>
      <c r="E31" s="63">
        <f>E6+E16+E18</f>
        <v>37.8</v>
      </c>
    </row>
    <row r="32" ht="22" customHeight="1" spans="1:5">
      <c r="A32" s="66" t="s">
        <v>290</v>
      </c>
      <c r="B32" s="66"/>
      <c r="C32" s="66"/>
      <c r="D32" s="66"/>
      <c r="E32" s="66"/>
    </row>
  </sheetData>
  <mergeCells count="6">
    <mergeCell ref="A2:E2"/>
    <mergeCell ref="A3:D3"/>
    <mergeCell ref="A4:B4"/>
    <mergeCell ref="C4:E4"/>
    <mergeCell ref="A31:B31"/>
    <mergeCell ref="A32:B32"/>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M1" sqref="M1:N1"/>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6" width="9.75" customWidth="1"/>
  </cols>
  <sheetData>
    <row r="1" ht="16.35" customHeight="1" spans="1:14">
      <c r="A1" s="3"/>
      <c r="M1" s="38" t="s">
        <v>291</v>
      </c>
      <c r="N1" s="38"/>
    </row>
    <row r="2" ht="44.85" customHeight="1" spans="1:14">
      <c r="A2" s="39" t="s">
        <v>15</v>
      </c>
      <c r="B2" s="39"/>
      <c r="C2" s="39"/>
      <c r="D2" s="39"/>
      <c r="E2" s="39"/>
      <c r="F2" s="39"/>
      <c r="G2" s="39"/>
      <c r="H2" s="39"/>
      <c r="I2" s="39"/>
      <c r="J2" s="39"/>
      <c r="K2" s="39"/>
      <c r="L2" s="39"/>
      <c r="M2" s="39"/>
      <c r="N2" s="39"/>
    </row>
    <row r="3" ht="22.35" customHeight="1" spans="1:14">
      <c r="A3" s="32" t="s">
        <v>32</v>
      </c>
      <c r="B3" s="32"/>
      <c r="C3" s="32"/>
      <c r="D3" s="32"/>
      <c r="E3" s="32"/>
      <c r="F3" s="32"/>
      <c r="G3" s="32"/>
      <c r="H3" s="32"/>
      <c r="I3" s="32"/>
      <c r="J3" s="32"/>
      <c r="K3" s="32"/>
      <c r="L3" s="32"/>
      <c r="M3" s="28" t="s">
        <v>33</v>
      </c>
      <c r="N3" s="28"/>
    </row>
    <row r="4" ht="42.2" customHeight="1" spans="1:14">
      <c r="A4" s="33" t="s">
        <v>159</v>
      </c>
      <c r="B4" s="33"/>
      <c r="C4" s="33"/>
      <c r="D4" s="33" t="s">
        <v>191</v>
      </c>
      <c r="E4" s="33" t="s">
        <v>192</v>
      </c>
      <c r="F4" s="33" t="s">
        <v>210</v>
      </c>
      <c r="G4" s="33" t="s">
        <v>194</v>
      </c>
      <c r="H4" s="33"/>
      <c r="I4" s="33"/>
      <c r="J4" s="33"/>
      <c r="K4" s="33"/>
      <c r="L4" s="33" t="s">
        <v>198</v>
      </c>
      <c r="M4" s="33"/>
      <c r="N4" s="33"/>
    </row>
    <row r="5" ht="39.6" customHeight="1" spans="1:14">
      <c r="A5" s="33" t="s">
        <v>167</v>
      </c>
      <c r="B5" s="33" t="s">
        <v>168</v>
      </c>
      <c r="C5" s="33" t="s">
        <v>169</v>
      </c>
      <c r="D5" s="33"/>
      <c r="E5" s="33"/>
      <c r="F5" s="33"/>
      <c r="G5" s="33" t="s">
        <v>137</v>
      </c>
      <c r="H5" s="33" t="s">
        <v>292</v>
      </c>
      <c r="I5" s="33" t="s">
        <v>293</v>
      </c>
      <c r="J5" s="33" t="s">
        <v>294</v>
      </c>
      <c r="K5" s="33" t="s">
        <v>295</v>
      </c>
      <c r="L5" s="33" t="s">
        <v>137</v>
      </c>
      <c r="M5" s="33" t="s">
        <v>211</v>
      </c>
      <c r="N5" s="33" t="s">
        <v>296</v>
      </c>
    </row>
    <row r="6" ht="22.9" customHeight="1" spans="1:14">
      <c r="A6" s="36"/>
      <c r="B6" s="36"/>
      <c r="C6" s="36"/>
      <c r="D6" s="36"/>
      <c r="E6" s="36" t="s">
        <v>137</v>
      </c>
      <c r="F6" s="62">
        <v>384.906394</v>
      </c>
      <c r="G6" s="62">
        <v>384.906394</v>
      </c>
      <c r="H6" s="62">
        <v>292.3045</v>
      </c>
      <c r="I6" s="62">
        <v>63.738966</v>
      </c>
      <c r="J6" s="62">
        <v>28.862928</v>
      </c>
      <c r="K6" s="62"/>
      <c r="L6" s="62"/>
      <c r="M6" s="62"/>
      <c r="N6" s="62"/>
    </row>
    <row r="7" ht="22.9" customHeight="1" spans="1:14">
      <c r="A7" s="36"/>
      <c r="B7" s="36"/>
      <c r="C7" s="36"/>
      <c r="D7" s="34" t="s">
        <v>155</v>
      </c>
      <c r="E7" s="34" t="s">
        <v>4</v>
      </c>
      <c r="F7" s="62">
        <v>384.906394</v>
      </c>
      <c r="G7" s="62">
        <v>384.906394</v>
      </c>
      <c r="H7" s="62">
        <v>292.3045</v>
      </c>
      <c r="I7" s="62">
        <v>63.738966</v>
      </c>
      <c r="J7" s="62">
        <v>28.862928</v>
      </c>
      <c r="K7" s="62"/>
      <c r="L7" s="62"/>
      <c r="M7" s="62"/>
      <c r="N7" s="62"/>
    </row>
    <row r="8" ht="22.9" customHeight="1" spans="1:14">
      <c r="A8" s="36"/>
      <c r="B8" s="36"/>
      <c r="C8" s="36"/>
      <c r="D8" s="50" t="s">
        <v>156</v>
      </c>
      <c r="E8" s="50" t="s">
        <v>157</v>
      </c>
      <c r="F8" s="62">
        <v>384.906394</v>
      </c>
      <c r="G8" s="62">
        <v>384.906394</v>
      </c>
      <c r="H8" s="62">
        <v>292.3045</v>
      </c>
      <c r="I8" s="62">
        <v>63.738966</v>
      </c>
      <c r="J8" s="62">
        <v>28.862928</v>
      </c>
      <c r="K8" s="62"/>
      <c r="L8" s="62"/>
      <c r="M8" s="62"/>
      <c r="N8" s="62"/>
    </row>
    <row r="9" ht="22.9" customHeight="1" spans="1:14">
      <c r="A9" s="55" t="s">
        <v>170</v>
      </c>
      <c r="B9" s="55" t="s">
        <v>171</v>
      </c>
      <c r="C9" s="55" t="s">
        <v>171</v>
      </c>
      <c r="D9" s="51" t="s">
        <v>208</v>
      </c>
      <c r="E9" s="30" t="s">
        <v>173</v>
      </c>
      <c r="F9" s="37">
        <v>38.483904</v>
      </c>
      <c r="G9" s="37">
        <v>38.483904</v>
      </c>
      <c r="H9" s="52"/>
      <c r="I9" s="52">
        <v>38.483904</v>
      </c>
      <c r="J9" s="52"/>
      <c r="K9" s="52"/>
      <c r="L9" s="37"/>
      <c r="M9" s="52"/>
      <c r="N9" s="52"/>
    </row>
    <row r="10" ht="22.9" customHeight="1" spans="1:14">
      <c r="A10" s="55" t="s">
        <v>170</v>
      </c>
      <c r="B10" s="55" t="s">
        <v>174</v>
      </c>
      <c r="C10" s="55" t="s">
        <v>174</v>
      </c>
      <c r="D10" s="51" t="s">
        <v>208</v>
      </c>
      <c r="E10" s="30" t="s">
        <v>176</v>
      </c>
      <c r="F10" s="37">
        <v>2.405244</v>
      </c>
      <c r="G10" s="37">
        <v>2.405244</v>
      </c>
      <c r="H10" s="52"/>
      <c r="I10" s="52">
        <v>2.405244</v>
      </c>
      <c r="J10" s="52"/>
      <c r="K10" s="52"/>
      <c r="L10" s="37"/>
      <c r="M10" s="52"/>
      <c r="N10" s="52"/>
    </row>
    <row r="11" ht="22.9" customHeight="1" spans="1:14">
      <c r="A11" s="55" t="s">
        <v>177</v>
      </c>
      <c r="B11" s="55" t="s">
        <v>178</v>
      </c>
      <c r="C11" s="55" t="s">
        <v>179</v>
      </c>
      <c r="D11" s="51" t="s">
        <v>208</v>
      </c>
      <c r="E11" s="30" t="s">
        <v>181</v>
      </c>
      <c r="F11" s="37">
        <v>22.849818</v>
      </c>
      <c r="G11" s="37">
        <v>22.849818</v>
      </c>
      <c r="H11" s="52"/>
      <c r="I11" s="52">
        <v>22.849818</v>
      </c>
      <c r="J11" s="52"/>
      <c r="K11" s="52"/>
      <c r="L11" s="37"/>
      <c r="M11" s="52"/>
      <c r="N11" s="52"/>
    </row>
    <row r="12" ht="22.9" customHeight="1" spans="1:14">
      <c r="A12" s="55" t="s">
        <v>184</v>
      </c>
      <c r="B12" s="55" t="s">
        <v>182</v>
      </c>
      <c r="C12" s="55" t="s">
        <v>179</v>
      </c>
      <c r="D12" s="51" t="s">
        <v>208</v>
      </c>
      <c r="E12" s="30" t="s">
        <v>186</v>
      </c>
      <c r="F12" s="37">
        <v>28.862928</v>
      </c>
      <c r="G12" s="37">
        <v>28.862928</v>
      </c>
      <c r="H12" s="52"/>
      <c r="I12" s="52"/>
      <c r="J12" s="52">
        <v>28.862928</v>
      </c>
      <c r="K12" s="52"/>
      <c r="L12" s="37"/>
      <c r="M12" s="52"/>
      <c r="N12" s="52"/>
    </row>
    <row r="13" ht="22.9" customHeight="1" spans="1:14">
      <c r="A13" s="55" t="s">
        <v>187</v>
      </c>
      <c r="B13" s="55" t="s">
        <v>179</v>
      </c>
      <c r="C13" s="55" t="s">
        <v>179</v>
      </c>
      <c r="D13" s="51" t="s">
        <v>208</v>
      </c>
      <c r="E13" s="30" t="s">
        <v>189</v>
      </c>
      <c r="F13" s="37">
        <v>292.3045</v>
      </c>
      <c r="G13" s="37">
        <v>292.3045</v>
      </c>
      <c r="H13" s="52">
        <v>292.3045</v>
      </c>
      <c r="I13" s="52"/>
      <c r="J13" s="52"/>
      <c r="K13" s="52"/>
      <c r="L13" s="37"/>
      <c r="M13" s="52"/>
      <c r="N13" s="52"/>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selection activeCell="U1" sqref="U1:V1"/>
    </sheetView>
  </sheetViews>
  <sheetFormatPr defaultColWidth="10" defaultRowHeight="14.4"/>
  <cols>
    <col min="1" max="1" width="5" customWidth="1"/>
    <col min="2" max="2" width="5.12962962962963" customWidth="1"/>
    <col min="3" max="3" width="5.75" customWidth="1"/>
    <col min="4" max="4" width="8" customWidth="1"/>
    <col min="5" max="5" width="20.1296296296296" customWidth="1"/>
    <col min="6" max="6" width="14" customWidth="1"/>
    <col min="7" max="22" width="7.75" customWidth="1"/>
    <col min="23" max="24" width="9.75" customWidth="1"/>
  </cols>
  <sheetData>
    <row r="1" ht="16.35" customHeight="1" spans="1:22">
      <c r="A1" s="3"/>
      <c r="U1" s="38" t="s">
        <v>297</v>
      </c>
      <c r="V1" s="38"/>
    </row>
    <row r="2" ht="50.1" customHeight="1" spans="1:22">
      <c r="A2" s="31" t="s">
        <v>16</v>
      </c>
      <c r="B2" s="31"/>
      <c r="C2" s="31"/>
      <c r="D2" s="31"/>
      <c r="E2" s="31"/>
      <c r="F2" s="31"/>
      <c r="G2" s="31"/>
      <c r="H2" s="31"/>
      <c r="I2" s="31"/>
      <c r="J2" s="31"/>
      <c r="K2" s="31"/>
      <c r="L2" s="31"/>
      <c r="M2" s="31"/>
      <c r="N2" s="31"/>
      <c r="O2" s="31"/>
      <c r="P2" s="31"/>
      <c r="Q2" s="31"/>
      <c r="R2" s="31"/>
      <c r="S2" s="31"/>
      <c r="T2" s="31"/>
      <c r="U2" s="31"/>
      <c r="V2" s="31"/>
    </row>
    <row r="3" ht="24.2" customHeight="1" spans="1:22">
      <c r="A3" s="32" t="s">
        <v>32</v>
      </c>
      <c r="B3" s="32"/>
      <c r="C3" s="32"/>
      <c r="D3" s="32"/>
      <c r="E3" s="32"/>
      <c r="F3" s="32"/>
      <c r="G3" s="32"/>
      <c r="H3" s="32"/>
      <c r="I3" s="32"/>
      <c r="J3" s="32"/>
      <c r="K3" s="32"/>
      <c r="L3" s="32"/>
      <c r="M3" s="32"/>
      <c r="N3" s="32"/>
      <c r="O3" s="32"/>
      <c r="P3" s="32"/>
      <c r="Q3" s="32"/>
      <c r="R3" s="32"/>
      <c r="S3" s="32"/>
      <c r="T3" s="32"/>
      <c r="U3" s="28" t="s">
        <v>33</v>
      </c>
      <c r="V3" s="28"/>
    </row>
    <row r="4" ht="26.65" customHeight="1" spans="1:22">
      <c r="A4" s="33" t="s">
        <v>159</v>
      </c>
      <c r="B4" s="33"/>
      <c r="C4" s="33"/>
      <c r="D4" s="33" t="s">
        <v>191</v>
      </c>
      <c r="E4" s="33" t="s">
        <v>192</v>
      </c>
      <c r="F4" s="33" t="s">
        <v>210</v>
      </c>
      <c r="G4" s="33" t="s">
        <v>298</v>
      </c>
      <c r="H4" s="33"/>
      <c r="I4" s="33"/>
      <c r="J4" s="33"/>
      <c r="K4" s="33"/>
      <c r="L4" s="33" t="s">
        <v>299</v>
      </c>
      <c r="M4" s="33"/>
      <c r="N4" s="33"/>
      <c r="O4" s="33"/>
      <c r="P4" s="33"/>
      <c r="Q4" s="33"/>
      <c r="R4" s="33" t="s">
        <v>294</v>
      </c>
      <c r="S4" s="33" t="s">
        <v>300</v>
      </c>
      <c r="T4" s="33"/>
      <c r="U4" s="33"/>
      <c r="V4" s="33"/>
    </row>
    <row r="5" ht="56.1" customHeight="1" spans="1:22">
      <c r="A5" s="33" t="s">
        <v>167</v>
      </c>
      <c r="B5" s="33" t="s">
        <v>168</v>
      </c>
      <c r="C5" s="33" t="s">
        <v>169</v>
      </c>
      <c r="D5" s="33"/>
      <c r="E5" s="33"/>
      <c r="F5" s="33"/>
      <c r="G5" s="33" t="s">
        <v>137</v>
      </c>
      <c r="H5" s="33" t="s">
        <v>301</v>
      </c>
      <c r="I5" s="33" t="s">
        <v>302</v>
      </c>
      <c r="J5" s="33" t="s">
        <v>303</v>
      </c>
      <c r="K5" s="33" t="s">
        <v>304</v>
      </c>
      <c r="L5" s="33" t="s">
        <v>137</v>
      </c>
      <c r="M5" s="33" t="s">
        <v>305</v>
      </c>
      <c r="N5" s="33" t="s">
        <v>306</v>
      </c>
      <c r="O5" s="33" t="s">
        <v>307</v>
      </c>
      <c r="P5" s="33" t="s">
        <v>308</v>
      </c>
      <c r="Q5" s="33" t="s">
        <v>309</v>
      </c>
      <c r="R5" s="33"/>
      <c r="S5" s="33" t="s">
        <v>137</v>
      </c>
      <c r="T5" s="33" t="s">
        <v>310</v>
      </c>
      <c r="U5" s="33" t="s">
        <v>311</v>
      </c>
      <c r="V5" s="33" t="s">
        <v>295</v>
      </c>
    </row>
    <row r="6" ht="22.9" customHeight="1" spans="1:22">
      <c r="A6" s="36"/>
      <c r="B6" s="36"/>
      <c r="C6" s="36"/>
      <c r="D6" s="36"/>
      <c r="E6" s="36" t="s">
        <v>137</v>
      </c>
      <c r="F6" s="35">
        <v>384.906394</v>
      </c>
      <c r="G6" s="35">
        <v>292.3045</v>
      </c>
      <c r="H6" s="35">
        <v>163.7148</v>
      </c>
      <c r="I6" s="35">
        <v>85.3465</v>
      </c>
      <c r="J6" s="35"/>
      <c r="K6" s="35">
        <v>43.2432</v>
      </c>
      <c r="L6" s="35">
        <v>63.738966</v>
      </c>
      <c r="M6" s="35">
        <v>38.483904</v>
      </c>
      <c r="N6" s="35"/>
      <c r="O6" s="35">
        <v>20.444574</v>
      </c>
      <c r="P6" s="35">
        <v>2.405244</v>
      </c>
      <c r="Q6" s="35">
        <v>2.405244</v>
      </c>
      <c r="R6" s="35">
        <v>28.862928</v>
      </c>
      <c r="S6" s="35"/>
      <c r="T6" s="35"/>
      <c r="U6" s="35"/>
      <c r="V6" s="35"/>
    </row>
    <row r="7" ht="22.9" customHeight="1" spans="1:22">
      <c r="A7" s="36"/>
      <c r="B7" s="36"/>
      <c r="C7" s="36"/>
      <c r="D7" s="34" t="s">
        <v>155</v>
      </c>
      <c r="E7" s="34" t="s">
        <v>4</v>
      </c>
      <c r="F7" s="35">
        <v>384.906394</v>
      </c>
      <c r="G7" s="35">
        <v>292.3045</v>
      </c>
      <c r="H7" s="35">
        <v>163.7148</v>
      </c>
      <c r="I7" s="35">
        <v>85.3465</v>
      </c>
      <c r="J7" s="35"/>
      <c r="K7" s="35">
        <v>43.2432</v>
      </c>
      <c r="L7" s="35">
        <v>63.738966</v>
      </c>
      <c r="M7" s="35">
        <v>38.483904</v>
      </c>
      <c r="N7" s="35"/>
      <c r="O7" s="35">
        <v>20.444574</v>
      </c>
      <c r="P7" s="35">
        <v>2.405244</v>
      </c>
      <c r="Q7" s="35">
        <v>2.405244</v>
      </c>
      <c r="R7" s="35">
        <v>28.862928</v>
      </c>
      <c r="S7" s="35"/>
      <c r="T7" s="35"/>
      <c r="U7" s="35"/>
      <c r="V7" s="35"/>
    </row>
    <row r="8" ht="22.9" customHeight="1" spans="1:22">
      <c r="A8" s="36"/>
      <c r="B8" s="36"/>
      <c r="C8" s="36"/>
      <c r="D8" s="50" t="s">
        <v>156</v>
      </c>
      <c r="E8" s="50" t="s">
        <v>157</v>
      </c>
      <c r="F8" s="35">
        <v>384.906394</v>
      </c>
      <c r="G8" s="35">
        <v>292.3045</v>
      </c>
      <c r="H8" s="35">
        <v>163.7148</v>
      </c>
      <c r="I8" s="35">
        <v>85.3465</v>
      </c>
      <c r="J8" s="35"/>
      <c r="K8" s="35">
        <v>43.2432</v>
      </c>
      <c r="L8" s="35">
        <v>63.738966</v>
      </c>
      <c r="M8" s="35">
        <v>38.483904</v>
      </c>
      <c r="N8" s="35"/>
      <c r="O8" s="35">
        <v>20.444574</v>
      </c>
      <c r="P8" s="35">
        <v>2.405244</v>
      </c>
      <c r="Q8" s="35">
        <v>2.405244</v>
      </c>
      <c r="R8" s="35">
        <v>28.862928</v>
      </c>
      <c r="S8" s="35"/>
      <c r="T8" s="35"/>
      <c r="U8" s="35"/>
      <c r="V8" s="35"/>
    </row>
    <row r="9" ht="22.9" customHeight="1" spans="1:22">
      <c r="A9" s="55" t="s">
        <v>170</v>
      </c>
      <c r="B9" s="55" t="s">
        <v>171</v>
      </c>
      <c r="C9" s="55" t="s">
        <v>171</v>
      </c>
      <c r="D9" s="51" t="s">
        <v>208</v>
      </c>
      <c r="E9" s="30" t="s">
        <v>173</v>
      </c>
      <c r="F9" s="37">
        <v>38.483904</v>
      </c>
      <c r="G9" s="52"/>
      <c r="H9" s="52"/>
      <c r="I9" s="52"/>
      <c r="J9" s="52"/>
      <c r="K9" s="52"/>
      <c r="L9" s="37">
        <v>38.483904</v>
      </c>
      <c r="M9" s="52">
        <v>38.483904</v>
      </c>
      <c r="N9" s="52"/>
      <c r="O9" s="52"/>
      <c r="P9" s="52"/>
      <c r="Q9" s="52"/>
      <c r="R9" s="52"/>
      <c r="S9" s="37"/>
      <c r="T9" s="52"/>
      <c r="U9" s="52"/>
      <c r="V9" s="52"/>
    </row>
    <row r="10" ht="22.9" customHeight="1" spans="1:22">
      <c r="A10" s="55" t="s">
        <v>170</v>
      </c>
      <c r="B10" s="55" t="s">
        <v>174</v>
      </c>
      <c r="C10" s="55" t="s">
        <v>174</v>
      </c>
      <c r="D10" s="51" t="s">
        <v>208</v>
      </c>
      <c r="E10" s="30" t="s">
        <v>176</v>
      </c>
      <c r="F10" s="37">
        <v>2.405244</v>
      </c>
      <c r="G10" s="52"/>
      <c r="H10" s="52"/>
      <c r="I10" s="52"/>
      <c r="J10" s="52"/>
      <c r="K10" s="52"/>
      <c r="L10" s="37">
        <v>2.405244</v>
      </c>
      <c r="M10" s="52"/>
      <c r="N10" s="52"/>
      <c r="O10" s="52"/>
      <c r="P10" s="52"/>
      <c r="Q10" s="52">
        <v>2.405244</v>
      </c>
      <c r="R10" s="52"/>
      <c r="S10" s="37"/>
      <c r="T10" s="52"/>
      <c r="U10" s="52"/>
      <c r="V10" s="52"/>
    </row>
    <row r="11" ht="22.9" customHeight="1" spans="1:22">
      <c r="A11" s="55" t="s">
        <v>177</v>
      </c>
      <c r="B11" s="55" t="s">
        <v>178</v>
      </c>
      <c r="C11" s="55" t="s">
        <v>179</v>
      </c>
      <c r="D11" s="51" t="s">
        <v>208</v>
      </c>
      <c r="E11" s="30" t="s">
        <v>181</v>
      </c>
      <c r="F11" s="37">
        <v>22.849818</v>
      </c>
      <c r="G11" s="52"/>
      <c r="H11" s="52"/>
      <c r="I11" s="52"/>
      <c r="J11" s="52"/>
      <c r="K11" s="52"/>
      <c r="L11" s="37">
        <v>22.849818</v>
      </c>
      <c r="M11" s="52"/>
      <c r="N11" s="52"/>
      <c r="O11" s="52">
        <v>20.444574</v>
      </c>
      <c r="P11" s="52">
        <v>2.405244</v>
      </c>
      <c r="Q11" s="52"/>
      <c r="R11" s="52"/>
      <c r="S11" s="37"/>
      <c r="T11" s="52"/>
      <c r="U11" s="52"/>
      <c r="V11" s="52"/>
    </row>
    <row r="12" ht="22.9" customHeight="1" spans="1:22">
      <c r="A12" s="55" t="s">
        <v>184</v>
      </c>
      <c r="B12" s="55" t="s">
        <v>182</v>
      </c>
      <c r="C12" s="55" t="s">
        <v>179</v>
      </c>
      <c r="D12" s="51" t="s">
        <v>208</v>
      </c>
      <c r="E12" s="30" t="s">
        <v>186</v>
      </c>
      <c r="F12" s="37">
        <v>28.862928</v>
      </c>
      <c r="G12" s="52"/>
      <c r="H12" s="52"/>
      <c r="I12" s="52"/>
      <c r="J12" s="52"/>
      <c r="K12" s="52"/>
      <c r="L12" s="37"/>
      <c r="M12" s="52"/>
      <c r="N12" s="52"/>
      <c r="O12" s="52"/>
      <c r="P12" s="52"/>
      <c r="Q12" s="52"/>
      <c r="R12" s="52">
        <v>28.862928</v>
      </c>
      <c r="S12" s="37"/>
      <c r="T12" s="52"/>
      <c r="U12" s="52"/>
      <c r="V12" s="52"/>
    </row>
    <row r="13" ht="22.9" customHeight="1" spans="1:22">
      <c r="A13" s="55" t="s">
        <v>187</v>
      </c>
      <c r="B13" s="55" t="s">
        <v>179</v>
      </c>
      <c r="C13" s="55" t="s">
        <v>179</v>
      </c>
      <c r="D13" s="51" t="s">
        <v>208</v>
      </c>
      <c r="E13" s="30" t="s">
        <v>189</v>
      </c>
      <c r="F13" s="37">
        <v>292.3045</v>
      </c>
      <c r="G13" s="52">
        <v>292.3045</v>
      </c>
      <c r="H13" s="52">
        <v>163.7148</v>
      </c>
      <c r="I13" s="52">
        <v>85.3465</v>
      </c>
      <c r="J13" s="52"/>
      <c r="K13" s="52">
        <v>43.2432</v>
      </c>
      <c r="L13" s="37"/>
      <c r="M13" s="52"/>
      <c r="N13" s="52"/>
      <c r="O13" s="52"/>
      <c r="P13" s="52"/>
      <c r="Q13" s="52"/>
      <c r="R13" s="52"/>
      <c r="S13" s="37"/>
      <c r="T13" s="52"/>
      <c r="U13" s="52"/>
      <c r="V13" s="52"/>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K1" sqref="K1"/>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3" width="9.75" customWidth="1"/>
  </cols>
  <sheetData>
    <row r="1" ht="16.35" customHeight="1" spans="1:11">
      <c r="A1" s="3"/>
      <c r="K1" s="38" t="s">
        <v>312</v>
      </c>
    </row>
    <row r="2" ht="46.5" customHeight="1" spans="1:11">
      <c r="A2" s="39" t="s">
        <v>17</v>
      </c>
      <c r="B2" s="39"/>
      <c r="C2" s="39"/>
      <c r="D2" s="39"/>
      <c r="E2" s="39"/>
      <c r="F2" s="39"/>
      <c r="G2" s="39"/>
      <c r="H2" s="39"/>
      <c r="I2" s="39"/>
      <c r="J2" s="39"/>
      <c r="K2" s="39"/>
    </row>
    <row r="3" ht="18.2" customHeight="1" spans="1:11">
      <c r="A3" s="32" t="s">
        <v>32</v>
      </c>
      <c r="B3" s="32"/>
      <c r="C3" s="32"/>
      <c r="D3" s="32"/>
      <c r="E3" s="32"/>
      <c r="F3" s="32"/>
      <c r="G3" s="32"/>
      <c r="H3" s="32"/>
      <c r="I3" s="32"/>
      <c r="J3" s="28" t="s">
        <v>33</v>
      </c>
      <c r="K3" s="28"/>
    </row>
    <row r="4" ht="23.25" customHeight="1" spans="1:11">
      <c r="A4" s="33" t="s">
        <v>159</v>
      </c>
      <c r="B4" s="33"/>
      <c r="C4" s="33"/>
      <c r="D4" s="33" t="s">
        <v>191</v>
      </c>
      <c r="E4" s="33" t="s">
        <v>192</v>
      </c>
      <c r="F4" s="33" t="s">
        <v>313</v>
      </c>
      <c r="G4" s="33" t="s">
        <v>314</v>
      </c>
      <c r="H4" s="33" t="s">
        <v>315</v>
      </c>
      <c r="I4" s="33" t="s">
        <v>316</v>
      </c>
      <c r="J4" s="33" t="s">
        <v>317</v>
      </c>
      <c r="K4" s="33" t="s">
        <v>318</v>
      </c>
    </row>
    <row r="5" ht="23.25" customHeight="1" spans="1:11">
      <c r="A5" s="33" t="s">
        <v>167</v>
      </c>
      <c r="B5" s="33" t="s">
        <v>168</v>
      </c>
      <c r="C5" s="33" t="s">
        <v>169</v>
      </c>
      <c r="D5" s="33"/>
      <c r="E5" s="33"/>
      <c r="F5" s="33"/>
      <c r="G5" s="33"/>
      <c r="H5" s="33"/>
      <c r="I5" s="33"/>
      <c r="J5" s="33"/>
      <c r="K5" s="33"/>
    </row>
    <row r="6" ht="22.9" customHeight="1" spans="1:11">
      <c r="A6" s="40"/>
      <c r="B6" s="40"/>
      <c r="C6" s="40"/>
      <c r="D6" s="40"/>
      <c r="E6" s="40" t="s">
        <v>137</v>
      </c>
      <c r="F6" s="41">
        <f>F7</f>
        <v>123.5</v>
      </c>
      <c r="G6" s="41"/>
      <c r="H6" s="41"/>
      <c r="I6" s="41"/>
      <c r="J6" s="41"/>
      <c r="K6" s="41"/>
    </row>
    <row r="7" ht="22.9" customHeight="1" spans="1:11">
      <c r="A7" s="40"/>
      <c r="B7" s="40"/>
      <c r="C7" s="40"/>
      <c r="D7" s="42" t="s">
        <v>155</v>
      </c>
      <c r="E7" s="42" t="s">
        <v>4</v>
      </c>
      <c r="F7" s="41">
        <f>F8</f>
        <v>123.5</v>
      </c>
      <c r="G7" s="41"/>
      <c r="H7" s="41"/>
      <c r="I7" s="41"/>
      <c r="J7" s="41"/>
      <c r="K7" s="41"/>
    </row>
    <row r="8" ht="22.9" customHeight="1" spans="1:11">
      <c r="A8" s="40"/>
      <c r="B8" s="40"/>
      <c r="C8" s="40"/>
      <c r="D8" s="60" t="s">
        <v>156</v>
      </c>
      <c r="E8" s="60" t="s">
        <v>157</v>
      </c>
      <c r="F8" s="41">
        <f>F9</f>
        <v>123.5</v>
      </c>
      <c r="G8" s="41"/>
      <c r="H8" s="41"/>
      <c r="I8" s="41"/>
      <c r="J8" s="41"/>
      <c r="K8" s="41"/>
    </row>
    <row r="9" ht="22.9" customHeight="1" spans="1:11">
      <c r="A9" s="61" t="s">
        <v>187</v>
      </c>
      <c r="B9" s="61" t="s">
        <v>179</v>
      </c>
      <c r="C9" s="61" t="s">
        <v>179</v>
      </c>
      <c r="D9" s="43" t="s">
        <v>208</v>
      </c>
      <c r="E9" s="5" t="s">
        <v>189</v>
      </c>
      <c r="F9" s="6">
        <f>SUM(G9:K9)</f>
        <v>123.5</v>
      </c>
      <c r="G9" s="58"/>
      <c r="H9" s="58"/>
      <c r="I9" s="58"/>
      <c r="J9" s="58"/>
      <c r="K9" s="58">
        <v>123.5</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Q1" sqref="Q1:R1"/>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8" width="7.75" customWidth="1"/>
    <col min="19" max="20" width="9.75" customWidth="1"/>
  </cols>
  <sheetData>
    <row r="1" ht="16.35" customHeight="1" spans="1:18">
      <c r="A1" s="3"/>
      <c r="Q1" s="38" t="s">
        <v>319</v>
      </c>
      <c r="R1" s="38"/>
    </row>
    <row r="2" ht="40.5" customHeight="1" spans="1:18">
      <c r="A2" s="39" t="s">
        <v>18</v>
      </c>
      <c r="B2" s="39"/>
      <c r="C2" s="39"/>
      <c r="D2" s="39"/>
      <c r="E2" s="39"/>
      <c r="F2" s="39"/>
      <c r="G2" s="39"/>
      <c r="H2" s="39"/>
      <c r="I2" s="39"/>
      <c r="J2" s="39"/>
      <c r="K2" s="39"/>
      <c r="L2" s="39"/>
      <c r="M2" s="39"/>
      <c r="N2" s="39"/>
      <c r="O2" s="39"/>
      <c r="P2" s="39"/>
      <c r="Q2" s="39"/>
      <c r="R2" s="39"/>
    </row>
    <row r="3" ht="24.2" customHeight="1" spans="1:18">
      <c r="A3" s="32" t="s">
        <v>32</v>
      </c>
      <c r="B3" s="32"/>
      <c r="C3" s="32"/>
      <c r="D3" s="32"/>
      <c r="E3" s="32"/>
      <c r="F3" s="32"/>
      <c r="G3" s="32"/>
      <c r="H3" s="32"/>
      <c r="I3" s="32"/>
      <c r="J3" s="32"/>
      <c r="K3" s="32"/>
      <c r="L3" s="32"/>
      <c r="M3" s="32"/>
      <c r="N3" s="32"/>
      <c r="O3" s="32"/>
      <c r="P3" s="32"/>
      <c r="Q3" s="28" t="s">
        <v>33</v>
      </c>
      <c r="R3" s="28"/>
    </row>
    <row r="4" ht="24.2" customHeight="1" spans="1:18">
      <c r="A4" s="33" t="s">
        <v>159</v>
      </c>
      <c r="B4" s="33"/>
      <c r="C4" s="33"/>
      <c r="D4" s="33" t="s">
        <v>191</v>
      </c>
      <c r="E4" s="33" t="s">
        <v>192</v>
      </c>
      <c r="F4" s="33" t="s">
        <v>313</v>
      </c>
      <c r="G4" s="33" t="s">
        <v>320</v>
      </c>
      <c r="H4" s="33" t="s">
        <v>321</v>
      </c>
      <c r="I4" s="33" t="s">
        <v>322</v>
      </c>
      <c r="J4" s="33" t="s">
        <v>323</v>
      </c>
      <c r="K4" s="33" t="s">
        <v>324</v>
      </c>
      <c r="L4" s="33" t="s">
        <v>325</v>
      </c>
      <c r="M4" s="33" t="s">
        <v>326</v>
      </c>
      <c r="N4" s="33" t="s">
        <v>315</v>
      </c>
      <c r="O4" s="33" t="s">
        <v>327</v>
      </c>
      <c r="P4" s="33" t="s">
        <v>328</v>
      </c>
      <c r="Q4" s="33" t="s">
        <v>316</v>
      </c>
      <c r="R4" s="33" t="s">
        <v>318</v>
      </c>
    </row>
    <row r="5" ht="21.6" customHeight="1" spans="1:18">
      <c r="A5" s="33" t="s">
        <v>167</v>
      </c>
      <c r="B5" s="33" t="s">
        <v>168</v>
      </c>
      <c r="C5" s="33" t="s">
        <v>169</v>
      </c>
      <c r="D5" s="33"/>
      <c r="E5" s="33"/>
      <c r="F5" s="33"/>
      <c r="G5" s="33"/>
      <c r="H5" s="33"/>
      <c r="I5" s="33"/>
      <c r="J5" s="33"/>
      <c r="K5" s="33"/>
      <c r="L5" s="33"/>
      <c r="M5" s="33"/>
      <c r="N5" s="33"/>
      <c r="O5" s="33"/>
      <c r="P5" s="33"/>
      <c r="Q5" s="33"/>
      <c r="R5" s="33"/>
    </row>
    <row r="6" ht="22.9" customHeight="1" spans="1:18">
      <c r="A6" s="40"/>
      <c r="B6" s="40"/>
      <c r="C6" s="40"/>
      <c r="D6" s="40"/>
      <c r="E6" s="40" t="s">
        <v>137</v>
      </c>
      <c r="F6" s="41">
        <f t="shared" ref="F6:F8" si="0">F7</f>
        <v>123.5</v>
      </c>
      <c r="G6" s="35"/>
      <c r="H6" s="35"/>
      <c r="I6" s="35"/>
      <c r="J6" s="35"/>
      <c r="K6" s="35"/>
      <c r="L6" s="35"/>
      <c r="M6" s="35"/>
      <c r="N6" s="35"/>
      <c r="O6" s="35"/>
      <c r="P6" s="35"/>
      <c r="Q6" s="35"/>
      <c r="R6" s="35"/>
    </row>
    <row r="7" ht="22.9" customHeight="1" spans="1:18">
      <c r="A7" s="40"/>
      <c r="B7" s="40"/>
      <c r="C7" s="40"/>
      <c r="D7" s="42" t="s">
        <v>155</v>
      </c>
      <c r="E7" s="42" t="s">
        <v>4</v>
      </c>
      <c r="F7" s="41">
        <f t="shared" si="0"/>
        <v>123.5</v>
      </c>
      <c r="G7" s="35"/>
      <c r="H7" s="35"/>
      <c r="I7" s="35"/>
      <c r="J7" s="35"/>
      <c r="K7" s="35"/>
      <c r="L7" s="35"/>
      <c r="M7" s="35"/>
      <c r="N7" s="35"/>
      <c r="O7" s="35"/>
      <c r="P7" s="35"/>
      <c r="Q7" s="35"/>
      <c r="R7" s="35"/>
    </row>
    <row r="8" ht="22.9" customHeight="1" spans="1:18">
      <c r="A8" s="40"/>
      <c r="B8" s="40"/>
      <c r="C8" s="40"/>
      <c r="D8" s="60" t="s">
        <v>156</v>
      </c>
      <c r="E8" s="60" t="s">
        <v>157</v>
      </c>
      <c r="F8" s="41">
        <f t="shared" si="0"/>
        <v>123.5</v>
      </c>
      <c r="G8" s="35"/>
      <c r="H8" s="35"/>
      <c r="I8" s="35"/>
      <c r="J8" s="35"/>
      <c r="K8" s="35"/>
      <c r="L8" s="35"/>
      <c r="M8" s="35"/>
      <c r="N8" s="35"/>
      <c r="O8" s="35"/>
      <c r="P8" s="35"/>
      <c r="Q8" s="35"/>
      <c r="R8" s="35"/>
    </row>
    <row r="9" ht="22.9" customHeight="1" spans="1:18">
      <c r="A9" s="61" t="s">
        <v>187</v>
      </c>
      <c r="B9" s="61" t="s">
        <v>179</v>
      </c>
      <c r="C9" s="61" t="s">
        <v>179</v>
      </c>
      <c r="D9" s="43" t="s">
        <v>208</v>
      </c>
      <c r="E9" s="5" t="s">
        <v>189</v>
      </c>
      <c r="F9" s="6">
        <f>SUM(G9:K9)</f>
        <v>123.5</v>
      </c>
      <c r="G9" s="52"/>
      <c r="H9" s="52">
        <v>123.5</v>
      </c>
      <c r="I9" s="52"/>
      <c r="J9" s="52"/>
      <c r="K9" s="52"/>
      <c r="L9" s="52"/>
      <c r="M9" s="52"/>
      <c r="N9" s="52"/>
      <c r="O9" s="52"/>
      <c r="P9" s="52"/>
      <c r="Q9" s="52"/>
      <c r="R9" s="52"/>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4.4"/>
  <cols>
    <col min="1" max="1" width="3.62962962962963" customWidth="1"/>
    <col min="2" max="2" width="4.62962962962963" customWidth="1"/>
    <col min="3" max="3" width="5.25"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2" width="9.75" customWidth="1"/>
  </cols>
  <sheetData>
    <row r="1" ht="16.35" customHeight="1" spans="1:20">
      <c r="A1" s="3"/>
      <c r="S1" s="38" t="s">
        <v>329</v>
      </c>
      <c r="T1" s="38"/>
    </row>
    <row r="2" ht="36.2" customHeight="1" spans="1:20">
      <c r="A2" s="39" t="s">
        <v>19</v>
      </c>
      <c r="B2" s="39"/>
      <c r="C2" s="39"/>
      <c r="D2" s="39"/>
      <c r="E2" s="39"/>
      <c r="F2" s="39"/>
      <c r="G2" s="39"/>
      <c r="H2" s="39"/>
      <c r="I2" s="39"/>
      <c r="J2" s="39"/>
      <c r="K2" s="39"/>
      <c r="L2" s="39"/>
      <c r="M2" s="39"/>
      <c r="N2" s="39"/>
      <c r="O2" s="39"/>
      <c r="P2" s="39"/>
      <c r="Q2" s="39"/>
      <c r="R2" s="39"/>
      <c r="S2" s="39"/>
      <c r="T2" s="39"/>
    </row>
    <row r="3" ht="24.2" customHeight="1" spans="1:20">
      <c r="A3" s="32" t="s">
        <v>32</v>
      </c>
      <c r="B3" s="32"/>
      <c r="C3" s="32"/>
      <c r="D3" s="32"/>
      <c r="E3" s="32"/>
      <c r="F3" s="32"/>
      <c r="G3" s="32"/>
      <c r="H3" s="32"/>
      <c r="I3" s="32"/>
      <c r="J3" s="32"/>
      <c r="K3" s="32"/>
      <c r="L3" s="32"/>
      <c r="M3" s="32"/>
      <c r="N3" s="32"/>
      <c r="O3" s="32"/>
      <c r="P3" s="32"/>
      <c r="Q3" s="32"/>
      <c r="R3" s="32"/>
      <c r="S3" s="28" t="s">
        <v>33</v>
      </c>
      <c r="T3" s="28"/>
    </row>
    <row r="4" ht="28.5" customHeight="1" spans="1:20">
      <c r="A4" s="33" t="s">
        <v>159</v>
      </c>
      <c r="B4" s="33"/>
      <c r="C4" s="33"/>
      <c r="D4" s="33" t="s">
        <v>191</v>
      </c>
      <c r="E4" s="33" t="s">
        <v>192</v>
      </c>
      <c r="F4" s="33" t="s">
        <v>313</v>
      </c>
      <c r="G4" s="33" t="s">
        <v>195</v>
      </c>
      <c r="H4" s="33"/>
      <c r="I4" s="33"/>
      <c r="J4" s="33"/>
      <c r="K4" s="33"/>
      <c r="L4" s="33"/>
      <c r="M4" s="33"/>
      <c r="N4" s="33"/>
      <c r="O4" s="33"/>
      <c r="P4" s="33"/>
      <c r="Q4" s="33"/>
      <c r="R4" s="33" t="s">
        <v>198</v>
      </c>
      <c r="S4" s="33"/>
      <c r="T4" s="33"/>
    </row>
    <row r="5" ht="36.2" customHeight="1" spans="1:20">
      <c r="A5" s="33" t="s">
        <v>167</v>
      </c>
      <c r="B5" s="33" t="s">
        <v>168</v>
      </c>
      <c r="C5" s="33" t="s">
        <v>169</v>
      </c>
      <c r="D5" s="33"/>
      <c r="E5" s="33"/>
      <c r="F5" s="33"/>
      <c r="G5" s="33" t="s">
        <v>137</v>
      </c>
      <c r="H5" s="33" t="s">
        <v>330</v>
      </c>
      <c r="I5" s="33" t="s">
        <v>331</v>
      </c>
      <c r="J5" s="33" t="s">
        <v>332</v>
      </c>
      <c r="K5" s="33" t="s">
        <v>333</v>
      </c>
      <c r="L5" s="33" t="s">
        <v>334</v>
      </c>
      <c r="M5" s="33" t="s">
        <v>335</v>
      </c>
      <c r="N5" s="33" t="s">
        <v>336</v>
      </c>
      <c r="O5" s="33" t="s">
        <v>337</v>
      </c>
      <c r="P5" s="33" t="s">
        <v>338</v>
      </c>
      <c r="Q5" s="33" t="s">
        <v>339</v>
      </c>
      <c r="R5" s="33" t="s">
        <v>137</v>
      </c>
      <c r="S5" s="33" t="s">
        <v>265</v>
      </c>
      <c r="T5" s="33" t="s">
        <v>296</v>
      </c>
    </row>
    <row r="6" ht="22.9" customHeight="1" spans="1:20">
      <c r="A6" s="40"/>
      <c r="B6" s="40"/>
      <c r="C6" s="40"/>
      <c r="D6" s="40"/>
      <c r="E6" s="40" t="s">
        <v>137</v>
      </c>
      <c r="F6" s="59">
        <v>37.8</v>
      </c>
      <c r="G6" s="59">
        <v>37.8</v>
      </c>
      <c r="H6" s="59">
        <v>33.845</v>
      </c>
      <c r="I6" s="59"/>
      <c r="J6" s="59">
        <v>1.12</v>
      </c>
      <c r="K6" s="59"/>
      <c r="L6" s="59"/>
      <c r="M6" s="59">
        <v>1.575</v>
      </c>
      <c r="N6" s="59"/>
      <c r="O6" s="59"/>
      <c r="P6" s="59">
        <v>0.63</v>
      </c>
      <c r="Q6" s="59">
        <v>0.63</v>
      </c>
      <c r="R6" s="59"/>
      <c r="S6" s="59"/>
      <c r="T6" s="59"/>
    </row>
    <row r="7" ht="22.9" customHeight="1" spans="1:20">
      <c r="A7" s="40"/>
      <c r="B7" s="40"/>
      <c r="C7" s="40"/>
      <c r="D7" s="42" t="s">
        <v>155</v>
      </c>
      <c r="E7" s="42" t="s">
        <v>4</v>
      </c>
      <c r="F7" s="59">
        <v>37.8</v>
      </c>
      <c r="G7" s="59">
        <v>37.8</v>
      </c>
      <c r="H7" s="59">
        <v>33.845</v>
      </c>
      <c r="I7" s="59"/>
      <c r="J7" s="59">
        <v>1.12</v>
      </c>
      <c r="K7" s="59"/>
      <c r="L7" s="59"/>
      <c r="M7" s="59">
        <v>1.575</v>
      </c>
      <c r="N7" s="59"/>
      <c r="O7" s="59"/>
      <c r="P7" s="59">
        <v>0.63</v>
      </c>
      <c r="Q7" s="59">
        <v>0.63</v>
      </c>
      <c r="R7" s="59"/>
      <c r="S7" s="59"/>
      <c r="T7" s="59"/>
    </row>
    <row r="8" ht="22.9" customHeight="1" spans="1:20">
      <c r="A8" s="40"/>
      <c r="B8" s="40"/>
      <c r="C8" s="40"/>
      <c r="D8" s="60" t="s">
        <v>156</v>
      </c>
      <c r="E8" s="60" t="s">
        <v>157</v>
      </c>
      <c r="F8" s="59">
        <v>37.8</v>
      </c>
      <c r="G8" s="59">
        <v>37.8</v>
      </c>
      <c r="H8" s="59">
        <v>33.845</v>
      </c>
      <c r="I8" s="59"/>
      <c r="J8" s="59">
        <v>1.12</v>
      </c>
      <c r="K8" s="59"/>
      <c r="L8" s="59"/>
      <c r="M8" s="59">
        <v>1.575</v>
      </c>
      <c r="N8" s="59"/>
      <c r="O8" s="59"/>
      <c r="P8" s="59">
        <v>0.63</v>
      </c>
      <c r="Q8" s="59">
        <v>0.63</v>
      </c>
      <c r="R8" s="59"/>
      <c r="S8" s="59"/>
      <c r="T8" s="59"/>
    </row>
    <row r="9" ht="22.9" customHeight="1" spans="1:20">
      <c r="A9" s="61" t="s">
        <v>187</v>
      </c>
      <c r="B9" s="61" t="s">
        <v>179</v>
      </c>
      <c r="C9" s="61" t="s">
        <v>179</v>
      </c>
      <c r="D9" s="43" t="s">
        <v>208</v>
      </c>
      <c r="E9" s="5" t="s">
        <v>189</v>
      </c>
      <c r="F9" s="6">
        <v>37.8</v>
      </c>
      <c r="G9" s="58">
        <v>37.8</v>
      </c>
      <c r="H9" s="58">
        <v>33.845</v>
      </c>
      <c r="I9" s="58"/>
      <c r="J9" s="58">
        <v>1.12</v>
      </c>
      <c r="K9" s="58"/>
      <c r="L9" s="58"/>
      <c r="M9" s="58">
        <v>1.575</v>
      </c>
      <c r="N9" s="58"/>
      <c r="O9" s="58"/>
      <c r="P9" s="58">
        <v>0.63</v>
      </c>
      <c r="Q9" s="58">
        <v>0.63</v>
      </c>
      <c r="R9" s="58"/>
      <c r="S9" s="58"/>
      <c r="T9" s="58"/>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F1" workbookViewId="0">
      <selection activeCell="AF1" sqref="AF1:AG1"/>
    </sheetView>
  </sheetViews>
  <sheetFormatPr defaultColWidth="10" defaultRowHeight="14.4"/>
  <cols>
    <col min="1" max="1" width="5.25" customWidth="1"/>
    <col min="2" max="2" width="5.62962962962963" customWidth="1"/>
    <col min="3" max="3" width="5.87962962962963" customWidth="1"/>
    <col min="4" max="4" width="10.1296296296296" customWidth="1"/>
    <col min="5" max="5" width="18.1296296296296" customWidth="1"/>
    <col min="6" max="6" width="10.75" customWidth="1"/>
    <col min="7" max="33" width="7.12962962962963" customWidth="1"/>
    <col min="34" max="35" width="9.75" customWidth="1"/>
  </cols>
  <sheetData>
    <row r="1" ht="13.9" customHeight="1" spans="1:33">
      <c r="A1" s="3"/>
      <c r="F1" s="3"/>
      <c r="AF1" s="38" t="s">
        <v>340</v>
      </c>
      <c r="AG1" s="38"/>
    </row>
    <row r="2" ht="43.9" customHeight="1" spans="1:33">
      <c r="A2" s="39" t="s">
        <v>20</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row>
    <row r="3" ht="24.2" customHeight="1" spans="1:33">
      <c r="A3" s="32" t="s">
        <v>32</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28" t="s">
        <v>33</v>
      </c>
      <c r="AG3" s="28"/>
    </row>
    <row r="4" ht="24.95" customHeight="1" spans="1:33">
      <c r="A4" s="33" t="s">
        <v>159</v>
      </c>
      <c r="B4" s="33"/>
      <c r="C4" s="33"/>
      <c r="D4" s="33" t="s">
        <v>191</v>
      </c>
      <c r="E4" s="33" t="s">
        <v>192</v>
      </c>
      <c r="F4" s="33" t="s">
        <v>341</v>
      </c>
      <c r="G4" s="33" t="s">
        <v>342</v>
      </c>
      <c r="H4" s="33" t="s">
        <v>343</v>
      </c>
      <c r="I4" s="33" t="s">
        <v>344</v>
      </c>
      <c r="J4" s="33" t="s">
        <v>345</v>
      </c>
      <c r="K4" s="33" t="s">
        <v>346</v>
      </c>
      <c r="L4" s="33" t="s">
        <v>347</v>
      </c>
      <c r="M4" s="33" t="s">
        <v>348</v>
      </c>
      <c r="N4" s="33" t="s">
        <v>349</v>
      </c>
      <c r="O4" s="33" t="s">
        <v>350</v>
      </c>
      <c r="P4" s="33" t="s">
        <v>351</v>
      </c>
      <c r="Q4" s="33" t="s">
        <v>336</v>
      </c>
      <c r="R4" s="33" t="s">
        <v>338</v>
      </c>
      <c r="S4" s="33" t="s">
        <v>352</v>
      </c>
      <c r="T4" s="33" t="s">
        <v>331</v>
      </c>
      <c r="U4" s="33" t="s">
        <v>332</v>
      </c>
      <c r="V4" s="33" t="s">
        <v>335</v>
      </c>
      <c r="W4" s="33" t="s">
        <v>353</v>
      </c>
      <c r="X4" s="33" t="s">
        <v>354</v>
      </c>
      <c r="Y4" s="33" t="s">
        <v>355</v>
      </c>
      <c r="Z4" s="33" t="s">
        <v>356</v>
      </c>
      <c r="AA4" s="33" t="s">
        <v>334</v>
      </c>
      <c r="AB4" s="33" t="s">
        <v>357</v>
      </c>
      <c r="AC4" s="33" t="s">
        <v>358</v>
      </c>
      <c r="AD4" s="33" t="s">
        <v>337</v>
      </c>
      <c r="AE4" s="33" t="s">
        <v>359</v>
      </c>
      <c r="AF4" s="33" t="s">
        <v>360</v>
      </c>
      <c r="AG4" s="33" t="s">
        <v>339</v>
      </c>
    </row>
    <row r="5" ht="21.6" customHeight="1" spans="1:33">
      <c r="A5" s="33" t="s">
        <v>167</v>
      </c>
      <c r="B5" s="33" t="s">
        <v>168</v>
      </c>
      <c r="C5" s="33" t="s">
        <v>169</v>
      </c>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row>
    <row r="6" ht="22.9" customHeight="1" spans="1:33">
      <c r="A6" s="33"/>
      <c r="B6" s="5"/>
      <c r="C6" s="5"/>
      <c r="D6" s="5"/>
      <c r="E6" s="5" t="s">
        <v>137</v>
      </c>
      <c r="F6" s="59">
        <v>37.8</v>
      </c>
      <c r="G6" s="59">
        <v>2.835</v>
      </c>
      <c r="H6" s="59">
        <v>0.63</v>
      </c>
      <c r="I6" s="59"/>
      <c r="J6" s="59"/>
      <c r="K6" s="59">
        <v>0.455</v>
      </c>
      <c r="L6" s="59">
        <v>1.89</v>
      </c>
      <c r="M6" s="59">
        <v>3.15</v>
      </c>
      <c r="N6" s="59"/>
      <c r="O6" s="59">
        <v>2.205</v>
      </c>
      <c r="P6" s="59">
        <v>3.78</v>
      </c>
      <c r="Q6" s="59"/>
      <c r="R6" s="59">
        <v>0.63</v>
      </c>
      <c r="S6" s="59"/>
      <c r="T6" s="59"/>
      <c r="U6" s="59">
        <v>1.12</v>
      </c>
      <c r="V6" s="59">
        <v>1.575</v>
      </c>
      <c r="W6" s="59"/>
      <c r="X6" s="59"/>
      <c r="Y6" s="59"/>
      <c r="Z6" s="59"/>
      <c r="AA6" s="59"/>
      <c r="AB6" s="59"/>
      <c r="AC6" s="59"/>
      <c r="AD6" s="59"/>
      <c r="AE6" s="59">
        <v>18.9</v>
      </c>
      <c r="AF6" s="59"/>
      <c r="AG6" s="59">
        <v>0.63</v>
      </c>
    </row>
    <row r="7" ht="22.9" customHeight="1" spans="1:33">
      <c r="A7" s="40"/>
      <c r="B7" s="40"/>
      <c r="C7" s="40"/>
      <c r="D7" s="42" t="s">
        <v>155</v>
      </c>
      <c r="E7" s="42" t="s">
        <v>4</v>
      </c>
      <c r="F7" s="59">
        <v>37.8</v>
      </c>
      <c r="G7" s="59">
        <v>2.835</v>
      </c>
      <c r="H7" s="59">
        <v>0.63</v>
      </c>
      <c r="I7" s="59"/>
      <c r="J7" s="59"/>
      <c r="K7" s="59">
        <v>0.455</v>
      </c>
      <c r="L7" s="59">
        <v>1.89</v>
      </c>
      <c r="M7" s="59">
        <v>3.15</v>
      </c>
      <c r="N7" s="59"/>
      <c r="O7" s="59">
        <v>2.205</v>
      </c>
      <c r="P7" s="59">
        <v>3.78</v>
      </c>
      <c r="Q7" s="59"/>
      <c r="R7" s="59">
        <v>0.63</v>
      </c>
      <c r="S7" s="59"/>
      <c r="T7" s="59"/>
      <c r="U7" s="59">
        <v>1.12</v>
      </c>
      <c r="V7" s="59">
        <v>1.575</v>
      </c>
      <c r="W7" s="59"/>
      <c r="X7" s="59"/>
      <c r="Y7" s="59"/>
      <c r="Z7" s="59"/>
      <c r="AA7" s="59"/>
      <c r="AB7" s="59"/>
      <c r="AC7" s="59"/>
      <c r="AD7" s="59"/>
      <c r="AE7" s="59">
        <v>18.9</v>
      </c>
      <c r="AF7" s="59"/>
      <c r="AG7" s="59">
        <v>0.63</v>
      </c>
    </row>
    <row r="8" ht="22.9" customHeight="1" spans="1:33">
      <c r="A8" s="40"/>
      <c r="B8" s="40"/>
      <c r="C8" s="40"/>
      <c r="D8" s="60" t="s">
        <v>156</v>
      </c>
      <c r="E8" s="60" t="s">
        <v>157</v>
      </c>
      <c r="F8" s="59">
        <v>37.8</v>
      </c>
      <c r="G8" s="59">
        <v>2.835</v>
      </c>
      <c r="H8" s="59">
        <v>0.63</v>
      </c>
      <c r="I8" s="59"/>
      <c r="J8" s="59"/>
      <c r="K8" s="59">
        <v>0.455</v>
      </c>
      <c r="L8" s="59">
        <v>1.89</v>
      </c>
      <c r="M8" s="59">
        <v>3.15</v>
      </c>
      <c r="N8" s="59"/>
      <c r="O8" s="59">
        <v>2.205</v>
      </c>
      <c r="P8" s="59">
        <v>3.78</v>
      </c>
      <c r="Q8" s="59"/>
      <c r="R8" s="59">
        <v>0.63</v>
      </c>
      <c r="S8" s="59"/>
      <c r="T8" s="59"/>
      <c r="U8" s="59">
        <v>1.12</v>
      </c>
      <c r="V8" s="59">
        <v>1.575</v>
      </c>
      <c r="W8" s="59"/>
      <c r="X8" s="59"/>
      <c r="Y8" s="59"/>
      <c r="Z8" s="59"/>
      <c r="AA8" s="59"/>
      <c r="AB8" s="59"/>
      <c r="AC8" s="59"/>
      <c r="AD8" s="59"/>
      <c r="AE8" s="59">
        <v>18.9</v>
      </c>
      <c r="AF8" s="59"/>
      <c r="AG8" s="59">
        <v>0.63</v>
      </c>
    </row>
    <row r="9" ht="22.9" customHeight="1" spans="1:33">
      <c r="A9" s="61" t="s">
        <v>187</v>
      </c>
      <c r="B9" s="61" t="s">
        <v>179</v>
      </c>
      <c r="C9" s="61" t="s">
        <v>179</v>
      </c>
      <c r="D9" s="43" t="s">
        <v>208</v>
      </c>
      <c r="E9" s="5" t="s">
        <v>189</v>
      </c>
      <c r="F9" s="58">
        <v>37.8</v>
      </c>
      <c r="G9" s="58">
        <v>2.835</v>
      </c>
      <c r="H9" s="58">
        <v>0.63</v>
      </c>
      <c r="I9" s="58"/>
      <c r="J9" s="58"/>
      <c r="K9" s="58">
        <v>0.455</v>
      </c>
      <c r="L9" s="58">
        <v>1.89</v>
      </c>
      <c r="M9" s="58">
        <v>3.15</v>
      </c>
      <c r="N9" s="58"/>
      <c r="O9" s="58">
        <v>2.205</v>
      </c>
      <c r="P9" s="58">
        <v>3.78</v>
      </c>
      <c r="Q9" s="58"/>
      <c r="R9" s="58">
        <v>0.63</v>
      </c>
      <c r="S9" s="58"/>
      <c r="T9" s="58"/>
      <c r="U9" s="58">
        <v>1.12</v>
      </c>
      <c r="V9" s="58">
        <v>1.575</v>
      </c>
      <c r="W9" s="58"/>
      <c r="X9" s="58"/>
      <c r="Y9" s="58"/>
      <c r="Z9" s="58"/>
      <c r="AA9" s="58"/>
      <c r="AB9" s="58"/>
      <c r="AC9" s="58"/>
      <c r="AD9" s="58"/>
      <c r="AE9" s="58">
        <v>18.9</v>
      </c>
      <c r="AF9" s="58"/>
      <c r="AG9" s="58">
        <v>0.63</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G1" sqref="G1:H1"/>
    </sheetView>
  </sheetViews>
  <sheetFormatPr defaultColWidth="10" defaultRowHeight="14.4" outlineLevelRow="7"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 min="9" max="9" width="9.75" customWidth="1"/>
  </cols>
  <sheetData>
    <row r="1" ht="16.35" customHeight="1" spans="1:8">
      <c r="A1" s="3"/>
      <c r="G1" s="38" t="s">
        <v>361</v>
      </c>
      <c r="H1" s="38"/>
    </row>
    <row r="2" ht="33.6" customHeight="1" spans="1:8">
      <c r="A2" s="39" t="s">
        <v>21</v>
      </c>
      <c r="B2" s="39"/>
      <c r="C2" s="39"/>
      <c r="D2" s="39"/>
      <c r="E2" s="39"/>
      <c r="F2" s="39"/>
      <c r="G2" s="39"/>
      <c r="H2" s="39"/>
    </row>
    <row r="3" ht="24.2" customHeight="1" spans="1:8">
      <c r="A3" s="32" t="s">
        <v>32</v>
      </c>
      <c r="B3" s="32"/>
      <c r="C3" s="32"/>
      <c r="D3" s="32"/>
      <c r="E3" s="32"/>
      <c r="F3" s="32"/>
      <c r="G3" s="32"/>
      <c r="H3" s="28" t="s">
        <v>33</v>
      </c>
    </row>
    <row r="4" ht="23.25" customHeight="1" spans="1:8">
      <c r="A4" s="33" t="s">
        <v>362</v>
      </c>
      <c r="B4" s="33" t="s">
        <v>363</v>
      </c>
      <c r="C4" s="33" t="s">
        <v>364</v>
      </c>
      <c r="D4" s="33" t="s">
        <v>365</v>
      </c>
      <c r="E4" s="33" t="s">
        <v>366</v>
      </c>
      <c r="F4" s="33"/>
      <c r="G4" s="33"/>
      <c r="H4" s="33" t="s">
        <v>367</v>
      </c>
    </row>
    <row r="5" ht="25.9" customHeight="1" spans="1:8">
      <c r="A5" s="33"/>
      <c r="B5" s="33"/>
      <c r="C5" s="33"/>
      <c r="D5" s="33"/>
      <c r="E5" s="33" t="s">
        <v>139</v>
      </c>
      <c r="F5" s="33" t="s">
        <v>368</v>
      </c>
      <c r="G5" s="33" t="s">
        <v>369</v>
      </c>
      <c r="H5" s="33"/>
    </row>
    <row r="6" ht="22.9" customHeight="1" spans="1:8">
      <c r="A6" s="40"/>
      <c r="B6" s="40" t="s">
        <v>137</v>
      </c>
      <c r="C6" s="41">
        <v>1.575</v>
      </c>
      <c r="D6" s="41"/>
      <c r="E6" s="41"/>
      <c r="F6" s="41"/>
      <c r="G6" s="41"/>
      <c r="H6" s="41">
        <v>1.575</v>
      </c>
    </row>
    <row r="7" ht="22.9" customHeight="1" spans="1:8">
      <c r="A7" s="42" t="s">
        <v>155</v>
      </c>
      <c r="B7" s="42" t="s">
        <v>4</v>
      </c>
      <c r="C7" s="41">
        <v>1.575</v>
      </c>
      <c r="D7" s="41"/>
      <c r="E7" s="41"/>
      <c r="F7" s="41"/>
      <c r="G7" s="41"/>
      <c r="H7" s="41">
        <v>1.575</v>
      </c>
    </row>
    <row r="8" ht="22.9" customHeight="1" spans="1:8">
      <c r="A8" s="43" t="s">
        <v>156</v>
      </c>
      <c r="B8" s="43" t="s">
        <v>157</v>
      </c>
      <c r="C8" s="58">
        <v>1.575</v>
      </c>
      <c r="D8" s="58"/>
      <c r="E8" s="6"/>
      <c r="F8" s="58"/>
      <c r="G8" s="58"/>
      <c r="H8" s="58">
        <v>1.575</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1" sqref="G1:H1"/>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 min="9" max="9" width="9.75" customWidth="1"/>
  </cols>
  <sheetData>
    <row r="1" ht="16.35" customHeight="1" spans="1:8">
      <c r="A1" s="3"/>
      <c r="G1" s="38" t="s">
        <v>370</v>
      </c>
      <c r="H1" s="38"/>
    </row>
    <row r="2" ht="38.85" customHeight="1" spans="1:8">
      <c r="A2" s="39" t="s">
        <v>22</v>
      </c>
      <c r="B2" s="39"/>
      <c r="C2" s="39"/>
      <c r="D2" s="39"/>
      <c r="E2" s="39"/>
      <c r="F2" s="39"/>
      <c r="G2" s="39"/>
      <c r="H2" s="39"/>
    </row>
    <row r="3" ht="24.2" customHeight="1" spans="1:8">
      <c r="A3" s="32" t="s">
        <v>32</v>
      </c>
      <c r="B3" s="32"/>
      <c r="C3" s="32"/>
      <c r="D3" s="32"/>
      <c r="E3" s="32"/>
      <c r="F3" s="32"/>
      <c r="G3" s="32"/>
      <c r="H3" s="28" t="s">
        <v>33</v>
      </c>
    </row>
    <row r="4" ht="23.25" customHeight="1" spans="1:8">
      <c r="A4" s="33" t="s">
        <v>160</v>
      </c>
      <c r="B4" s="33" t="s">
        <v>161</v>
      </c>
      <c r="C4" s="33" t="s">
        <v>137</v>
      </c>
      <c r="D4" s="33" t="s">
        <v>371</v>
      </c>
      <c r="E4" s="33"/>
      <c r="F4" s="33"/>
      <c r="G4" s="33"/>
      <c r="H4" s="33" t="s">
        <v>163</v>
      </c>
    </row>
    <row r="5" ht="19.9" customHeight="1" spans="1:8">
      <c r="A5" s="33"/>
      <c r="B5" s="33"/>
      <c r="C5" s="33"/>
      <c r="D5" s="33" t="s">
        <v>139</v>
      </c>
      <c r="E5" s="33" t="s">
        <v>232</v>
      </c>
      <c r="F5" s="33"/>
      <c r="G5" s="33" t="s">
        <v>233</v>
      </c>
      <c r="H5" s="33"/>
    </row>
    <row r="6" ht="27.6" customHeight="1" spans="1:8">
      <c r="A6" s="33"/>
      <c r="B6" s="33"/>
      <c r="C6" s="33"/>
      <c r="D6" s="33"/>
      <c r="E6" s="33" t="s">
        <v>211</v>
      </c>
      <c r="F6" s="33" t="s">
        <v>202</v>
      </c>
      <c r="G6" s="33"/>
      <c r="H6" s="33"/>
    </row>
    <row r="7" ht="22.9" customHeight="1" spans="1:8">
      <c r="A7" s="36"/>
      <c r="B7" s="4" t="s">
        <v>137</v>
      </c>
      <c r="C7" s="35">
        <v>0</v>
      </c>
      <c r="D7" s="35"/>
      <c r="E7" s="35"/>
      <c r="F7" s="35"/>
      <c r="G7" s="35"/>
      <c r="H7" s="35"/>
    </row>
    <row r="8" ht="22.9" customHeight="1" spans="1:8">
      <c r="A8" s="34"/>
      <c r="B8" s="34"/>
      <c r="C8" s="35"/>
      <c r="D8" s="35"/>
      <c r="E8" s="35"/>
      <c r="F8" s="35"/>
      <c r="G8" s="35"/>
      <c r="H8" s="35"/>
    </row>
    <row r="9" ht="22.9" customHeight="1" spans="1:8">
      <c r="A9" s="50"/>
      <c r="B9" s="50"/>
      <c r="C9" s="35"/>
      <c r="D9" s="35"/>
      <c r="E9" s="35"/>
      <c r="F9" s="35"/>
      <c r="G9" s="35"/>
      <c r="H9" s="35"/>
    </row>
    <row r="10" ht="22.9" customHeight="1" spans="1:8">
      <c r="A10" s="50"/>
      <c r="B10" s="50"/>
      <c r="C10" s="35"/>
      <c r="D10" s="35"/>
      <c r="E10" s="35"/>
      <c r="F10" s="35"/>
      <c r="G10" s="35"/>
      <c r="H10" s="35"/>
    </row>
    <row r="11" ht="22.9" customHeight="1" spans="1:8">
      <c r="A11" s="50"/>
      <c r="B11" s="50"/>
      <c r="C11" s="35"/>
      <c r="D11" s="35"/>
      <c r="E11" s="35"/>
      <c r="F11" s="35"/>
      <c r="G11" s="35"/>
      <c r="H11" s="35"/>
    </row>
    <row r="12" ht="22.9" customHeight="1" spans="1:8">
      <c r="A12" s="51"/>
      <c r="B12" s="51"/>
      <c r="C12" s="37"/>
      <c r="D12" s="37"/>
      <c r="E12" s="52"/>
      <c r="F12" s="52"/>
      <c r="G12" s="52"/>
      <c r="H12" s="52"/>
    </row>
    <row r="13" ht="25" customHeight="1" spans="1:8">
      <c r="A13" s="53" t="s">
        <v>372</v>
      </c>
      <c r="B13" s="53"/>
      <c r="C13" s="53"/>
      <c r="D13" s="53"/>
      <c r="E13" s="53"/>
      <c r="F13" s="53"/>
      <c r="G13" s="53"/>
      <c r="H13" s="53"/>
    </row>
  </sheetData>
  <mergeCells count="12">
    <mergeCell ref="G1:H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2" width="9.75" customWidth="1"/>
  </cols>
  <sheetData>
    <row r="1" ht="16.35" customHeight="1" spans="1:20">
      <c r="A1" s="3"/>
      <c r="S1" s="38" t="s">
        <v>373</v>
      </c>
      <c r="T1" s="38"/>
    </row>
    <row r="2" ht="47.45" customHeight="1" spans="1:17">
      <c r="A2" s="39" t="s">
        <v>23</v>
      </c>
      <c r="B2" s="39"/>
      <c r="C2" s="39"/>
      <c r="D2" s="39"/>
      <c r="E2" s="39"/>
      <c r="F2" s="39"/>
      <c r="G2" s="39"/>
      <c r="H2" s="39"/>
      <c r="I2" s="39"/>
      <c r="J2" s="39"/>
      <c r="K2" s="39"/>
      <c r="L2" s="39"/>
      <c r="M2" s="39"/>
      <c r="N2" s="39"/>
      <c r="O2" s="39"/>
      <c r="P2" s="39"/>
      <c r="Q2" s="39"/>
    </row>
    <row r="3" ht="24.2" customHeight="1" spans="1:20">
      <c r="A3" s="32" t="s">
        <v>32</v>
      </c>
      <c r="B3" s="32"/>
      <c r="C3" s="32"/>
      <c r="D3" s="32"/>
      <c r="E3" s="32"/>
      <c r="F3" s="32"/>
      <c r="G3" s="32"/>
      <c r="H3" s="32"/>
      <c r="I3" s="32"/>
      <c r="J3" s="32"/>
      <c r="K3" s="32"/>
      <c r="L3" s="32"/>
      <c r="M3" s="32"/>
      <c r="N3" s="32"/>
      <c r="O3" s="32"/>
      <c r="P3" s="32"/>
      <c r="Q3" s="32"/>
      <c r="R3" s="32"/>
      <c r="S3" s="28" t="s">
        <v>33</v>
      </c>
      <c r="T3" s="28"/>
    </row>
    <row r="4" ht="27.6" customHeight="1" spans="1:20">
      <c r="A4" s="33" t="s">
        <v>159</v>
      </c>
      <c r="B4" s="33"/>
      <c r="C4" s="33"/>
      <c r="D4" s="33" t="s">
        <v>191</v>
      </c>
      <c r="E4" s="33" t="s">
        <v>192</v>
      </c>
      <c r="F4" s="33" t="s">
        <v>193</v>
      </c>
      <c r="G4" s="33" t="s">
        <v>194</v>
      </c>
      <c r="H4" s="33" t="s">
        <v>195</v>
      </c>
      <c r="I4" s="33" t="s">
        <v>196</v>
      </c>
      <c r="J4" s="33" t="s">
        <v>197</v>
      </c>
      <c r="K4" s="33" t="s">
        <v>198</v>
      </c>
      <c r="L4" s="33" t="s">
        <v>199</v>
      </c>
      <c r="M4" s="33" t="s">
        <v>200</v>
      </c>
      <c r="N4" s="33" t="s">
        <v>201</v>
      </c>
      <c r="O4" s="33" t="s">
        <v>202</v>
      </c>
      <c r="P4" s="33" t="s">
        <v>203</v>
      </c>
      <c r="Q4" s="33" t="s">
        <v>204</v>
      </c>
      <c r="R4" s="33" t="s">
        <v>205</v>
      </c>
      <c r="S4" s="33" t="s">
        <v>206</v>
      </c>
      <c r="T4" s="33" t="s">
        <v>207</v>
      </c>
    </row>
    <row r="5" ht="19.9" customHeight="1" spans="1:20">
      <c r="A5" s="33" t="s">
        <v>167</v>
      </c>
      <c r="B5" s="33" t="s">
        <v>168</v>
      </c>
      <c r="C5" s="33" t="s">
        <v>169</v>
      </c>
      <c r="D5" s="33"/>
      <c r="E5" s="33"/>
      <c r="F5" s="33"/>
      <c r="G5" s="33"/>
      <c r="H5" s="33"/>
      <c r="I5" s="33"/>
      <c r="J5" s="33"/>
      <c r="K5" s="33"/>
      <c r="L5" s="33"/>
      <c r="M5" s="33"/>
      <c r="N5" s="33"/>
      <c r="O5" s="33"/>
      <c r="P5" s="33"/>
      <c r="Q5" s="33"/>
      <c r="R5" s="33"/>
      <c r="S5" s="33"/>
      <c r="T5" s="33"/>
    </row>
    <row r="6" ht="22.9" customHeight="1" spans="1:20">
      <c r="A6" s="36"/>
      <c r="B6" s="36"/>
      <c r="C6" s="36"/>
      <c r="D6" s="36"/>
      <c r="E6" s="36" t="s">
        <v>137</v>
      </c>
      <c r="F6" s="35">
        <v>0</v>
      </c>
      <c r="G6" s="35"/>
      <c r="H6" s="35"/>
      <c r="I6" s="35"/>
      <c r="J6" s="35"/>
      <c r="K6" s="35"/>
      <c r="L6" s="35"/>
      <c r="M6" s="35"/>
      <c r="N6" s="35"/>
      <c r="O6" s="35"/>
      <c r="P6" s="35"/>
      <c r="Q6" s="35"/>
      <c r="R6" s="35"/>
      <c r="S6" s="35"/>
      <c r="T6" s="35"/>
    </row>
    <row r="7" ht="22.9" customHeight="1" spans="1:20">
      <c r="A7" s="36"/>
      <c r="B7" s="36"/>
      <c r="C7" s="36"/>
      <c r="D7" s="34"/>
      <c r="E7" s="34"/>
      <c r="F7" s="35"/>
      <c r="G7" s="35"/>
      <c r="H7" s="35"/>
      <c r="I7" s="35"/>
      <c r="J7" s="35"/>
      <c r="K7" s="35"/>
      <c r="L7" s="35"/>
      <c r="M7" s="35"/>
      <c r="N7" s="35"/>
      <c r="O7" s="35"/>
      <c r="P7" s="35"/>
      <c r="Q7" s="35"/>
      <c r="R7" s="35"/>
      <c r="S7" s="35"/>
      <c r="T7" s="35"/>
    </row>
    <row r="8" ht="22.9" customHeight="1" spans="1:20">
      <c r="A8" s="54"/>
      <c r="B8" s="54"/>
      <c r="C8" s="54"/>
      <c r="D8" s="50"/>
      <c r="E8" s="50"/>
      <c r="F8" s="35"/>
      <c r="G8" s="35"/>
      <c r="H8" s="35"/>
      <c r="I8" s="35"/>
      <c r="J8" s="35"/>
      <c r="K8" s="35"/>
      <c r="L8" s="35"/>
      <c r="M8" s="35"/>
      <c r="N8" s="35"/>
      <c r="O8" s="35"/>
      <c r="P8" s="35"/>
      <c r="Q8" s="35"/>
      <c r="R8" s="35"/>
      <c r="S8" s="35"/>
      <c r="T8" s="35"/>
    </row>
    <row r="9" ht="22.9" customHeight="1" spans="1:20">
      <c r="A9" s="55"/>
      <c r="B9" s="55"/>
      <c r="C9" s="55"/>
      <c r="D9" s="51"/>
      <c r="E9" s="56"/>
      <c r="F9" s="57"/>
      <c r="G9" s="57"/>
      <c r="H9" s="57"/>
      <c r="I9" s="57"/>
      <c r="J9" s="57"/>
      <c r="K9" s="57"/>
      <c r="L9" s="57"/>
      <c r="M9" s="57"/>
      <c r="N9" s="57"/>
      <c r="O9" s="57"/>
      <c r="P9" s="57"/>
      <c r="Q9" s="57"/>
      <c r="R9" s="57"/>
      <c r="S9" s="57"/>
      <c r="T9" s="57"/>
    </row>
    <row r="10" ht="24" customHeight="1" spans="1:20">
      <c r="A10" s="53" t="s">
        <v>372</v>
      </c>
      <c r="B10" s="53"/>
      <c r="C10" s="53"/>
      <c r="D10" s="53"/>
      <c r="E10" s="53"/>
      <c r="F10" s="53"/>
      <c r="G10" s="53"/>
      <c r="H10" s="53"/>
      <c r="I10" s="53"/>
      <c r="J10" s="53"/>
      <c r="K10" s="53"/>
      <c r="L10" s="53"/>
      <c r="M10" s="53"/>
      <c r="N10" s="53"/>
      <c r="O10" s="53"/>
      <c r="P10" s="53"/>
      <c r="Q10" s="53"/>
      <c r="R10" s="53"/>
      <c r="S10" s="53"/>
      <c r="T10" s="53"/>
    </row>
  </sheetData>
  <mergeCells count="23">
    <mergeCell ref="S1:T1"/>
    <mergeCell ref="A2:Q2"/>
    <mergeCell ref="A3:R3"/>
    <mergeCell ref="S3:T3"/>
    <mergeCell ref="A4:C4"/>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abSelected="1" topLeftCell="A17" workbookViewId="0">
      <selection activeCell="B27" sqref="B27"/>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32.85" customHeight="1" spans="1:3">
      <c r="A1" s="3"/>
      <c r="B1" s="31" t="s">
        <v>5</v>
      </c>
      <c r="C1" s="31"/>
    </row>
    <row r="2" ht="24.95" customHeight="1" spans="2:3">
      <c r="B2" s="31"/>
      <c r="C2" s="31"/>
    </row>
    <row r="3" ht="30" customHeight="1" spans="2:3">
      <c r="B3" s="89" t="s">
        <v>6</v>
      </c>
      <c r="C3" s="89"/>
    </row>
    <row r="4" ht="30" customHeight="1" spans="2:3">
      <c r="B4" s="90">
        <v>1</v>
      </c>
      <c r="C4" s="91" t="s">
        <v>7</v>
      </c>
    </row>
    <row r="5" ht="30" customHeight="1" spans="2:3">
      <c r="B5" s="90">
        <v>2</v>
      </c>
      <c r="C5" s="92" t="s">
        <v>8</v>
      </c>
    </row>
    <row r="6" ht="30" customHeight="1" spans="2:3">
      <c r="B6" s="90">
        <v>3</v>
      </c>
      <c r="C6" s="91" t="s">
        <v>9</v>
      </c>
    </row>
    <row r="7" ht="30" customHeight="1" spans="2:3">
      <c r="B7" s="90">
        <v>4</v>
      </c>
      <c r="C7" s="91" t="s">
        <v>10</v>
      </c>
    </row>
    <row r="8" ht="30" customHeight="1" spans="2:3">
      <c r="B8" s="90">
        <v>5</v>
      </c>
      <c r="C8" s="91" t="s">
        <v>11</v>
      </c>
    </row>
    <row r="9" ht="30" customHeight="1" spans="2:3">
      <c r="B9" s="90">
        <v>6</v>
      </c>
      <c r="C9" s="91" t="s">
        <v>12</v>
      </c>
    </row>
    <row r="10" ht="30" customHeight="1" spans="2:3">
      <c r="B10" s="90">
        <v>7</v>
      </c>
      <c r="C10" s="91" t="s">
        <v>13</v>
      </c>
    </row>
    <row r="11" ht="30" customHeight="1" spans="2:3">
      <c r="B11" s="90">
        <v>8</v>
      </c>
      <c r="C11" s="91" t="s">
        <v>14</v>
      </c>
    </row>
    <row r="12" ht="30" customHeight="1" spans="2:3">
      <c r="B12" s="90">
        <v>9</v>
      </c>
      <c r="C12" s="91" t="s">
        <v>15</v>
      </c>
    </row>
    <row r="13" ht="30" customHeight="1" spans="2:3">
      <c r="B13" s="90">
        <v>10</v>
      </c>
      <c r="C13" s="91" t="s">
        <v>16</v>
      </c>
    </row>
    <row r="14" ht="30" customHeight="1" spans="2:3">
      <c r="B14" s="90">
        <v>11</v>
      </c>
      <c r="C14" s="91" t="s">
        <v>17</v>
      </c>
    </row>
    <row r="15" ht="30" customHeight="1" spans="2:3">
      <c r="B15" s="90">
        <v>12</v>
      </c>
      <c r="C15" s="91" t="s">
        <v>18</v>
      </c>
    </row>
    <row r="16" ht="30" customHeight="1" spans="2:3">
      <c r="B16" s="90">
        <v>13</v>
      </c>
      <c r="C16" s="91" t="s">
        <v>19</v>
      </c>
    </row>
    <row r="17" ht="30" customHeight="1" spans="2:3">
      <c r="B17" s="90">
        <v>14</v>
      </c>
      <c r="C17" s="91" t="s">
        <v>20</v>
      </c>
    </row>
    <row r="18" ht="30" customHeight="1" spans="2:3">
      <c r="B18" s="90">
        <v>15</v>
      </c>
      <c r="C18" s="91" t="s">
        <v>21</v>
      </c>
    </row>
    <row r="19" ht="30" customHeight="1" spans="2:3">
      <c r="B19" s="90">
        <v>16</v>
      </c>
      <c r="C19" s="91" t="s">
        <v>22</v>
      </c>
    </row>
    <row r="20" ht="30" customHeight="1" spans="2:3">
      <c r="B20" s="90">
        <v>17</v>
      </c>
      <c r="C20" s="91" t="s">
        <v>23</v>
      </c>
    </row>
    <row r="21" ht="30" customHeight="1" spans="2:3">
      <c r="B21" s="90">
        <v>18</v>
      </c>
      <c r="C21" s="91" t="s">
        <v>24</v>
      </c>
    </row>
    <row r="22" ht="30" customHeight="1" spans="2:3">
      <c r="B22" s="90">
        <v>19</v>
      </c>
      <c r="C22" s="91" t="s">
        <v>25</v>
      </c>
    </row>
    <row r="23" ht="30" customHeight="1" spans="2:3">
      <c r="B23" s="90">
        <v>20</v>
      </c>
      <c r="C23" s="91" t="s">
        <v>26</v>
      </c>
    </row>
    <row r="24" ht="30" customHeight="1" spans="2:3">
      <c r="B24" s="90">
        <v>21</v>
      </c>
      <c r="C24" s="91" t="s">
        <v>27</v>
      </c>
    </row>
    <row r="25" ht="30" customHeight="1" spans="2:3">
      <c r="B25" s="90">
        <v>22</v>
      </c>
      <c r="C25" s="91" t="s">
        <v>28</v>
      </c>
    </row>
    <row r="26" ht="30" customHeight="1" spans="2:3">
      <c r="B26" s="90">
        <v>23</v>
      </c>
      <c r="C26" s="93" t="s">
        <v>29</v>
      </c>
    </row>
    <row r="27" ht="21" customHeight="1" spans="2:2">
      <c r="B27" t="s">
        <v>30</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2" width="9.75" customWidth="1"/>
  </cols>
  <sheetData>
    <row r="1" ht="16.35" customHeight="1" spans="1:20">
      <c r="A1" s="3"/>
      <c r="S1" s="38" t="s">
        <v>374</v>
      </c>
      <c r="T1" s="38"/>
    </row>
    <row r="2" ht="47.45" customHeight="1" spans="1:20">
      <c r="A2" s="39" t="s">
        <v>24</v>
      </c>
      <c r="B2" s="39"/>
      <c r="C2" s="39"/>
      <c r="D2" s="39"/>
      <c r="E2" s="39"/>
      <c r="F2" s="39"/>
      <c r="G2" s="39"/>
      <c r="H2" s="39"/>
      <c r="I2" s="39"/>
      <c r="J2" s="39"/>
      <c r="K2" s="39"/>
      <c r="L2" s="39"/>
      <c r="M2" s="39"/>
      <c r="N2" s="39"/>
      <c r="O2" s="39"/>
      <c r="P2" s="39"/>
      <c r="Q2" s="39"/>
      <c r="R2" s="39"/>
      <c r="S2" s="39"/>
      <c r="T2" s="39"/>
    </row>
    <row r="3" ht="21.6" customHeight="1" spans="1:20">
      <c r="A3" s="32" t="s">
        <v>32</v>
      </c>
      <c r="B3" s="32"/>
      <c r="C3" s="32"/>
      <c r="D3" s="32"/>
      <c r="E3" s="32"/>
      <c r="F3" s="32"/>
      <c r="G3" s="32"/>
      <c r="H3" s="32"/>
      <c r="I3" s="32"/>
      <c r="J3" s="32"/>
      <c r="K3" s="32"/>
      <c r="L3" s="32"/>
      <c r="M3" s="32"/>
      <c r="N3" s="32"/>
      <c r="O3" s="32"/>
      <c r="P3" s="32"/>
      <c r="Q3" s="32"/>
      <c r="R3" s="32"/>
      <c r="S3" s="28" t="s">
        <v>33</v>
      </c>
      <c r="T3" s="28"/>
    </row>
    <row r="4" ht="29.25" customHeight="1" spans="1:20">
      <c r="A4" s="33" t="s">
        <v>159</v>
      </c>
      <c r="B4" s="33"/>
      <c r="C4" s="33"/>
      <c r="D4" s="33" t="s">
        <v>191</v>
      </c>
      <c r="E4" s="33" t="s">
        <v>192</v>
      </c>
      <c r="F4" s="33" t="s">
        <v>210</v>
      </c>
      <c r="G4" s="33" t="s">
        <v>162</v>
      </c>
      <c r="H4" s="33"/>
      <c r="I4" s="33"/>
      <c r="J4" s="33"/>
      <c r="K4" s="33" t="s">
        <v>163</v>
      </c>
      <c r="L4" s="33"/>
      <c r="M4" s="33"/>
      <c r="N4" s="33"/>
      <c r="O4" s="33"/>
      <c r="P4" s="33"/>
      <c r="Q4" s="33"/>
      <c r="R4" s="33"/>
      <c r="S4" s="33"/>
      <c r="T4" s="33"/>
    </row>
    <row r="5" ht="50.1" customHeight="1" spans="1:20">
      <c r="A5" s="33" t="s">
        <v>167</v>
      </c>
      <c r="B5" s="33" t="s">
        <v>168</v>
      </c>
      <c r="C5" s="33" t="s">
        <v>169</v>
      </c>
      <c r="D5" s="33"/>
      <c r="E5" s="33"/>
      <c r="F5" s="33"/>
      <c r="G5" s="33" t="s">
        <v>137</v>
      </c>
      <c r="H5" s="33" t="s">
        <v>211</v>
      </c>
      <c r="I5" s="33" t="s">
        <v>212</v>
      </c>
      <c r="J5" s="33" t="s">
        <v>202</v>
      </c>
      <c r="K5" s="33" t="s">
        <v>137</v>
      </c>
      <c r="L5" s="33" t="s">
        <v>214</v>
      </c>
      <c r="M5" s="33" t="s">
        <v>215</v>
      </c>
      <c r="N5" s="33" t="s">
        <v>204</v>
      </c>
      <c r="O5" s="33" t="s">
        <v>216</v>
      </c>
      <c r="P5" s="33" t="s">
        <v>217</v>
      </c>
      <c r="Q5" s="33" t="s">
        <v>218</v>
      </c>
      <c r="R5" s="33" t="s">
        <v>200</v>
      </c>
      <c r="S5" s="33" t="s">
        <v>203</v>
      </c>
      <c r="T5" s="33" t="s">
        <v>207</v>
      </c>
    </row>
    <row r="6" ht="22.9" customHeight="1" spans="1:20">
      <c r="A6" s="36"/>
      <c r="B6" s="36"/>
      <c r="C6" s="36"/>
      <c r="D6" s="36"/>
      <c r="E6" s="36" t="s">
        <v>137</v>
      </c>
      <c r="F6" s="35">
        <v>0</v>
      </c>
      <c r="G6" s="35"/>
      <c r="H6" s="35"/>
      <c r="I6" s="35"/>
      <c r="J6" s="35"/>
      <c r="K6" s="35"/>
      <c r="L6" s="35"/>
      <c r="M6" s="35"/>
      <c r="N6" s="35"/>
      <c r="O6" s="35"/>
      <c r="P6" s="35"/>
      <c r="Q6" s="35"/>
      <c r="R6" s="35"/>
      <c r="S6" s="35"/>
      <c r="T6" s="35"/>
    </row>
    <row r="7" ht="22.9" customHeight="1" spans="1:20">
      <c r="A7" s="36"/>
      <c r="B7" s="36"/>
      <c r="C7" s="36"/>
      <c r="D7" s="34"/>
      <c r="E7" s="34"/>
      <c r="F7" s="35"/>
      <c r="G7" s="35"/>
      <c r="H7" s="35"/>
      <c r="I7" s="35"/>
      <c r="J7" s="35"/>
      <c r="K7" s="35"/>
      <c r="L7" s="35"/>
      <c r="M7" s="35"/>
      <c r="N7" s="35"/>
      <c r="O7" s="35"/>
      <c r="P7" s="35"/>
      <c r="Q7" s="35"/>
      <c r="R7" s="35"/>
      <c r="S7" s="35"/>
      <c r="T7" s="35"/>
    </row>
    <row r="8" ht="22.9" customHeight="1" spans="1:20">
      <c r="A8" s="54"/>
      <c r="B8" s="54"/>
      <c r="C8" s="54"/>
      <c r="D8" s="50"/>
      <c r="E8" s="50"/>
      <c r="F8" s="35"/>
      <c r="G8" s="35"/>
      <c r="H8" s="35"/>
      <c r="I8" s="35"/>
      <c r="J8" s="35"/>
      <c r="K8" s="35"/>
      <c r="L8" s="35"/>
      <c r="M8" s="35"/>
      <c r="N8" s="35"/>
      <c r="O8" s="35"/>
      <c r="P8" s="35"/>
      <c r="Q8" s="35"/>
      <c r="R8" s="35"/>
      <c r="S8" s="35"/>
      <c r="T8" s="35"/>
    </row>
    <row r="9" ht="22.9" customHeight="1" spans="1:20">
      <c r="A9" s="55"/>
      <c r="B9" s="55"/>
      <c r="C9" s="55"/>
      <c r="D9" s="51"/>
      <c r="E9" s="56"/>
      <c r="F9" s="52"/>
      <c r="G9" s="37"/>
      <c r="H9" s="37"/>
      <c r="I9" s="37"/>
      <c r="J9" s="37"/>
      <c r="K9" s="37"/>
      <c r="L9" s="37"/>
      <c r="M9" s="37"/>
      <c r="N9" s="37"/>
      <c r="O9" s="37"/>
      <c r="P9" s="37"/>
      <c r="Q9" s="37"/>
      <c r="R9" s="37"/>
      <c r="S9" s="37"/>
      <c r="T9" s="37"/>
    </row>
    <row r="10" ht="28" customHeight="1" spans="1:20">
      <c r="A10" s="53" t="s">
        <v>372</v>
      </c>
      <c r="B10" s="53"/>
      <c r="C10" s="53"/>
      <c r="D10" s="53"/>
      <c r="E10" s="53"/>
      <c r="F10" s="53"/>
      <c r="G10" s="53"/>
      <c r="H10" s="53"/>
      <c r="I10" s="53"/>
      <c r="J10" s="53"/>
      <c r="K10" s="53"/>
      <c r="L10" s="53"/>
      <c r="M10" s="53"/>
      <c r="N10" s="53"/>
      <c r="O10" s="53"/>
      <c r="P10" s="53"/>
      <c r="Q10" s="53"/>
      <c r="R10" s="53"/>
      <c r="S10" s="53"/>
      <c r="T10" s="53"/>
    </row>
  </sheetData>
  <mergeCells count="11">
    <mergeCell ref="S1:T1"/>
    <mergeCell ref="A2:T2"/>
    <mergeCell ref="A3:R3"/>
    <mergeCell ref="S3:T3"/>
    <mergeCell ref="A4:C4"/>
    <mergeCell ref="G4:J4"/>
    <mergeCell ref="K4:T4"/>
    <mergeCell ref="A10:T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 sqref="H1"/>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 min="9" max="9" width="9.75" customWidth="1"/>
  </cols>
  <sheetData>
    <row r="1" ht="16.35" customHeight="1" spans="1:8">
      <c r="A1" s="3"/>
      <c r="H1" s="38" t="s">
        <v>375</v>
      </c>
    </row>
    <row r="2" ht="38.85" customHeight="1" spans="1:8">
      <c r="A2" s="39" t="s">
        <v>376</v>
      </c>
      <c r="B2" s="39"/>
      <c r="C2" s="39"/>
      <c r="D2" s="39"/>
      <c r="E2" s="39"/>
      <c r="F2" s="39"/>
      <c r="G2" s="39"/>
      <c r="H2" s="39"/>
    </row>
    <row r="3" ht="24.2" customHeight="1" spans="1:8">
      <c r="A3" s="32" t="s">
        <v>32</v>
      </c>
      <c r="B3" s="32"/>
      <c r="C3" s="32"/>
      <c r="D3" s="32"/>
      <c r="E3" s="32"/>
      <c r="F3" s="32"/>
      <c r="G3" s="32"/>
      <c r="H3" s="28" t="s">
        <v>33</v>
      </c>
    </row>
    <row r="4" ht="19.9" customHeight="1" spans="1:8">
      <c r="A4" s="33" t="s">
        <v>160</v>
      </c>
      <c r="B4" s="33" t="s">
        <v>161</v>
      </c>
      <c r="C4" s="33" t="s">
        <v>137</v>
      </c>
      <c r="D4" s="33" t="s">
        <v>377</v>
      </c>
      <c r="E4" s="33"/>
      <c r="F4" s="33"/>
      <c r="G4" s="33"/>
      <c r="H4" s="33" t="s">
        <v>163</v>
      </c>
    </row>
    <row r="5" ht="23.25" customHeight="1" spans="1:8">
      <c r="A5" s="33"/>
      <c r="B5" s="33"/>
      <c r="C5" s="33"/>
      <c r="D5" s="33" t="s">
        <v>139</v>
      </c>
      <c r="E5" s="33" t="s">
        <v>232</v>
      </c>
      <c r="F5" s="33"/>
      <c r="G5" s="33" t="s">
        <v>233</v>
      </c>
      <c r="H5" s="33"/>
    </row>
    <row r="6" ht="23.25" customHeight="1" spans="1:8">
      <c r="A6" s="33"/>
      <c r="B6" s="33"/>
      <c r="C6" s="33"/>
      <c r="D6" s="33"/>
      <c r="E6" s="33" t="s">
        <v>211</v>
      </c>
      <c r="F6" s="33" t="s">
        <v>202</v>
      </c>
      <c r="G6" s="33"/>
      <c r="H6" s="33"/>
    </row>
    <row r="7" ht="22.9" customHeight="1" spans="1:8">
      <c r="A7" s="36"/>
      <c r="B7" s="4" t="s">
        <v>137</v>
      </c>
      <c r="C7" s="35">
        <v>0</v>
      </c>
      <c r="D7" s="35"/>
      <c r="E7" s="35"/>
      <c r="F7" s="35"/>
      <c r="G7" s="35"/>
      <c r="H7" s="35"/>
    </row>
    <row r="8" ht="22.9" customHeight="1" spans="1:8">
      <c r="A8" s="34"/>
      <c r="B8" s="34"/>
      <c r="C8" s="35"/>
      <c r="D8" s="35"/>
      <c r="E8" s="35"/>
      <c r="F8" s="35"/>
      <c r="G8" s="35"/>
      <c r="H8" s="35"/>
    </row>
    <row r="9" ht="22.9" customHeight="1" spans="1:8">
      <c r="A9" s="50"/>
      <c r="B9" s="50"/>
      <c r="C9" s="35"/>
      <c r="D9" s="35"/>
      <c r="E9" s="35"/>
      <c r="F9" s="35"/>
      <c r="G9" s="35"/>
      <c r="H9" s="35"/>
    </row>
    <row r="10" ht="22.9" customHeight="1" spans="1:8">
      <c r="A10" s="50"/>
      <c r="B10" s="50"/>
      <c r="C10" s="35"/>
      <c r="D10" s="35"/>
      <c r="E10" s="35"/>
      <c r="F10" s="35"/>
      <c r="G10" s="35"/>
      <c r="H10" s="35"/>
    </row>
    <row r="11" ht="22.9" customHeight="1" spans="1:8">
      <c r="A11" s="50"/>
      <c r="B11" s="50"/>
      <c r="C11" s="35"/>
      <c r="D11" s="35"/>
      <c r="E11" s="35"/>
      <c r="F11" s="35"/>
      <c r="G11" s="35"/>
      <c r="H11" s="35"/>
    </row>
    <row r="12" ht="22.9" customHeight="1" spans="1:8">
      <c r="A12" s="51"/>
      <c r="B12" s="51"/>
      <c r="C12" s="37"/>
      <c r="D12" s="37"/>
      <c r="E12" s="52"/>
      <c r="F12" s="52"/>
      <c r="G12" s="52"/>
      <c r="H12" s="52"/>
    </row>
    <row r="13" ht="28" customHeight="1" spans="1:8">
      <c r="A13" s="53" t="s">
        <v>378</v>
      </c>
      <c r="B13" s="53"/>
      <c r="C13" s="53"/>
      <c r="D13" s="53"/>
      <c r="E13" s="53"/>
      <c r="F13" s="53"/>
      <c r="G13" s="53"/>
      <c r="H13" s="53"/>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 sqref="H1"/>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 min="9" max="9" width="9.75" customWidth="1"/>
  </cols>
  <sheetData>
    <row r="1" ht="16.35" customHeight="1" spans="1:8">
      <c r="A1" s="3"/>
      <c r="H1" s="38" t="s">
        <v>379</v>
      </c>
    </row>
    <row r="2" ht="38.85" customHeight="1" spans="1:8">
      <c r="A2" s="39" t="s">
        <v>26</v>
      </c>
      <c r="B2" s="39"/>
      <c r="C2" s="39"/>
      <c r="D2" s="39"/>
      <c r="E2" s="39"/>
      <c r="F2" s="39"/>
      <c r="G2" s="39"/>
      <c r="H2" s="39"/>
    </row>
    <row r="3" ht="24.2" customHeight="1" spans="1:8">
      <c r="A3" s="32" t="s">
        <v>32</v>
      </c>
      <c r="B3" s="32"/>
      <c r="C3" s="32"/>
      <c r="D3" s="32"/>
      <c r="E3" s="32"/>
      <c r="F3" s="32"/>
      <c r="G3" s="32"/>
      <c r="H3" s="28" t="s">
        <v>33</v>
      </c>
    </row>
    <row r="4" ht="20.65" customHeight="1" spans="1:8">
      <c r="A4" s="33" t="s">
        <v>160</v>
      </c>
      <c r="B4" s="33" t="s">
        <v>161</v>
      </c>
      <c r="C4" s="33" t="s">
        <v>137</v>
      </c>
      <c r="D4" s="33" t="s">
        <v>380</v>
      </c>
      <c r="E4" s="33"/>
      <c r="F4" s="33"/>
      <c r="G4" s="33"/>
      <c r="H4" s="33" t="s">
        <v>163</v>
      </c>
    </row>
    <row r="5" ht="18.95" customHeight="1" spans="1:8">
      <c r="A5" s="33"/>
      <c r="B5" s="33"/>
      <c r="C5" s="33"/>
      <c r="D5" s="33" t="s">
        <v>139</v>
      </c>
      <c r="E5" s="33" t="s">
        <v>232</v>
      </c>
      <c r="F5" s="33"/>
      <c r="G5" s="33" t="s">
        <v>233</v>
      </c>
      <c r="H5" s="33"/>
    </row>
    <row r="6" ht="24.2" customHeight="1" spans="1:8">
      <c r="A6" s="33"/>
      <c r="B6" s="33"/>
      <c r="C6" s="33"/>
      <c r="D6" s="33"/>
      <c r="E6" s="33" t="s">
        <v>211</v>
      </c>
      <c r="F6" s="33" t="s">
        <v>202</v>
      </c>
      <c r="G6" s="33"/>
      <c r="H6" s="33"/>
    </row>
    <row r="7" ht="22.9" customHeight="1" spans="1:8">
      <c r="A7" s="36"/>
      <c r="B7" s="4" t="s">
        <v>137</v>
      </c>
      <c r="C7" s="35">
        <v>0</v>
      </c>
      <c r="D7" s="35"/>
      <c r="E7" s="35"/>
      <c r="F7" s="35"/>
      <c r="G7" s="35"/>
      <c r="H7" s="35"/>
    </row>
    <row r="8" ht="22.9" customHeight="1" spans="1:8">
      <c r="A8" s="34"/>
      <c r="B8" s="34"/>
      <c r="C8" s="35"/>
      <c r="D8" s="35"/>
      <c r="E8" s="35"/>
      <c r="F8" s="35"/>
      <c r="G8" s="35"/>
      <c r="H8" s="35"/>
    </row>
    <row r="9" ht="22.9" customHeight="1" spans="1:8">
      <c r="A9" s="50"/>
      <c r="B9" s="50"/>
      <c r="C9" s="35"/>
      <c r="D9" s="35"/>
      <c r="E9" s="35"/>
      <c r="F9" s="35"/>
      <c r="G9" s="35"/>
      <c r="H9" s="35"/>
    </row>
    <row r="10" ht="22.9" customHeight="1" spans="1:8">
      <c r="A10" s="50"/>
      <c r="B10" s="50"/>
      <c r="C10" s="35"/>
      <c r="D10" s="35"/>
      <c r="E10" s="35"/>
      <c r="F10" s="35"/>
      <c r="G10" s="35"/>
      <c r="H10" s="35"/>
    </row>
    <row r="11" ht="22.9" customHeight="1" spans="1:8">
      <c r="A11" s="50"/>
      <c r="B11" s="50"/>
      <c r="C11" s="35"/>
      <c r="D11" s="35"/>
      <c r="E11" s="35"/>
      <c r="F11" s="35"/>
      <c r="G11" s="35"/>
      <c r="H11" s="35"/>
    </row>
    <row r="12" ht="22.9" customHeight="1" spans="1:8">
      <c r="A12" s="51"/>
      <c r="B12" s="51"/>
      <c r="C12" s="37"/>
      <c r="D12" s="37"/>
      <c r="E12" s="52"/>
      <c r="F12" s="52"/>
      <c r="G12" s="52"/>
      <c r="H12" s="52"/>
    </row>
    <row r="13" ht="24" customHeight="1" spans="1:8">
      <c r="A13" s="53" t="s">
        <v>381</v>
      </c>
      <c r="B13" s="53"/>
      <c r="C13" s="53"/>
      <c r="D13" s="53"/>
      <c r="E13" s="53"/>
      <c r="F13" s="53"/>
      <c r="G13" s="53"/>
      <c r="H13" s="53"/>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M1" sqref="M1:N1"/>
    </sheetView>
  </sheetViews>
  <sheetFormatPr defaultColWidth="10" defaultRowHeight="14.4"/>
  <cols>
    <col min="1" max="1" width="10" customWidth="1"/>
    <col min="2" max="2" width="21.75" customWidth="1"/>
    <col min="3" max="3" width="13.25" customWidth="1"/>
    <col min="4" max="14" width="7.75" customWidth="1"/>
    <col min="15" max="18" width="9.75" customWidth="1"/>
  </cols>
  <sheetData>
    <row r="1" ht="16.35" customHeight="1" spans="1:14">
      <c r="A1" s="3"/>
      <c r="M1" s="38" t="s">
        <v>382</v>
      </c>
      <c r="N1" s="38"/>
    </row>
    <row r="2" ht="45.75" customHeight="1" spans="1:14">
      <c r="A2" s="39" t="s">
        <v>27</v>
      </c>
      <c r="B2" s="39"/>
      <c r="C2" s="39"/>
      <c r="D2" s="39"/>
      <c r="E2" s="39"/>
      <c r="F2" s="39"/>
      <c r="G2" s="39"/>
      <c r="H2" s="39"/>
      <c r="I2" s="39"/>
      <c r="J2" s="39"/>
      <c r="K2" s="39"/>
      <c r="L2" s="39"/>
      <c r="M2" s="39"/>
      <c r="N2" s="39"/>
    </row>
    <row r="3" ht="18.2" customHeight="1" spans="1:14">
      <c r="A3" s="32" t="s">
        <v>32</v>
      </c>
      <c r="B3" s="32"/>
      <c r="C3" s="32"/>
      <c r="D3" s="32"/>
      <c r="E3" s="32"/>
      <c r="F3" s="32"/>
      <c r="G3" s="32"/>
      <c r="H3" s="32"/>
      <c r="I3" s="32"/>
      <c r="J3" s="32"/>
      <c r="K3" s="32"/>
      <c r="L3" s="32"/>
      <c r="M3" s="28" t="s">
        <v>33</v>
      </c>
      <c r="N3" s="28"/>
    </row>
    <row r="4" ht="26.1" customHeight="1" spans="1:14">
      <c r="A4" s="33" t="s">
        <v>191</v>
      </c>
      <c r="B4" s="33" t="s">
        <v>383</v>
      </c>
      <c r="C4" s="33" t="s">
        <v>384</v>
      </c>
      <c r="D4" s="33"/>
      <c r="E4" s="33"/>
      <c r="F4" s="33"/>
      <c r="G4" s="33"/>
      <c r="H4" s="33"/>
      <c r="I4" s="33"/>
      <c r="J4" s="33"/>
      <c r="K4" s="33"/>
      <c r="L4" s="33"/>
      <c r="M4" s="33" t="s">
        <v>385</v>
      </c>
      <c r="N4" s="33"/>
    </row>
    <row r="5" ht="31.9" customHeight="1" spans="1:14">
      <c r="A5" s="33"/>
      <c r="B5" s="33"/>
      <c r="C5" s="33" t="s">
        <v>386</v>
      </c>
      <c r="D5" s="33" t="s">
        <v>140</v>
      </c>
      <c r="E5" s="33"/>
      <c r="F5" s="33"/>
      <c r="G5" s="33"/>
      <c r="H5" s="33"/>
      <c r="I5" s="33"/>
      <c r="J5" s="33" t="s">
        <v>387</v>
      </c>
      <c r="K5" s="33" t="s">
        <v>142</v>
      </c>
      <c r="L5" s="33" t="s">
        <v>143</v>
      </c>
      <c r="M5" s="33" t="s">
        <v>388</v>
      </c>
      <c r="N5" s="33" t="s">
        <v>389</v>
      </c>
    </row>
    <row r="6" ht="44.85" customHeight="1" spans="1:14">
      <c r="A6" s="33"/>
      <c r="B6" s="33"/>
      <c r="C6" s="33"/>
      <c r="D6" s="33" t="s">
        <v>390</v>
      </c>
      <c r="E6" s="33" t="s">
        <v>391</v>
      </c>
      <c r="F6" s="33" t="s">
        <v>392</v>
      </c>
      <c r="G6" s="33" t="s">
        <v>393</v>
      </c>
      <c r="H6" s="33" t="s">
        <v>394</v>
      </c>
      <c r="I6" s="33" t="s">
        <v>395</v>
      </c>
      <c r="J6" s="33"/>
      <c r="K6" s="33"/>
      <c r="L6" s="33"/>
      <c r="M6" s="33"/>
      <c r="N6" s="33"/>
    </row>
    <row r="7" ht="22.9" customHeight="1" spans="1:14">
      <c r="A7" s="40"/>
      <c r="B7" s="33" t="s">
        <v>137</v>
      </c>
      <c r="C7" s="41">
        <f>C8</f>
        <v>1405.89</v>
      </c>
      <c r="D7" s="41">
        <f>D8</f>
        <v>1405.89</v>
      </c>
      <c r="E7" s="41">
        <f>E8</f>
        <v>1405.89</v>
      </c>
      <c r="F7" s="41"/>
      <c r="G7" s="41"/>
      <c r="H7" s="41"/>
      <c r="I7" s="41"/>
      <c r="J7" s="41"/>
      <c r="K7" s="41"/>
      <c r="L7" s="41"/>
      <c r="M7" s="41">
        <f>M8</f>
        <v>1405.89</v>
      </c>
      <c r="N7" s="36"/>
    </row>
    <row r="8" ht="22.9" customHeight="1" spans="1:14">
      <c r="A8" s="42" t="s">
        <v>155</v>
      </c>
      <c r="B8" s="42" t="s">
        <v>4</v>
      </c>
      <c r="C8" s="41">
        <f>SUM(C9:C17)</f>
        <v>1405.89</v>
      </c>
      <c r="D8" s="41">
        <f>SUM(D9:D17)</f>
        <v>1405.89</v>
      </c>
      <c r="E8" s="41">
        <f>SUM(E9:E17)</f>
        <v>1405.89</v>
      </c>
      <c r="F8" s="41"/>
      <c r="G8" s="41"/>
      <c r="H8" s="41"/>
      <c r="I8" s="41"/>
      <c r="J8" s="41"/>
      <c r="K8" s="41"/>
      <c r="L8" s="41"/>
      <c r="M8" s="41">
        <f>SUM(M9:M17)</f>
        <v>1405.89</v>
      </c>
      <c r="N8" s="36"/>
    </row>
    <row r="9" ht="22.9" customHeight="1" spans="1:14">
      <c r="A9" s="43" t="s">
        <v>396</v>
      </c>
      <c r="B9" s="43" t="s">
        <v>397</v>
      </c>
      <c r="C9" s="6">
        <v>180</v>
      </c>
      <c r="D9" s="6">
        <v>180</v>
      </c>
      <c r="E9" s="6">
        <v>180</v>
      </c>
      <c r="F9" s="6"/>
      <c r="G9" s="6"/>
      <c r="H9" s="6"/>
      <c r="I9" s="6"/>
      <c r="J9" s="6"/>
      <c r="K9" s="6"/>
      <c r="L9" s="6"/>
      <c r="M9" s="6">
        <v>180</v>
      </c>
      <c r="N9" s="30"/>
    </row>
    <row r="10" ht="22.9" customHeight="1" spans="1:14">
      <c r="A10" s="43" t="s">
        <v>396</v>
      </c>
      <c r="B10" s="43" t="s">
        <v>398</v>
      </c>
      <c r="C10" s="6">
        <v>25.45</v>
      </c>
      <c r="D10" s="6">
        <v>25.45</v>
      </c>
      <c r="E10" s="6">
        <v>25.45</v>
      </c>
      <c r="F10" s="6"/>
      <c r="G10" s="6"/>
      <c r="H10" s="6"/>
      <c r="I10" s="6"/>
      <c r="J10" s="6"/>
      <c r="K10" s="6"/>
      <c r="L10" s="6"/>
      <c r="M10" s="6">
        <v>25.45</v>
      </c>
      <c r="N10" s="30"/>
    </row>
    <row r="11" ht="22.9" customHeight="1" spans="1:14">
      <c r="A11" s="43" t="s">
        <v>396</v>
      </c>
      <c r="B11" s="43" t="s">
        <v>399</v>
      </c>
      <c r="C11" s="6">
        <v>4.5</v>
      </c>
      <c r="D11" s="6">
        <v>4.5</v>
      </c>
      <c r="E11" s="6">
        <v>4.5</v>
      </c>
      <c r="F11" s="6"/>
      <c r="G11" s="6"/>
      <c r="H11" s="6"/>
      <c r="I11" s="6"/>
      <c r="J11" s="6"/>
      <c r="K11" s="6"/>
      <c r="L11" s="6"/>
      <c r="M11" s="6">
        <v>4.5</v>
      </c>
      <c r="N11" s="30"/>
    </row>
    <row r="12" ht="22.9" customHeight="1" spans="1:14">
      <c r="A12" s="43" t="s">
        <v>396</v>
      </c>
      <c r="B12" s="43" t="s">
        <v>400</v>
      </c>
      <c r="C12" s="6">
        <v>10</v>
      </c>
      <c r="D12" s="6">
        <v>10</v>
      </c>
      <c r="E12" s="6">
        <v>10</v>
      </c>
      <c r="F12" s="6"/>
      <c r="G12" s="6"/>
      <c r="H12" s="6"/>
      <c r="I12" s="6"/>
      <c r="J12" s="6"/>
      <c r="K12" s="6"/>
      <c r="L12" s="6"/>
      <c r="M12" s="6">
        <v>10</v>
      </c>
      <c r="N12" s="30"/>
    </row>
    <row r="13" ht="22.9" customHeight="1" spans="1:14">
      <c r="A13" s="43" t="s">
        <v>396</v>
      </c>
      <c r="B13" s="43" t="s">
        <v>401</v>
      </c>
      <c r="C13" s="6">
        <v>152.65</v>
      </c>
      <c r="D13" s="6">
        <v>152.65</v>
      </c>
      <c r="E13" s="6">
        <v>152.65</v>
      </c>
      <c r="F13" s="6"/>
      <c r="G13" s="6"/>
      <c r="H13" s="6"/>
      <c r="I13" s="6"/>
      <c r="J13" s="6"/>
      <c r="K13" s="6"/>
      <c r="L13" s="6"/>
      <c r="M13" s="6">
        <v>152.65</v>
      </c>
      <c r="N13" s="30"/>
    </row>
    <row r="14" ht="22.9" customHeight="1" spans="1:14">
      <c r="A14" s="43" t="s">
        <v>396</v>
      </c>
      <c r="B14" s="43" t="s">
        <v>402</v>
      </c>
      <c r="C14" s="6">
        <v>92.44</v>
      </c>
      <c r="D14" s="6">
        <v>92.44</v>
      </c>
      <c r="E14" s="6">
        <v>92.44</v>
      </c>
      <c r="F14" s="6"/>
      <c r="G14" s="6"/>
      <c r="H14" s="6"/>
      <c r="I14" s="6"/>
      <c r="J14" s="6"/>
      <c r="K14" s="6"/>
      <c r="L14" s="6"/>
      <c r="M14" s="6">
        <v>92.44</v>
      </c>
      <c r="N14" s="30"/>
    </row>
    <row r="15" ht="22.9" customHeight="1" spans="1:14">
      <c r="A15" s="43" t="s">
        <v>396</v>
      </c>
      <c r="B15" s="43" t="s">
        <v>403</v>
      </c>
      <c r="C15" s="6">
        <v>3</v>
      </c>
      <c r="D15" s="6">
        <v>3</v>
      </c>
      <c r="E15" s="6">
        <v>3</v>
      </c>
      <c r="F15" s="6"/>
      <c r="G15" s="6"/>
      <c r="H15" s="6"/>
      <c r="I15" s="6"/>
      <c r="J15" s="6"/>
      <c r="K15" s="6"/>
      <c r="L15" s="6"/>
      <c r="M15" s="6">
        <v>3</v>
      </c>
      <c r="N15" s="30"/>
    </row>
    <row r="16" ht="22.9" customHeight="1" spans="1:14">
      <c r="A16" s="44" t="s">
        <v>396</v>
      </c>
      <c r="B16" s="44" t="s">
        <v>404</v>
      </c>
      <c r="C16" s="45">
        <v>35</v>
      </c>
      <c r="D16" s="45">
        <v>35</v>
      </c>
      <c r="E16" s="45">
        <v>35</v>
      </c>
      <c r="F16" s="45"/>
      <c r="G16" s="45"/>
      <c r="H16" s="45"/>
      <c r="I16" s="45"/>
      <c r="J16" s="45"/>
      <c r="K16" s="45"/>
      <c r="L16" s="45"/>
      <c r="M16" s="45">
        <v>35</v>
      </c>
      <c r="N16" s="48"/>
    </row>
    <row r="17" ht="22" customHeight="1" spans="1:14">
      <c r="A17" s="46" t="s">
        <v>396</v>
      </c>
      <c r="B17" s="46" t="s">
        <v>405</v>
      </c>
      <c r="C17" s="47">
        <f>D17</f>
        <v>902.85</v>
      </c>
      <c r="D17" s="47">
        <f>E17</f>
        <v>902.85</v>
      </c>
      <c r="E17" s="47">
        <v>902.85</v>
      </c>
      <c r="F17" s="47"/>
      <c r="G17" s="47"/>
      <c r="H17" s="47"/>
      <c r="I17" s="47"/>
      <c r="J17" s="47"/>
      <c r="K17" s="47"/>
      <c r="L17" s="47"/>
      <c r="M17" s="47">
        <v>902.85</v>
      </c>
      <c r="N17" s="49"/>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6"/>
  <sheetViews>
    <sheetView workbookViewId="0">
      <pane ySplit="5" topLeftCell="A9" activePane="bottomLeft" state="frozen"/>
      <selection/>
      <selection pane="bottomLeft" activeCell="M1" sqref="M1"/>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38" t="s">
        <v>406</v>
      </c>
    </row>
    <row r="2" ht="37.9" customHeight="1" spans="1:13">
      <c r="A2" s="3"/>
      <c r="B2" s="3"/>
      <c r="C2" s="31" t="s">
        <v>407</v>
      </c>
      <c r="D2" s="31"/>
      <c r="E2" s="31"/>
      <c r="F2" s="31"/>
      <c r="G2" s="31"/>
      <c r="H2" s="31"/>
      <c r="I2" s="31"/>
      <c r="J2" s="31"/>
      <c r="K2" s="31"/>
      <c r="L2" s="31"/>
      <c r="M2" s="31"/>
    </row>
    <row r="3" ht="21.6" customHeight="1" spans="1:13">
      <c r="A3" s="32" t="s">
        <v>32</v>
      </c>
      <c r="B3" s="32"/>
      <c r="C3" s="32"/>
      <c r="D3" s="32"/>
      <c r="E3" s="32"/>
      <c r="F3" s="32"/>
      <c r="G3" s="32"/>
      <c r="H3" s="32"/>
      <c r="I3" s="32"/>
      <c r="J3" s="32"/>
      <c r="K3" s="32"/>
      <c r="L3" s="28" t="s">
        <v>33</v>
      </c>
      <c r="M3" s="28"/>
    </row>
    <row r="4" ht="33.6" customHeight="1" spans="1:13">
      <c r="A4" s="33" t="s">
        <v>191</v>
      </c>
      <c r="B4" s="33" t="s">
        <v>408</v>
      </c>
      <c r="C4" s="33" t="s">
        <v>409</v>
      </c>
      <c r="D4" s="33" t="s">
        <v>410</v>
      </c>
      <c r="E4" s="33" t="s">
        <v>411</v>
      </c>
      <c r="F4" s="33"/>
      <c r="G4" s="33"/>
      <c r="H4" s="33"/>
      <c r="I4" s="33"/>
      <c r="J4" s="33"/>
      <c r="K4" s="33"/>
      <c r="L4" s="33"/>
      <c r="M4" s="33"/>
    </row>
    <row r="5" ht="36.2" customHeight="1" spans="1:13">
      <c r="A5" s="33"/>
      <c r="B5" s="33"/>
      <c r="C5" s="33"/>
      <c r="D5" s="33"/>
      <c r="E5" s="33" t="s">
        <v>412</v>
      </c>
      <c r="F5" s="33" t="s">
        <v>413</v>
      </c>
      <c r="G5" s="33" t="s">
        <v>414</v>
      </c>
      <c r="H5" s="33" t="s">
        <v>415</v>
      </c>
      <c r="I5" s="33" t="s">
        <v>416</v>
      </c>
      <c r="J5" s="33" t="s">
        <v>417</v>
      </c>
      <c r="K5" s="33" t="s">
        <v>418</v>
      </c>
      <c r="L5" s="33" t="s">
        <v>419</v>
      </c>
      <c r="M5" s="33" t="s">
        <v>420</v>
      </c>
    </row>
    <row r="6" ht="28.5" customHeight="1" spans="1:13">
      <c r="A6" s="34" t="s">
        <v>2</v>
      </c>
      <c r="B6" s="34" t="s">
        <v>4</v>
      </c>
      <c r="C6" s="35">
        <v>1405.89</v>
      </c>
      <c r="D6" s="36"/>
      <c r="E6" s="36"/>
      <c r="F6" s="36"/>
      <c r="G6" s="36"/>
      <c r="H6" s="36"/>
      <c r="I6" s="36"/>
      <c r="J6" s="36"/>
      <c r="K6" s="36"/>
      <c r="L6" s="36"/>
      <c r="M6" s="36"/>
    </row>
    <row r="7" ht="59.45" customHeight="1" spans="1:13">
      <c r="A7" s="30" t="s">
        <v>156</v>
      </c>
      <c r="B7" s="30" t="s">
        <v>421</v>
      </c>
      <c r="C7" s="37">
        <v>180</v>
      </c>
      <c r="D7" s="30" t="s">
        <v>422</v>
      </c>
      <c r="E7" s="36" t="s">
        <v>423</v>
      </c>
      <c r="F7" s="30" t="s">
        <v>424</v>
      </c>
      <c r="G7" s="30" t="s">
        <v>425</v>
      </c>
      <c r="H7" s="30" t="s">
        <v>426</v>
      </c>
      <c r="I7" s="30" t="s">
        <v>427</v>
      </c>
      <c r="J7" s="30" t="s">
        <v>428</v>
      </c>
      <c r="K7" s="30" t="s">
        <v>429</v>
      </c>
      <c r="L7" s="30" t="s">
        <v>430</v>
      </c>
      <c r="M7" s="30"/>
    </row>
    <row r="8" ht="43.15" customHeight="1" spans="1:13">
      <c r="A8" s="30"/>
      <c r="B8" s="30"/>
      <c r="C8" s="37"/>
      <c r="D8" s="30"/>
      <c r="E8" s="36"/>
      <c r="F8" s="30" t="s">
        <v>431</v>
      </c>
      <c r="G8" s="30" t="s">
        <v>432</v>
      </c>
      <c r="H8" s="30" t="s">
        <v>433</v>
      </c>
      <c r="I8" s="30" t="s">
        <v>434</v>
      </c>
      <c r="J8" s="30" t="s">
        <v>428</v>
      </c>
      <c r="K8" s="30" t="s">
        <v>435</v>
      </c>
      <c r="L8" s="30" t="s">
        <v>430</v>
      </c>
      <c r="M8" s="30"/>
    </row>
    <row r="9" ht="43.15" customHeight="1" spans="1:13">
      <c r="A9" s="30"/>
      <c r="B9" s="30"/>
      <c r="C9" s="37"/>
      <c r="D9" s="30"/>
      <c r="E9" s="36"/>
      <c r="F9" s="30" t="s">
        <v>436</v>
      </c>
      <c r="G9" s="30" t="s">
        <v>437</v>
      </c>
      <c r="H9" s="30" t="s">
        <v>438</v>
      </c>
      <c r="I9" s="30" t="s">
        <v>437</v>
      </c>
      <c r="J9" s="30" t="s">
        <v>428</v>
      </c>
      <c r="K9" s="30" t="s">
        <v>439</v>
      </c>
      <c r="L9" s="30" t="s">
        <v>430</v>
      </c>
      <c r="M9" s="30"/>
    </row>
    <row r="10" ht="43.15" customHeight="1" spans="1:13">
      <c r="A10" s="30"/>
      <c r="B10" s="30"/>
      <c r="C10" s="37"/>
      <c r="D10" s="30"/>
      <c r="E10" s="36" t="s">
        <v>440</v>
      </c>
      <c r="F10" s="30" t="s">
        <v>441</v>
      </c>
      <c r="G10" s="30" t="s">
        <v>442</v>
      </c>
      <c r="H10" s="30" t="s">
        <v>443</v>
      </c>
      <c r="I10" s="30" t="s">
        <v>442</v>
      </c>
      <c r="J10" s="30" t="s">
        <v>428</v>
      </c>
      <c r="K10" s="30" t="s">
        <v>442</v>
      </c>
      <c r="L10" s="30" t="s">
        <v>430</v>
      </c>
      <c r="M10" s="30"/>
    </row>
    <row r="11" ht="43.15" customHeight="1" spans="1:13">
      <c r="A11" s="30"/>
      <c r="B11" s="30"/>
      <c r="C11" s="37"/>
      <c r="D11" s="30"/>
      <c r="E11" s="36"/>
      <c r="F11" s="30" t="s">
        <v>444</v>
      </c>
      <c r="G11" s="30" t="s">
        <v>445</v>
      </c>
      <c r="H11" s="30" t="s">
        <v>446</v>
      </c>
      <c r="I11" s="30" t="s">
        <v>447</v>
      </c>
      <c r="J11" s="30" t="s">
        <v>428</v>
      </c>
      <c r="K11" s="30" t="s">
        <v>448</v>
      </c>
      <c r="L11" s="30" t="s">
        <v>430</v>
      </c>
      <c r="M11" s="30"/>
    </row>
    <row r="12" ht="43.15" customHeight="1" spans="1:13">
      <c r="A12" s="30"/>
      <c r="B12" s="30"/>
      <c r="C12" s="37"/>
      <c r="D12" s="30"/>
      <c r="E12" s="36"/>
      <c r="F12" s="30" t="s">
        <v>449</v>
      </c>
      <c r="G12" s="30" t="s">
        <v>442</v>
      </c>
      <c r="H12" s="30" t="s">
        <v>443</v>
      </c>
      <c r="I12" s="30" t="s">
        <v>442</v>
      </c>
      <c r="J12" s="30" t="s">
        <v>428</v>
      </c>
      <c r="K12" s="30" t="s">
        <v>442</v>
      </c>
      <c r="L12" s="30" t="s">
        <v>430</v>
      </c>
      <c r="M12" s="30"/>
    </row>
    <row r="13" ht="50.1" customHeight="1" spans="1:13">
      <c r="A13" s="30"/>
      <c r="B13" s="30"/>
      <c r="C13" s="37"/>
      <c r="D13" s="30"/>
      <c r="E13" s="36" t="s">
        <v>450</v>
      </c>
      <c r="F13" s="30" t="s">
        <v>451</v>
      </c>
      <c r="G13" s="30" t="s">
        <v>452</v>
      </c>
      <c r="H13" s="30" t="s">
        <v>453</v>
      </c>
      <c r="I13" s="30" t="s">
        <v>452</v>
      </c>
      <c r="J13" s="30" t="s">
        <v>428</v>
      </c>
      <c r="K13" s="30" t="s">
        <v>442</v>
      </c>
      <c r="L13" s="30" t="s">
        <v>454</v>
      </c>
      <c r="M13" s="30"/>
    </row>
    <row r="14" ht="43.15" customHeight="1" spans="1:13">
      <c r="A14" s="30"/>
      <c r="B14" s="30"/>
      <c r="C14" s="37"/>
      <c r="D14" s="30"/>
      <c r="E14" s="36"/>
      <c r="F14" s="30" t="s">
        <v>455</v>
      </c>
      <c r="G14" s="30" t="s">
        <v>456</v>
      </c>
      <c r="H14" s="30" t="s">
        <v>453</v>
      </c>
      <c r="I14" s="30" t="s">
        <v>456</v>
      </c>
      <c r="J14" s="30" t="s">
        <v>428</v>
      </c>
      <c r="K14" s="30" t="s">
        <v>442</v>
      </c>
      <c r="L14" s="30" t="s">
        <v>454</v>
      </c>
      <c r="M14" s="30"/>
    </row>
    <row r="15" ht="43.15" customHeight="1" spans="1:13">
      <c r="A15" s="30"/>
      <c r="B15" s="30"/>
      <c r="C15" s="37"/>
      <c r="D15" s="30"/>
      <c r="E15" s="36"/>
      <c r="F15" s="30" t="s">
        <v>457</v>
      </c>
      <c r="G15" s="30" t="s">
        <v>458</v>
      </c>
      <c r="H15" s="30" t="s">
        <v>453</v>
      </c>
      <c r="I15" s="30" t="s">
        <v>459</v>
      </c>
      <c r="J15" s="30" t="s">
        <v>428</v>
      </c>
      <c r="K15" s="30" t="s">
        <v>442</v>
      </c>
      <c r="L15" s="30" t="s">
        <v>454</v>
      </c>
      <c r="M15" s="30"/>
    </row>
    <row r="16" ht="43.15" customHeight="1" spans="1:13">
      <c r="A16" s="30"/>
      <c r="B16" s="30"/>
      <c r="C16" s="37"/>
      <c r="D16" s="30"/>
      <c r="E16" s="36" t="s">
        <v>460</v>
      </c>
      <c r="F16" s="30" t="s">
        <v>461</v>
      </c>
      <c r="G16" s="30" t="s">
        <v>462</v>
      </c>
      <c r="H16" s="30" t="s">
        <v>463</v>
      </c>
      <c r="I16" s="30" t="s">
        <v>462</v>
      </c>
      <c r="J16" s="30" t="s">
        <v>428</v>
      </c>
      <c r="K16" s="30" t="s">
        <v>439</v>
      </c>
      <c r="L16" s="30" t="s">
        <v>430</v>
      </c>
      <c r="M16" s="30"/>
    </row>
    <row r="17" ht="43.15" customHeight="1" spans="1:13">
      <c r="A17" s="30" t="s">
        <v>156</v>
      </c>
      <c r="B17" s="30" t="s">
        <v>464</v>
      </c>
      <c r="C17" s="37">
        <v>25.45</v>
      </c>
      <c r="D17" s="30" t="s">
        <v>465</v>
      </c>
      <c r="E17" s="36" t="s">
        <v>460</v>
      </c>
      <c r="F17" s="30" t="s">
        <v>461</v>
      </c>
      <c r="G17" s="30" t="s">
        <v>462</v>
      </c>
      <c r="H17" s="30" t="s">
        <v>466</v>
      </c>
      <c r="I17" s="30" t="s">
        <v>467</v>
      </c>
      <c r="J17" s="30" t="s">
        <v>468</v>
      </c>
      <c r="K17" s="30" t="s">
        <v>439</v>
      </c>
      <c r="L17" s="30" t="s">
        <v>430</v>
      </c>
      <c r="M17" s="30"/>
    </row>
    <row r="18" ht="43.15" customHeight="1" spans="1:13">
      <c r="A18" s="30"/>
      <c r="B18" s="30"/>
      <c r="C18" s="37"/>
      <c r="D18" s="30"/>
      <c r="E18" s="36" t="s">
        <v>450</v>
      </c>
      <c r="F18" s="30" t="s">
        <v>455</v>
      </c>
      <c r="G18" s="30" t="s">
        <v>442</v>
      </c>
      <c r="H18" s="30" t="s">
        <v>443</v>
      </c>
      <c r="I18" s="30" t="s">
        <v>442</v>
      </c>
      <c r="J18" s="30" t="s">
        <v>468</v>
      </c>
      <c r="K18" s="30" t="s">
        <v>442</v>
      </c>
      <c r="L18" s="30" t="s">
        <v>454</v>
      </c>
      <c r="M18" s="30"/>
    </row>
    <row r="19" ht="43.15" customHeight="1" spans="1:13">
      <c r="A19" s="30"/>
      <c r="B19" s="30"/>
      <c r="C19" s="37"/>
      <c r="D19" s="30"/>
      <c r="E19" s="36"/>
      <c r="F19" s="30" t="s">
        <v>451</v>
      </c>
      <c r="G19" s="30" t="s">
        <v>442</v>
      </c>
      <c r="H19" s="30" t="s">
        <v>443</v>
      </c>
      <c r="I19" s="30" t="s">
        <v>442</v>
      </c>
      <c r="J19" s="30" t="s">
        <v>468</v>
      </c>
      <c r="K19" s="30" t="s">
        <v>442</v>
      </c>
      <c r="L19" s="30" t="s">
        <v>454</v>
      </c>
      <c r="M19" s="30"/>
    </row>
    <row r="20" ht="43.15" customHeight="1" spans="1:13">
      <c r="A20" s="30"/>
      <c r="B20" s="30"/>
      <c r="C20" s="37"/>
      <c r="D20" s="30"/>
      <c r="E20" s="36"/>
      <c r="F20" s="30" t="s">
        <v>457</v>
      </c>
      <c r="G20" s="30" t="s">
        <v>442</v>
      </c>
      <c r="H20" s="30" t="s">
        <v>443</v>
      </c>
      <c r="I20" s="30" t="s">
        <v>442</v>
      </c>
      <c r="J20" s="30" t="s">
        <v>468</v>
      </c>
      <c r="K20" s="30" t="s">
        <v>442</v>
      </c>
      <c r="L20" s="30" t="s">
        <v>430</v>
      </c>
      <c r="M20" s="30"/>
    </row>
    <row r="21" ht="43.15" customHeight="1" spans="1:13">
      <c r="A21" s="30"/>
      <c r="B21" s="30"/>
      <c r="C21" s="37"/>
      <c r="D21" s="30"/>
      <c r="E21" s="36" t="s">
        <v>423</v>
      </c>
      <c r="F21" s="30" t="s">
        <v>424</v>
      </c>
      <c r="G21" s="30" t="s">
        <v>469</v>
      </c>
      <c r="H21" s="30" t="s">
        <v>470</v>
      </c>
      <c r="I21" s="30" t="s">
        <v>469</v>
      </c>
      <c r="J21" s="30" t="s">
        <v>468</v>
      </c>
      <c r="K21" s="30" t="s">
        <v>471</v>
      </c>
      <c r="L21" s="30" t="s">
        <v>430</v>
      </c>
      <c r="M21" s="30"/>
    </row>
    <row r="22" ht="43.15" customHeight="1" spans="1:13">
      <c r="A22" s="30"/>
      <c r="B22" s="30"/>
      <c r="C22" s="37"/>
      <c r="D22" s="30"/>
      <c r="E22" s="36"/>
      <c r="F22" s="30" t="s">
        <v>436</v>
      </c>
      <c r="G22" s="30" t="s">
        <v>442</v>
      </c>
      <c r="H22" s="30" t="s">
        <v>443</v>
      </c>
      <c r="I22" s="30" t="s">
        <v>442</v>
      </c>
      <c r="J22" s="30" t="s">
        <v>468</v>
      </c>
      <c r="K22" s="30" t="s">
        <v>442</v>
      </c>
      <c r="L22" s="30" t="s">
        <v>430</v>
      </c>
      <c r="M22" s="30"/>
    </row>
    <row r="23" ht="43.15" customHeight="1" spans="1:13">
      <c r="A23" s="30"/>
      <c r="B23" s="30"/>
      <c r="C23" s="37"/>
      <c r="D23" s="30"/>
      <c r="E23" s="36"/>
      <c r="F23" s="30" t="s">
        <v>431</v>
      </c>
      <c r="G23" s="30" t="s">
        <v>472</v>
      </c>
      <c r="H23" s="30" t="s">
        <v>473</v>
      </c>
      <c r="I23" s="30" t="s">
        <v>473</v>
      </c>
      <c r="J23" s="30" t="s">
        <v>468</v>
      </c>
      <c r="K23" s="30" t="s">
        <v>474</v>
      </c>
      <c r="L23" s="30" t="s">
        <v>430</v>
      </c>
      <c r="M23" s="30"/>
    </row>
    <row r="24" ht="43.15" customHeight="1" spans="1:13">
      <c r="A24" s="30"/>
      <c r="B24" s="30"/>
      <c r="C24" s="37"/>
      <c r="D24" s="30"/>
      <c r="E24" s="36" t="s">
        <v>440</v>
      </c>
      <c r="F24" s="30" t="s">
        <v>441</v>
      </c>
      <c r="G24" s="30" t="s">
        <v>442</v>
      </c>
      <c r="H24" s="30" t="s">
        <v>443</v>
      </c>
      <c r="I24" s="30" t="s">
        <v>442</v>
      </c>
      <c r="J24" s="30" t="s">
        <v>468</v>
      </c>
      <c r="K24" s="30" t="s">
        <v>442</v>
      </c>
      <c r="L24" s="30" t="s">
        <v>430</v>
      </c>
      <c r="M24" s="30"/>
    </row>
    <row r="25" ht="43.15" customHeight="1" spans="1:13">
      <c r="A25" s="30"/>
      <c r="B25" s="30"/>
      <c r="C25" s="37"/>
      <c r="D25" s="30"/>
      <c r="E25" s="36"/>
      <c r="F25" s="30" t="s">
        <v>444</v>
      </c>
      <c r="G25" s="30" t="s">
        <v>445</v>
      </c>
      <c r="H25" s="30" t="s">
        <v>473</v>
      </c>
      <c r="I25" s="30" t="s">
        <v>465</v>
      </c>
      <c r="J25" s="30" t="s">
        <v>468</v>
      </c>
      <c r="K25" s="30" t="s">
        <v>448</v>
      </c>
      <c r="L25" s="30" t="s">
        <v>430</v>
      </c>
      <c r="M25" s="30"/>
    </row>
    <row r="26" ht="43.15" customHeight="1" spans="1:13">
      <c r="A26" s="30"/>
      <c r="B26" s="30"/>
      <c r="C26" s="37"/>
      <c r="D26" s="30"/>
      <c r="E26" s="36"/>
      <c r="F26" s="30" t="s">
        <v>449</v>
      </c>
      <c r="G26" s="30" t="s">
        <v>442</v>
      </c>
      <c r="H26" s="30" t="s">
        <v>443</v>
      </c>
      <c r="I26" s="30" t="s">
        <v>442</v>
      </c>
      <c r="J26" s="30" t="s">
        <v>468</v>
      </c>
      <c r="K26" s="30" t="s">
        <v>442</v>
      </c>
      <c r="L26" s="30" t="s">
        <v>430</v>
      </c>
      <c r="M26" s="30"/>
    </row>
    <row r="27" ht="43.15" customHeight="1" spans="1:13">
      <c r="A27" s="30" t="s">
        <v>156</v>
      </c>
      <c r="B27" s="30" t="s">
        <v>475</v>
      </c>
      <c r="C27" s="37">
        <v>4.5</v>
      </c>
      <c r="D27" s="30" t="s">
        <v>476</v>
      </c>
      <c r="E27" s="36" t="s">
        <v>423</v>
      </c>
      <c r="F27" s="30" t="s">
        <v>431</v>
      </c>
      <c r="G27" s="30" t="s">
        <v>477</v>
      </c>
      <c r="H27" s="30" t="s">
        <v>478</v>
      </c>
      <c r="I27" s="30" t="s">
        <v>479</v>
      </c>
      <c r="J27" s="30" t="s">
        <v>468</v>
      </c>
      <c r="K27" s="30" t="s">
        <v>474</v>
      </c>
      <c r="L27" s="30" t="s">
        <v>430</v>
      </c>
      <c r="M27" s="30"/>
    </row>
    <row r="28" ht="43.15" customHeight="1" spans="1:13">
      <c r="A28" s="30"/>
      <c r="B28" s="30"/>
      <c r="C28" s="37"/>
      <c r="D28" s="30"/>
      <c r="E28" s="36"/>
      <c r="F28" s="30" t="s">
        <v>424</v>
      </c>
      <c r="G28" s="30" t="s">
        <v>480</v>
      </c>
      <c r="H28" s="30" t="s">
        <v>480</v>
      </c>
      <c r="I28" s="30" t="s">
        <v>481</v>
      </c>
      <c r="J28" s="30" t="s">
        <v>468</v>
      </c>
      <c r="K28" s="30" t="s">
        <v>429</v>
      </c>
      <c r="L28" s="30" t="s">
        <v>430</v>
      </c>
      <c r="M28" s="30"/>
    </row>
    <row r="29" ht="43.15" customHeight="1" spans="1:13">
      <c r="A29" s="30"/>
      <c r="B29" s="30"/>
      <c r="C29" s="37"/>
      <c r="D29" s="30"/>
      <c r="E29" s="36"/>
      <c r="F29" s="30" t="s">
        <v>436</v>
      </c>
      <c r="G29" s="30" t="s">
        <v>442</v>
      </c>
      <c r="H29" s="30" t="s">
        <v>443</v>
      </c>
      <c r="I29" s="30" t="s">
        <v>442</v>
      </c>
      <c r="J29" s="30" t="s">
        <v>468</v>
      </c>
      <c r="K29" s="30" t="s">
        <v>442</v>
      </c>
      <c r="L29" s="30" t="s">
        <v>430</v>
      </c>
      <c r="M29" s="30"/>
    </row>
    <row r="30" ht="43.15" customHeight="1" spans="1:13">
      <c r="A30" s="30"/>
      <c r="B30" s="30"/>
      <c r="C30" s="37"/>
      <c r="D30" s="30"/>
      <c r="E30" s="36" t="s">
        <v>440</v>
      </c>
      <c r="F30" s="30" t="s">
        <v>444</v>
      </c>
      <c r="G30" s="30" t="s">
        <v>445</v>
      </c>
      <c r="H30" s="30" t="s">
        <v>478</v>
      </c>
      <c r="I30" s="30" t="s">
        <v>482</v>
      </c>
      <c r="J30" s="30" t="s">
        <v>468</v>
      </c>
      <c r="K30" s="30" t="s">
        <v>448</v>
      </c>
      <c r="L30" s="30" t="s">
        <v>430</v>
      </c>
      <c r="M30" s="30"/>
    </row>
    <row r="31" ht="43.15" customHeight="1" spans="1:13">
      <c r="A31" s="30"/>
      <c r="B31" s="30"/>
      <c r="C31" s="37"/>
      <c r="D31" s="30"/>
      <c r="E31" s="36"/>
      <c r="F31" s="30" t="s">
        <v>441</v>
      </c>
      <c r="G31" s="30" t="s">
        <v>442</v>
      </c>
      <c r="H31" s="30" t="s">
        <v>443</v>
      </c>
      <c r="I31" s="30" t="s">
        <v>442</v>
      </c>
      <c r="J31" s="30" t="s">
        <v>468</v>
      </c>
      <c r="K31" s="30" t="s">
        <v>442</v>
      </c>
      <c r="L31" s="30" t="s">
        <v>430</v>
      </c>
      <c r="M31" s="30"/>
    </row>
    <row r="32" ht="43.15" customHeight="1" spans="1:13">
      <c r="A32" s="30"/>
      <c r="B32" s="30"/>
      <c r="C32" s="37"/>
      <c r="D32" s="30"/>
      <c r="E32" s="36"/>
      <c r="F32" s="30" t="s">
        <v>449</v>
      </c>
      <c r="G32" s="30" t="s">
        <v>442</v>
      </c>
      <c r="H32" s="30" t="s">
        <v>443</v>
      </c>
      <c r="I32" s="30" t="s">
        <v>442</v>
      </c>
      <c r="J32" s="30" t="s">
        <v>468</v>
      </c>
      <c r="K32" s="30" t="s">
        <v>442</v>
      </c>
      <c r="L32" s="30" t="s">
        <v>430</v>
      </c>
      <c r="M32" s="30"/>
    </row>
    <row r="33" ht="43.15" customHeight="1" spans="1:13">
      <c r="A33" s="30"/>
      <c r="B33" s="30"/>
      <c r="C33" s="37"/>
      <c r="D33" s="30"/>
      <c r="E33" s="36" t="s">
        <v>460</v>
      </c>
      <c r="F33" s="30" t="s">
        <v>461</v>
      </c>
      <c r="G33" s="30" t="s">
        <v>442</v>
      </c>
      <c r="H33" s="30" t="s">
        <v>443</v>
      </c>
      <c r="I33" s="30" t="s">
        <v>442</v>
      </c>
      <c r="J33" s="30" t="s">
        <v>468</v>
      </c>
      <c r="K33" s="30" t="s">
        <v>442</v>
      </c>
      <c r="L33" s="30" t="s">
        <v>430</v>
      </c>
      <c r="M33" s="30"/>
    </row>
    <row r="34" ht="43.15" customHeight="1" spans="1:13">
      <c r="A34" s="30"/>
      <c r="B34" s="30"/>
      <c r="C34" s="37"/>
      <c r="D34" s="30"/>
      <c r="E34" s="36" t="s">
        <v>450</v>
      </c>
      <c r="F34" s="30" t="s">
        <v>455</v>
      </c>
      <c r="G34" s="30" t="s">
        <v>442</v>
      </c>
      <c r="H34" s="30" t="s">
        <v>443</v>
      </c>
      <c r="I34" s="30" t="s">
        <v>442</v>
      </c>
      <c r="J34" s="30" t="s">
        <v>468</v>
      </c>
      <c r="K34" s="30" t="s">
        <v>442</v>
      </c>
      <c r="L34" s="30" t="s">
        <v>454</v>
      </c>
      <c r="M34" s="30"/>
    </row>
    <row r="35" ht="43.15" customHeight="1" spans="1:13">
      <c r="A35" s="30"/>
      <c r="B35" s="30"/>
      <c r="C35" s="37"/>
      <c r="D35" s="30"/>
      <c r="E35" s="36"/>
      <c r="F35" s="30" t="s">
        <v>451</v>
      </c>
      <c r="G35" s="30" t="s">
        <v>442</v>
      </c>
      <c r="H35" s="30" t="s">
        <v>443</v>
      </c>
      <c r="I35" s="30" t="s">
        <v>442</v>
      </c>
      <c r="J35" s="30" t="s">
        <v>468</v>
      </c>
      <c r="K35" s="30" t="s">
        <v>442</v>
      </c>
      <c r="L35" s="30" t="s">
        <v>454</v>
      </c>
      <c r="M35" s="30"/>
    </row>
    <row r="36" ht="43.15" customHeight="1" spans="1:13">
      <c r="A36" s="30"/>
      <c r="B36" s="30"/>
      <c r="C36" s="37"/>
      <c r="D36" s="30"/>
      <c r="E36" s="36"/>
      <c r="F36" s="30" t="s">
        <v>457</v>
      </c>
      <c r="G36" s="30" t="s">
        <v>442</v>
      </c>
      <c r="H36" s="30" t="s">
        <v>443</v>
      </c>
      <c r="I36" s="30" t="s">
        <v>442</v>
      </c>
      <c r="J36" s="30" t="s">
        <v>468</v>
      </c>
      <c r="K36" s="30" t="s">
        <v>442</v>
      </c>
      <c r="L36" s="30" t="s">
        <v>430</v>
      </c>
      <c r="M36" s="30"/>
    </row>
    <row r="37" ht="43.15" customHeight="1" spans="1:13">
      <c r="A37" s="30" t="s">
        <v>156</v>
      </c>
      <c r="B37" s="30" t="s">
        <v>483</v>
      </c>
      <c r="C37" s="37">
        <v>10</v>
      </c>
      <c r="D37" s="30" t="s">
        <v>484</v>
      </c>
      <c r="E37" s="36" t="s">
        <v>450</v>
      </c>
      <c r="F37" s="30" t="s">
        <v>455</v>
      </c>
      <c r="G37" s="30" t="s">
        <v>442</v>
      </c>
      <c r="H37" s="30" t="s">
        <v>443</v>
      </c>
      <c r="I37" s="30" t="s">
        <v>442</v>
      </c>
      <c r="J37" s="30" t="s">
        <v>428</v>
      </c>
      <c r="K37" s="30" t="s">
        <v>442</v>
      </c>
      <c r="L37" s="30" t="s">
        <v>454</v>
      </c>
      <c r="M37" s="30"/>
    </row>
    <row r="38" ht="43.15" customHeight="1" spans="1:13">
      <c r="A38" s="30"/>
      <c r="B38" s="30"/>
      <c r="C38" s="37"/>
      <c r="D38" s="30"/>
      <c r="E38" s="36"/>
      <c r="F38" s="30" t="s">
        <v>457</v>
      </c>
      <c r="G38" s="30" t="s">
        <v>442</v>
      </c>
      <c r="H38" s="30" t="s">
        <v>443</v>
      </c>
      <c r="I38" s="30" t="s">
        <v>442</v>
      </c>
      <c r="J38" s="30" t="s">
        <v>428</v>
      </c>
      <c r="K38" s="30" t="s">
        <v>442</v>
      </c>
      <c r="L38" s="30" t="s">
        <v>430</v>
      </c>
      <c r="M38" s="30"/>
    </row>
    <row r="39" ht="43.15" customHeight="1" spans="1:13">
      <c r="A39" s="30"/>
      <c r="B39" s="30"/>
      <c r="C39" s="37"/>
      <c r="D39" s="30"/>
      <c r="E39" s="36"/>
      <c r="F39" s="30" t="s">
        <v>451</v>
      </c>
      <c r="G39" s="30" t="s">
        <v>442</v>
      </c>
      <c r="H39" s="30" t="s">
        <v>443</v>
      </c>
      <c r="I39" s="30" t="s">
        <v>442</v>
      </c>
      <c r="J39" s="30" t="s">
        <v>428</v>
      </c>
      <c r="K39" s="30" t="s">
        <v>442</v>
      </c>
      <c r="L39" s="30" t="s">
        <v>454</v>
      </c>
      <c r="M39" s="30"/>
    </row>
    <row r="40" ht="43.15" customHeight="1" spans="1:13">
      <c r="A40" s="30"/>
      <c r="B40" s="30"/>
      <c r="C40" s="37"/>
      <c r="D40" s="30"/>
      <c r="E40" s="36" t="s">
        <v>440</v>
      </c>
      <c r="F40" s="30" t="s">
        <v>444</v>
      </c>
      <c r="G40" s="30" t="s">
        <v>445</v>
      </c>
      <c r="H40" s="30" t="s">
        <v>485</v>
      </c>
      <c r="I40" s="30" t="s">
        <v>486</v>
      </c>
      <c r="J40" s="30" t="s">
        <v>428</v>
      </c>
      <c r="K40" s="30" t="s">
        <v>474</v>
      </c>
      <c r="L40" s="30" t="s">
        <v>430</v>
      </c>
      <c r="M40" s="30"/>
    </row>
    <row r="41" ht="43.15" customHeight="1" spans="1:13">
      <c r="A41" s="30"/>
      <c r="B41" s="30"/>
      <c r="C41" s="37"/>
      <c r="D41" s="30"/>
      <c r="E41" s="36"/>
      <c r="F41" s="30" t="s">
        <v>449</v>
      </c>
      <c r="G41" s="30" t="s">
        <v>442</v>
      </c>
      <c r="H41" s="30" t="s">
        <v>443</v>
      </c>
      <c r="I41" s="30" t="s">
        <v>442</v>
      </c>
      <c r="J41" s="30" t="s">
        <v>428</v>
      </c>
      <c r="K41" s="30" t="s">
        <v>474</v>
      </c>
      <c r="L41" s="30" t="s">
        <v>430</v>
      </c>
      <c r="M41" s="30"/>
    </row>
    <row r="42" ht="43.15" customHeight="1" spans="1:13">
      <c r="A42" s="30"/>
      <c r="B42" s="30"/>
      <c r="C42" s="37"/>
      <c r="D42" s="30"/>
      <c r="E42" s="36"/>
      <c r="F42" s="30" t="s">
        <v>441</v>
      </c>
      <c r="G42" s="30" t="s">
        <v>442</v>
      </c>
      <c r="H42" s="30" t="s">
        <v>443</v>
      </c>
      <c r="I42" s="30" t="s">
        <v>442</v>
      </c>
      <c r="J42" s="30" t="s">
        <v>428</v>
      </c>
      <c r="K42" s="30" t="s">
        <v>474</v>
      </c>
      <c r="L42" s="30" t="s">
        <v>430</v>
      </c>
      <c r="M42" s="30"/>
    </row>
    <row r="43" ht="43.15" customHeight="1" spans="1:13">
      <c r="A43" s="30"/>
      <c r="B43" s="30"/>
      <c r="C43" s="37"/>
      <c r="D43" s="30"/>
      <c r="E43" s="36" t="s">
        <v>460</v>
      </c>
      <c r="F43" s="30" t="s">
        <v>461</v>
      </c>
      <c r="G43" s="30" t="s">
        <v>462</v>
      </c>
      <c r="H43" s="30" t="s">
        <v>463</v>
      </c>
      <c r="I43" s="30" t="s">
        <v>462</v>
      </c>
      <c r="J43" s="30" t="s">
        <v>428</v>
      </c>
      <c r="K43" s="30" t="s">
        <v>439</v>
      </c>
      <c r="L43" s="30" t="s">
        <v>430</v>
      </c>
      <c r="M43" s="30"/>
    </row>
    <row r="44" ht="43.15" customHeight="1" spans="1:13">
      <c r="A44" s="30"/>
      <c r="B44" s="30"/>
      <c r="C44" s="37"/>
      <c r="D44" s="30"/>
      <c r="E44" s="36" t="s">
        <v>423</v>
      </c>
      <c r="F44" s="30" t="s">
        <v>436</v>
      </c>
      <c r="G44" s="30" t="s">
        <v>470</v>
      </c>
      <c r="H44" s="30" t="s">
        <v>466</v>
      </c>
      <c r="I44" s="30" t="s">
        <v>487</v>
      </c>
      <c r="J44" s="30" t="s">
        <v>428</v>
      </c>
      <c r="K44" s="30" t="s">
        <v>439</v>
      </c>
      <c r="L44" s="30" t="s">
        <v>430</v>
      </c>
      <c r="M44" s="30"/>
    </row>
    <row r="45" ht="43.15" customHeight="1" spans="1:13">
      <c r="A45" s="30"/>
      <c r="B45" s="30"/>
      <c r="C45" s="37"/>
      <c r="D45" s="30"/>
      <c r="E45" s="36"/>
      <c r="F45" s="30" t="s">
        <v>424</v>
      </c>
      <c r="G45" s="30" t="s">
        <v>488</v>
      </c>
      <c r="H45" s="30" t="s">
        <v>480</v>
      </c>
      <c r="I45" s="30" t="s">
        <v>489</v>
      </c>
      <c r="J45" s="30" t="s">
        <v>428</v>
      </c>
      <c r="K45" s="30" t="s">
        <v>429</v>
      </c>
      <c r="L45" s="30" t="s">
        <v>430</v>
      </c>
      <c r="M45" s="30"/>
    </row>
    <row r="46" ht="43.15" customHeight="1" spans="1:13">
      <c r="A46" s="30"/>
      <c r="B46" s="30"/>
      <c r="C46" s="37"/>
      <c r="D46" s="30"/>
      <c r="E46" s="36"/>
      <c r="F46" s="30" t="s">
        <v>431</v>
      </c>
      <c r="G46" s="30" t="s">
        <v>490</v>
      </c>
      <c r="H46" s="30" t="s">
        <v>443</v>
      </c>
      <c r="I46" s="30" t="s">
        <v>491</v>
      </c>
      <c r="J46" s="30" t="s">
        <v>428</v>
      </c>
      <c r="K46" s="30" t="s">
        <v>474</v>
      </c>
      <c r="L46" s="30" t="s">
        <v>430</v>
      </c>
      <c r="M46" s="30"/>
    </row>
    <row r="47" ht="43.15" customHeight="1" spans="1:13">
      <c r="A47" s="30" t="s">
        <v>156</v>
      </c>
      <c r="B47" s="30" t="s">
        <v>492</v>
      </c>
      <c r="C47" s="37">
        <v>152.65</v>
      </c>
      <c r="D47" s="30" t="s">
        <v>493</v>
      </c>
      <c r="E47" s="36" t="s">
        <v>440</v>
      </c>
      <c r="F47" s="30" t="s">
        <v>444</v>
      </c>
      <c r="G47" s="30" t="s">
        <v>445</v>
      </c>
      <c r="H47" s="30" t="s">
        <v>494</v>
      </c>
      <c r="I47" s="30" t="s">
        <v>495</v>
      </c>
      <c r="J47" s="30" t="s">
        <v>496</v>
      </c>
      <c r="K47" s="30" t="s">
        <v>448</v>
      </c>
      <c r="L47" s="30" t="s">
        <v>430</v>
      </c>
      <c r="M47" s="30"/>
    </row>
    <row r="48" ht="43.15" customHeight="1" spans="1:13">
      <c r="A48" s="30"/>
      <c r="B48" s="30"/>
      <c r="C48" s="37"/>
      <c r="D48" s="30"/>
      <c r="E48" s="36"/>
      <c r="F48" s="30" t="s">
        <v>449</v>
      </c>
      <c r="G48" s="30" t="s">
        <v>442</v>
      </c>
      <c r="H48" s="30" t="s">
        <v>443</v>
      </c>
      <c r="I48" s="30" t="s">
        <v>442</v>
      </c>
      <c r="J48" s="30" t="s">
        <v>497</v>
      </c>
      <c r="K48" s="30" t="s">
        <v>442</v>
      </c>
      <c r="L48" s="30" t="s">
        <v>430</v>
      </c>
      <c r="M48" s="30"/>
    </row>
    <row r="49" ht="43.15" customHeight="1" spans="1:13">
      <c r="A49" s="30"/>
      <c r="B49" s="30"/>
      <c r="C49" s="37"/>
      <c r="D49" s="30"/>
      <c r="E49" s="36"/>
      <c r="F49" s="30" t="s">
        <v>441</v>
      </c>
      <c r="G49" s="30" t="s">
        <v>442</v>
      </c>
      <c r="H49" s="30" t="s">
        <v>443</v>
      </c>
      <c r="I49" s="30" t="s">
        <v>442</v>
      </c>
      <c r="J49" s="30" t="s">
        <v>497</v>
      </c>
      <c r="K49" s="30" t="s">
        <v>442</v>
      </c>
      <c r="L49" s="30" t="s">
        <v>430</v>
      </c>
      <c r="M49" s="30"/>
    </row>
    <row r="50" ht="43.15" customHeight="1" spans="1:13">
      <c r="A50" s="30"/>
      <c r="B50" s="30"/>
      <c r="C50" s="37"/>
      <c r="D50" s="30"/>
      <c r="E50" s="36" t="s">
        <v>423</v>
      </c>
      <c r="F50" s="30" t="s">
        <v>431</v>
      </c>
      <c r="G50" s="30" t="s">
        <v>472</v>
      </c>
      <c r="H50" s="30" t="s">
        <v>494</v>
      </c>
      <c r="I50" s="30" t="s">
        <v>472</v>
      </c>
      <c r="J50" s="30" t="s">
        <v>497</v>
      </c>
      <c r="K50" s="30" t="s">
        <v>448</v>
      </c>
      <c r="L50" s="30" t="s">
        <v>430</v>
      </c>
      <c r="M50" s="30"/>
    </row>
    <row r="51" ht="43.15" customHeight="1" spans="1:13">
      <c r="A51" s="30"/>
      <c r="B51" s="30"/>
      <c r="C51" s="37"/>
      <c r="D51" s="30"/>
      <c r="E51" s="36"/>
      <c r="F51" s="30" t="s">
        <v>436</v>
      </c>
      <c r="G51" s="30" t="s">
        <v>442</v>
      </c>
      <c r="H51" s="30" t="s">
        <v>443</v>
      </c>
      <c r="I51" s="30" t="s">
        <v>442</v>
      </c>
      <c r="J51" s="30" t="s">
        <v>497</v>
      </c>
      <c r="K51" s="30" t="s">
        <v>442</v>
      </c>
      <c r="L51" s="30" t="s">
        <v>430</v>
      </c>
      <c r="M51" s="30"/>
    </row>
    <row r="52" ht="43.15" customHeight="1" spans="1:13">
      <c r="A52" s="30"/>
      <c r="B52" s="30"/>
      <c r="C52" s="37"/>
      <c r="D52" s="30"/>
      <c r="E52" s="36"/>
      <c r="F52" s="30" t="s">
        <v>424</v>
      </c>
      <c r="G52" s="30" t="s">
        <v>498</v>
      </c>
      <c r="H52" s="30" t="s">
        <v>429</v>
      </c>
      <c r="I52" s="30" t="s">
        <v>480</v>
      </c>
      <c r="J52" s="30" t="s">
        <v>497</v>
      </c>
      <c r="K52" s="30" t="s">
        <v>429</v>
      </c>
      <c r="L52" s="30" t="s">
        <v>430</v>
      </c>
      <c r="M52" s="30"/>
    </row>
    <row r="53" ht="43.15" customHeight="1" spans="1:13">
      <c r="A53" s="30"/>
      <c r="B53" s="30"/>
      <c r="C53" s="37"/>
      <c r="D53" s="30"/>
      <c r="E53" s="36" t="s">
        <v>450</v>
      </c>
      <c r="F53" s="30" t="s">
        <v>457</v>
      </c>
      <c r="G53" s="30" t="s">
        <v>442</v>
      </c>
      <c r="H53" s="30" t="s">
        <v>443</v>
      </c>
      <c r="I53" s="30" t="s">
        <v>442</v>
      </c>
      <c r="J53" s="30" t="s">
        <v>497</v>
      </c>
      <c r="K53" s="30" t="s">
        <v>442</v>
      </c>
      <c r="L53" s="30" t="s">
        <v>430</v>
      </c>
      <c r="M53" s="30"/>
    </row>
    <row r="54" ht="43.15" customHeight="1" spans="1:13">
      <c r="A54" s="30"/>
      <c r="B54" s="30"/>
      <c r="C54" s="37"/>
      <c r="D54" s="30"/>
      <c r="E54" s="36"/>
      <c r="F54" s="30" t="s">
        <v>451</v>
      </c>
      <c r="G54" s="30" t="s">
        <v>442</v>
      </c>
      <c r="H54" s="30" t="s">
        <v>443</v>
      </c>
      <c r="I54" s="30" t="s">
        <v>442</v>
      </c>
      <c r="J54" s="30" t="s">
        <v>497</v>
      </c>
      <c r="K54" s="30" t="s">
        <v>442</v>
      </c>
      <c r="L54" s="30" t="s">
        <v>454</v>
      </c>
      <c r="M54" s="30"/>
    </row>
    <row r="55" ht="43.15" customHeight="1" spans="1:13">
      <c r="A55" s="30"/>
      <c r="B55" s="30"/>
      <c r="C55" s="37"/>
      <c r="D55" s="30"/>
      <c r="E55" s="36"/>
      <c r="F55" s="30" t="s">
        <v>455</v>
      </c>
      <c r="G55" s="30" t="s">
        <v>442</v>
      </c>
      <c r="H55" s="30" t="s">
        <v>443</v>
      </c>
      <c r="I55" s="30" t="s">
        <v>442</v>
      </c>
      <c r="J55" s="30" t="s">
        <v>497</v>
      </c>
      <c r="K55" s="30" t="s">
        <v>442</v>
      </c>
      <c r="L55" s="30" t="s">
        <v>454</v>
      </c>
      <c r="M55" s="30"/>
    </row>
    <row r="56" ht="43.15" customHeight="1" spans="1:13">
      <c r="A56" s="30"/>
      <c r="B56" s="30"/>
      <c r="C56" s="37"/>
      <c r="D56" s="30"/>
      <c r="E56" s="36" t="s">
        <v>460</v>
      </c>
      <c r="F56" s="30" t="s">
        <v>461</v>
      </c>
      <c r="G56" s="30" t="s">
        <v>462</v>
      </c>
      <c r="H56" s="30" t="s">
        <v>499</v>
      </c>
      <c r="I56" s="30" t="s">
        <v>462</v>
      </c>
      <c r="J56" s="30" t="s">
        <v>497</v>
      </c>
      <c r="K56" s="30" t="s">
        <v>439</v>
      </c>
      <c r="L56" s="30" t="s">
        <v>430</v>
      </c>
      <c r="M56" s="30"/>
    </row>
    <row r="57" ht="43.15" customHeight="1" spans="1:13">
      <c r="A57" s="30" t="s">
        <v>156</v>
      </c>
      <c r="B57" s="30" t="s">
        <v>500</v>
      </c>
      <c r="C57" s="37">
        <v>92.44</v>
      </c>
      <c r="D57" s="30" t="s">
        <v>501</v>
      </c>
      <c r="E57" s="36" t="s">
        <v>423</v>
      </c>
      <c r="F57" s="30" t="s">
        <v>424</v>
      </c>
      <c r="G57" s="30" t="s">
        <v>425</v>
      </c>
      <c r="H57" s="30" t="s">
        <v>502</v>
      </c>
      <c r="I57" s="30" t="s">
        <v>503</v>
      </c>
      <c r="J57" s="30" t="s">
        <v>468</v>
      </c>
      <c r="K57" s="30" t="s">
        <v>429</v>
      </c>
      <c r="L57" s="30" t="s">
        <v>430</v>
      </c>
      <c r="M57" s="30"/>
    </row>
    <row r="58" ht="43.15" customHeight="1" spans="1:13">
      <c r="A58" s="30"/>
      <c r="B58" s="30"/>
      <c r="C58" s="37"/>
      <c r="D58" s="30"/>
      <c r="E58" s="36"/>
      <c r="F58" s="30" t="s">
        <v>431</v>
      </c>
      <c r="G58" s="30" t="s">
        <v>472</v>
      </c>
      <c r="H58" s="30" t="s">
        <v>504</v>
      </c>
      <c r="I58" s="30" t="s">
        <v>505</v>
      </c>
      <c r="J58" s="30" t="s">
        <v>468</v>
      </c>
      <c r="K58" s="30" t="s">
        <v>448</v>
      </c>
      <c r="L58" s="30" t="s">
        <v>430</v>
      </c>
      <c r="M58" s="30"/>
    </row>
    <row r="59" ht="43.15" customHeight="1" spans="1:13">
      <c r="A59" s="30"/>
      <c r="B59" s="30"/>
      <c r="C59" s="37"/>
      <c r="D59" s="30"/>
      <c r="E59" s="36"/>
      <c r="F59" s="30" t="s">
        <v>436</v>
      </c>
      <c r="G59" s="30" t="s">
        <v>442</v>
      </c>
      <c r="H59" s="30" t="s">
        <v>443</v>
      </c>
      <c r="I59" s="30" t="s">
        <v>442</v>
      </c>
      <c r="J59" s="30" t="s">
        <v>468</v>
      </c>
      <c r="K59" s="30" t="s">
        <v>442</v>
      </c>
      <c r="L59" s="30" t="s">
        <v>430</v>
      </c>
      <c r="M59" s="30"/>
    </row>
    <row r="60" ht="43.15" customHeight="1" spans="1:13">
      <c r="A60" s="30"/>
      <c r="B60" s="30"/>
      <c r="C60" s="37"/>
      <c r="D60" s="30"/>
      <c r="E60" s="36" t="s">
        <v>450</v>
      </c>
      <c r="F60" s="30" t="s">
        <v>457</v>
      </c>
      <c r="G60" s="30" t="s">
        <v>442</v>
      </c>
      <c r="H60" s="30" t="s">
        <v>443</v>
      </c>
      <c r="I60" s="30" t="s">
        <v>442</v>
      </c>
      <c r="J60" s="30" t="s">
        <v>468</v>
      </c>
      <c r="K60" s="30" t="s">
        <v>442</v>
      </c>
      <c r="L60" s="30" t="s">
        <v>430</v>
      </c>
      <c r="M60" s="30"/>
    </row>
    <row r="61" ht="43.15" customHeight="1" spans="1:13">
      <c r="A61" s="30"/>
      <c r="B61" s="30"/>
      <c r="C61" s="37"/>
      <c r="D61" s="30"/>
      <c r="E61" s="36"/>
      <c r="F61" s="30" t="s">
        <v>451</v>
      </c>
      <c r="G61" s="30" t="s">
        <v>442</v>
      </c>
      <c r="H61" s="30" t="s">
        <v>443</v>
      </c>
      <c r="I61" s="30" t="s">
        <v>442</v>
      </c>
      <c r="J61" s="30" t="s">
        <v>468</v>
      </c>
      <c r="K61" s="30" t="s">
        <v>442</v>
      </c>
      <c r="L61" s="30" t="s">
        <v>454</v>
      </c>
      <c r="M61" s="30"/>
    </row>
    <row r="62" ht="43.15" customHeight="1" spans="1:13">
      <c r="A62" s="30"/>
      <c r="B62" s="30"/>
      <c r="C62" s="37"/>
      <c r="D62" s="30"/>
      <c r="E62" s="36"/>
      <c r="F62" s="30" t="s">
        <v>455</v>
      </c>
      <c r="G62" s="30" t="s">
        <v>442</v>
      </c>
      <c r="H62" s="30" t="s">
        <v>443</v>
      </c>
      <c r="I62" s="30" t="s">
        <v>442</v>
      </c>
      <c r="J62" s="30" t="s">
        <v>468</v>
      </c>
      <c r="K62" s="30" t="s">
        <v>442</v>
      </c>
      <c r="L62" s="30" t="s">
        <v>454</v>
      </c>
      <c r="M62" s="30"/>
    </row>
    <row r="63" ht="43.15" customHeight="1" spans="1:13">
      <c r="A63" s="30"/>
      <c r="B63" s="30"/>
      <c r="C63" s="37"/>
      <c r="D63" s="30"/>
      <c r="E63" s="36" t="s">
        <v>460</v>
      </c>
      <c r="F63" s="30" t="s">
        <v>461</v>
      </c>
      <c r="G63" s="30" t="s">
        <v>462</v>
      </c>
      <c r="H63" s="30" t="s">
        <v>463</v>
      </c>
      <c r="I63" s="30" t="s">
        <v>462</v>
      </c>
      <c r="J63" s="30" t="s">
        <v>468</v>
      </c>
      <c r="K63" s="30" t="s">
        <v>439</v>
      </c>
      <c r="L63" s="30" t="s">
        <v>430</v>
      </c>
      <c r="M63" s="30"/>
    </row>
    <row r="64" ht="43.15" customHeight="1" spans="1:13">
      <c r="A64" s="30"/>
      <c r="B64" s="30"/>
      <c r="C64" s="37"/>
      <c r="D64" s="30"/>
      <c r="E64" s="36" t="s">
        <v>440</v>
      </c>
      <c r="F64" s="30" t="s">
        <v>441</v>
      </c>
      <c r="G64" s="30" t="s">
        <v>442</v>
      </c>
      <c r="H64" s="30" t="s">
        <v>443</v>
      </c>
      <c r="I64" s="30" t="s">
        <v>442</v>
      </c>
      <c r="J64" s="30" t="s">
        <v>468</v>
      </c>
      <c r="K64" s="30" t="s">
        <v>442</v>
      </c>
      <c r="L64" s="30" t="s">
        <v>430</v>
      </c>
      <c r="M64" s="30"/>
    </row>
    <row r="65" ht="43.15" customHeight="1" spans="1:13">
      <c r="A65" s="30"/>
      <c r="B65" s="30"/>
      <c r="C65" s="37"/>
      <c r="D65" s="30"/>
      <c r="E65" s="36"/>
      <c r="F65" s="30" t="s">
        <v>449</v>
      </c>
      <c r="G65" s="30" t="s">
        <v>442</v>
      </c>
      <c r="H65" s="30" t="s">
        <v>443</v>
      </c>
      <c r="I65" s="30" t="s">
        <v>442</v>
      </c>
      <c r="J65" s="30" t="s">
        <v>468</v>
      </c>
      <c r="K65" s="30" t="s">
        <v>442</v>
      </c>
      <c r="L65" s="30" t="s">
        <v>430</v>
      </c>
      <c r="M65" s="30"/>
    </row>
    <row r="66" ht="43.15" customHeight="1" spans="1:13">
      <c r="A66" s="30"/>
      <c r="B66" s="30"/>
      <c r="C66" s="37"/>
      <c r="D66" s="30"/>
      <c r="E66" s="36"/>
      <c r="F66" s="30" t="s">
        <v>444</v>
      </c>
      <c r="G66" s="30" t="s">
        <v>445</v>
      </c>
      <c r="H66" s="30" t="s">
        <v>506</v>
      </c>
      <c r="I66" s="30" t="s">
        <v>505</v>
      </c>
      <c r="J66" s="30" t="s">
        <v>468</v>
      </c>
      <c r="K66" s="30" t="s">
        <v>448</v>
      </c>
      <c r="L66" s="30" t="s">
        <v>430</v>
      </c>
      <c r="M66" s="30"/>
    </row>
    <row r="67" ht="43.15" customHeight="1" spans="1:13">
      <c r="A67" s="30" t="s">
        <v>156</v>
      </c>
      <c r="B67" s="30" t="s">
        <v>507</v>
      </c>
      <c r="C67" s="37">
        <v>3</v>
      </c>
      <c r="D67" s="30" t="s">
        <v>508</v>
      </c>
      <c r="E67" s="36" t="s">
        <v>440</v>
      </c>
      <c r="F67" s="30" t="s">
        <v>441</v>
      </c>
      <c r="G67" s="30" t="s">
        <v>442</v>
      </c>
      <c r="H67" s="30" t="s">
        <v>443</v>
      </c>
      <c r="I67" s="30" t="s">
        <v>442</v>
      </c>
      <c r="J67" s="30" t="s">
        <v>428</v>
      </c>
      <c r="K67" s="30" t="s">
        <v>442</v>
      </c>
      <c r="L67" s="30" t="s">
        <v>430</v>
      </c>
      <c r="M67" s="30"/>
    </row>
    <row r="68" ht="43.15" customHeight="1" spans="1:13">
      <c r="A68" s="30"/>
      <c r="B68" s="30"/>
      <c r="C68" s="37"/>
      <c r="D68" s="30"/>
      <c r="E68" s="36"/>
      <c r="F68" s="30" t="s">
        <v>449</v>
      </c>
      <c r="G68" s="30" t="s">
        <v>442</v>
      </c>
      <c r="H68" s="30" t="s">
        <v>443</v>
      </c>
      <c r="I68" s="30" t="s">
        <v>442</v>
      </c>
      <c r="J68" s="30" t="s">
        <v>428</v>
      </c>
      <c r="K68" s="30" t="s">
        <v>442</v>
      </c>
      <c r="L68" s="30" t="s">
        <v>430</v>
      </c>
      <c r="M68" s="30"/>
    </row>
    <row r="69" ht="43.15" customHeight="1" spans="1:13">
      <c r="A69" s="30"/>
      <c r="B69" s="30"/>
      <c r="C69" s="37"/>
      <c r="D69" s="30"/>
      <c r="E69" s="36"/>
      <c r="F69" s="30" t="s">
        <v>444</v>
      </c>
      <c r="G69" s="30" t="s">
        <v>445</v>
      </c>
      <c r="H69" s="30" t="s">
        <v>509</v>
      </c>
      <c r="I69" s="30" t="s">
        <v>510</v>
      </c>
      <c r="J69" s="30" t="s">
        <v>428</v>
      </c>
      <c r="K69" s="30" t="s">
        <v>448</v>
      </c>
      <c r="L69" s="30" t="s">
        <v>430</v>
      </c>
      <c r="M69" s="30"/>
    </row>
    <row r="70" ht="43.15" customHeight="1" spans="1:13">
      <c r="A70" s="30"/>
      <c r="B70" s="30"/>
      <c r="C70" s="37"/>
      <c r="D70" s="30"/>
      <c r="E70" s="36" t="s">
        <v>423</v>
      </c>
      <c r="F70" s="30" t="s">
        <v>431</v>
      </c>
      <c r="G70" s="30" t="s">
        <v>511</v>
      </c>
      <c r="H70" s="30" t="s">
        <v>509</v>
      </c>
      <c r="I70" s="30" t="s">
        <v>163</v>
      </c>
      <c r="J70" s="30" t="s">
        <v>428</v>
      </c>
      <c r="K70" s="30" t="s">
        <v>448</v>
      </c>
      <c r="L70" s="30" t="s">
        <v>430</v>
      </c>
      <c r="M70" s="30"/>
    </row>
    <row r="71" ht="43.15" customHeight="1" spans="1:13">
      <c r="A71" s="30"/>
      <c r="B71" s="30"/>
      <c r="C71" s="37"/>
      <c r="D71" s="30"/>
      <c r="E71" s="36"/>
      <c r="F71" s="30" t="s">
        <v>436</v>
      </c>
      <c r="G71" s="30" t="s">
        <v>442</v>
      </c>
      <c r="H71" s="30" t="s">
        <v>443</v>
      </c>
      <c r="I71" s="30" t="s">
        <v>442</v>
      </c>
      <c r="J71" s="30" t="s">
        <v>428</v>
      </c>
      <c r="K71" s="30" t="s">
        <v>442</v>
      </c>
      <c r="L71" s="30" t="s">
        <v>430</v>
      </c>
      <c r="M71" s="30"/>
    </row>
    <row r="72" ht="43.15" customHeight="1" spans="1:13">
      <c r="A72" s="30"/>
      <c r="B72" s="30"/>
      <c r="C72" s="37"/>
      <c r="D72" s="30"/>
      <c r="E72" s="36"/>
      <c r="F72" s="30" t="s">
        <v>424</v>
      </c>
      <c r="G72" s="30" t="s">
        <v>502</v>
      </c>
      <c r="H72" s="30" t="s">
        <v>429</v>
      </c>
      <c r="I72" s="30" t="s">
        <v>503</v>
      </c>
      <c r="J72" s="30" t="s">
        <v>428</v>
      </c>
      <c r="K72" s="30" t="s">
        <v>429</v>
      </c>
      <c r="L72" s="30" t="s">
        <v>430</v>
      </c>
      <c r="M72" s="30"/>
    </row>
    <row r="73" ht="43.15" customHeight="1" spans="1:13">
      <c r="A73" s="30"/>
      <c r="B73" s="30"/>
      <c r="C73" s="37"/>
      <c r="D73" s="30"/>
      <c r="E73" s="36" t="s">
        <v>460</v>
      </c>
      <c r="F73" s="30" t="s">
        <v>461</v>
      </c>
      <c r="G73" s="30" t="s">
        <v>462</v>
      </c>
      <c r="H73" s="30" t="s">
        <v>463</v>
      </c>
      <c r="I73" s="30" t="s">
        <v>462</v>
      </c>
      <c r="J73" s="30" t="s">
        <v>428</v>
      </c>
      <c r="K73" s="30" t="s">
        <v>439</v>
      </c>
      <c r="L73" s="30" t="s">
        <v>430</v>
      </c>
      <c r="M73" s="30"/>
    </row>
    <row r="74" ht="43.15" customHeight="1" spans="1:13">
      <c r="A74" s="30"/>
      <c r="B74" s="30"/>
      <c r="C74" s="37"/>
      <c r="D74" s="30"/>
      <c r="E74" s="36" t="s">
        <v>450</v>
      </c>
      <c r="F74" s="30" t="s">
        <v>455</v>
      </c>
      <c r="G74" s="30" t="s">
        <v>442</v>
      </c>
      <c r="H74" s="30" t="s">
        <v>443</v>
      </c>
      <c r="I74" s="30" t="s">
        <v>442</v>
      </c>
      <c r="J74" s="30" t="s">
        <v>428</v>
      </c>
      <c r="K74" s="30" t="s">
        <v>442</v>
      </c>
      <c r="L74" s="30" t="s">
        <v>454</v>
      </c>
      <c r="M74" s="30"/>
    </row>
    <row r="75" ht="43.15" customHeight="1" spans="1:13">
      <c r="A75" s="30"/>
      <c r="B75" s="30"/>
      <c r="C75" s="37"/>
      <c r="D75" s="30"/>
      <c r="E75" s="36"/>
      <c r="F75" s="30" t="s">
        <v>451</v>
      </c>
      <c r="G75" s="30" t="s">
        <v>442</v>
      </c>
      <c r="H75" s="30" t="s">
        <v>443</v>
      </c>
      <c r="I75" s="30" t="s">
        <v>442</v>
      </c>
      <c r="J75" s="30" t="s">
        <v>428</v>
      </c>
      <c r="K75" s="30" t="s">
        <v>442</v>
      </c>
      <c r="L75" s="30" t="s">
        <v>454</v>
      </c>
      <c r="M75" s="30"/>
    </row>
    <row r="76" ht="43.15" customHeight="1" spans="1:13">
      <c r="A76" s="30"/>
      <c r="B76" s="30"/>
      <c r="C76" s="37"/>
      <c r="D76" s="30"/>
      <c r="E76" s="36"/>
      <c r="F76" s="30" t="s">
        <v>457</v>
      </c>
      <c r="G76" s="30" t="s">
        <v>442</v>
      </c>
      <c r="H76" s="30" t="s">
        <v>443</v>
      </c>
      <c r="I76" s="30" t="s">
        <v>442</v>
      </c>
      <c r="J76" s="30" t="s">
        <v>428</v>
      </c>
      <c r="K76" s="30" t="s">
        <v>442</v>
      </c>
      <c r="L76" s="30" t="s">
        <v>430</v>
      </c>
      <c r="M76" s="30"/>
    </row>
    <row r="77" ht="43.15" customHeight="1" spans="1:13">
      <c r="A77" s="30" t="s">
        <v>156</v>
      </c>
      <c r="B77" s="30" t="s">
        <v>512</v>
      </c>
      <c r="C77" s="37">
        <v>35</v>
      </c>
      <c r="D77" s="30" t="s">
        <v>513</v>
      </c>
      <c r="E77" s="36" t="s">
        <v>450</v>
      </c>
      <c r="F77" s="30" t="s">
        <v>451</v>
      </c>
      <c r="G77" s="30" t="s">
        <v>442</v>
      </c>
      <c r="H77" s="30" t="s">
        <v>443</v>
      </c>
      <c r="I77" s="30" t="s">
        <v>442</v>
      </c>
      <c r="J77" s="30" t="s">
        <v>428</v>
      </c>
      <c r="K77" s="30" t="s">
        <v>442</v>
      </c>
      <c r="L77" s="30" t="s">
        <v>454</v>
      </c>
      <c r="M77" s="30"/>
    </row>
    <row r="78" ht="43.15" customHeight="1" spans="1:13">
      <c r="A78" s="30"/>
      <c r="B78" s="30"/>
      <c r="C78" s="37"/>
      <c r="D78" s="30"/>
      <c r="E78" s="36"/>
      <c r="F78" s="30" t="s">
        <v>457</v>
      </c>
      <c r="G78" s="30" t="s">
        <v>442</v>
      </c>
      <c r="H78" s="30" t="s">
        <v>443</v>
      </c>
      <c r="I78" s="30" t="s">
        <v>442</v>
      </c>
      <c r="J78" s="30" t="s">
        <v>428</v>
      </c>
      <c r="K78" s="30" t="s">
        <v>442</v>
      </c>
      <c r="L78" s="30" t="s">
        <v>430</v>
      </c>
      <c r="M78" s="30"/>
    </row>
    <row r="79" ht="43.15" customHeight="1" spans="1:13">
      <c r="A79" s="30"/>
      <c r="B79" s="30"/>
      <c r="C79" s="37"/>
      <c r="D79" s="30"/>
      <c r="E79" s="36"/>
      <c r="F79" s="30" t="s">
        <v>455</v>
      </c>
      <c r="G79" s="30" t="s">
        <v>442</v>
      </c>
      <c r="H79" s="30" t="s">
        <v>443</v>
      </c>
      <c r="I79" s="30" t="s">
        <v>442</v>
      </c>
      <c r="J79" s="30" t="s">
        <v>428</v>
      </c>
      <c r="K79" s="30" t="s">
        <v>442</v>
      </c>
      <c r="L79" s="30" t="s">
        <v>454</v>
      </c>
      <c r="M79" s="30"/>
    </row>
    <row r="80" ht="43.15" customHeight="1" spans="1:13">
      <c r="A80" s="30"/>
      <c r="B80" s="30"/>
      <c r="C80" s="37"/>
      <c r="D80" s="30"/>
      <c r="E80" s="36" t="s">
        <v>460</v>
      </c>
      <c r="F80" s="30" t="s">
        <v>461</v>
      </c>
      <c r="G80" s="30" t="s">
        <v>467</v>
      </c>
      <c r="H80" s="30" t="s">
        <v>463</v>
      </c>
      <c r="I80" s="30" t="s">
        <v>462</v>
      </c>
      <c r="J80" s="30" t="s">
        <v>428</v>
      </c>
      <c r="K80" s="30" t="s">
        <v>439</v>
      </c>
      <c r="L80" s="30" t="s">
        <v>430</v>
      </c>
      <c r="M80" s="30"/>
    </row>
    <row r="81" ht="43.15" customHeight="1" spans="1:13">
      <c r="A81" s="30"/>
      <c r="B81" s="30"/>
      <c r="C81" s="37"/>
      <c r="D81" s="30"/>
      <c r="E81" s="36" t="s">
        <v>423</v>
      </c>
      <c r="F81" s="30" t="s">
        <v>424</v>
      </c>
      <c r="G81" s="30" t="s">
        <v>425</v>
      </c>
      <c r="H81" s="30" t="s">
        <v>429</v>
      </c>
      <c r="I81" s="30" t="s">
        <v>503</v>
      </c>
      <c r="J81" s="30" t="s">
        <v>428</v>
      </c>
      <c r="K81" s="30" t="s">
        <v>429</v>
      </c>
      <c r="L81" s="30" t="s">
        <v>430</v>
      </c>
      <c r="M81" s="30"/>
    </row>
    <row r="82" ht="43.15" customHeight="1" spans="1:13">
      <c r="A82" s="30"/>
      <c r="B82" s="30"/>
      <c r="C82" s="37"/>
      <c r="D82" s="30"/>
      <c r="E82" s="36"/>
      <c r="F82" s="30" t="s">
        <v>436</v>
      </c>
      <c r="G82" s="30" t="s">
        <v>442</v>
      </c>
      <c r="H82" s="30" t="s">
        <v>443</v>
      </c>
      <c r="I82" s="30" t="s">
        <v>442</v>
      </c>
      <c r="J82" s="30" t="s">
        <v>428</v>
      </c>
      <c r="K82" s="30" t="s">
        <v>442</v>
      </c>
      <c r="L82" s="30" t="s">
        <v>430</v>
      </c>
      <c r="M82" s="30"/>
    </row>
    <row r="83" ht="43.15" customHeight="1" spans="1:13">
      <c r="A83" s="30"/>
      <c r="B83" s="30"/>
      <c r="C83" s="37"/>
      <c r="D83" s="30"/>
      <c r="E83" s="36"/>
      <c r="F83" s="30" t="s">
        <v>431</v>
      </c>
      <c r="G83" s="30" t="s">
        <v>472</v>
      </c>
      <c r="H83" s="30" t="s">
        <v>514</v>
      </c>
      <c r="I83" s="30" t="s">
        <v>515</v>
      </c>
      <c r="J83" s="30" t="s">
        <v>428</v>
      </c>
      <c r="K83" s="30" t="s">
        <v>448</v>
      </c>
      <c r="L83" s="30" t="s">
        <v>430</v>
      </c>
      <c r="M83" s="30"/>
    </row>
    <row r="84" ht="43.15" customHeight="1" spans="1:13">
      <c r="A84" s="30"/>
      <c r="B84" s="30"/>
      <c r="C84" s="37"/>
      <c r="D84" s="30"/>
      <c r="E84" s="36" t="s">
        <v>440</v>
      </c>
      <c r="F84" s="30" t="s">
        <v>444</v>
      </c>
      <c r="G84" s="30" t="s">
        <v>445</v>
      </c>
      <c r="H84" s="30" t="s">
        <v>514</v>
      </c>
      <c r="I84" s="30" t="s">
        <v>516</v>
      </c>
      <c r="J84" s="30" t="s">
        <v>428</v>
      </c>
      <c r="K84" s="30" t="s">
        <v>448</v>
      </c>
      <c r="L84" s="30" t="s">
        <v>430</v>
      </c>
      <c r="M84" s="30"/>
    </row>
    <row r="85" ht="43.15" customHeight="1" spans="1:13">
      <c r="A85" s="30"/>
      <c r="B85" s="30"/>
      <c r="C85" s="37"/>
      <c r="D85" s="30"/>
      <c r="E85" s="36"/>
      <c r="F85" s="30" t="s">
        <v>449</v>
      </c>
      <c r="G85" s="30" t="s">
        <v>442</v>
      </c>
      <c r="H85" s="30" t="s">
        <v>443</v>
      </c>
      <c r="I85" s="30" t="s">
        <v>442</v>
      </c>
      <c r="J85" s="30" t="s">
        <v>428</v>
      </c>
      <c r="K85" s="30" t="s">
        <v>442</v>
      </c>
      <c r="L85" s="30" t="s">
        <v>430</v>
      </c>
      <c r="M85" s="30"/>
    </row>
    <row r="86" ht="43.15" customHeight="1" spans="1:13">
      <c r="A86" s="30"/>
      <c r="B86" s="30"/>
      <c r="C86" s="37"/>
      <c r="D86" s="30"/>
      <c r="E86" s="36"/>
      <c r="F86" s="30" t="s">
        <v>441</v>
      </c>
      <c r="G86" s="30" t="s">
        <v>442</v>
      </c>
      <c r="H86" s="30" t="s">
        <v>443</v>
      </c>
      <c r="I86" s="30" t="s">
        <v>442</v>
      </c>
      <c r="J86" s="30" t="s">
        <v>428</v>
      </c>
      <c r="K86" s="30" t="s">
        <v>442</v>
      </c>
      <c r="L86" s="30" t="s">
        <v>430</v>
      </c>
      <c r="M86" s="30"/>
    </row>
    <row r="87" ht="44" customHeight="1" spans="1:13">
      <c r="A87" s="30" t="s">
        <v>156</v>
      </c>
      <c r="B87" s="30" t="s">
        <v>517</v>
      </c>
      <c r="C87" s="37">
        <v>902.85</v>
      </c>
      <c r="D87" s="19" t="s">
        <v>518</v>
      </c>
      <c r="E87" s="36" t="s">
        <v>450</v>
      </c>
      <c r="F87" s="30" t="s">
        <v>451</v>
      </c>
      <c r="G87" s="30" t="s">
        <v>442</v>
      </c>
      <c r="H87" s="30" t="s">
        <v>443</v>
      </c>
      <c r="I87" s="30" t="s">
        <v>442</v>
      </c>
      <c r="J87" s="30" t="s">
        <v>428</v>
      </c>
      <c r="K87" s="30" t="s">
        <v>442</v>
      </c>
      <c r="L87" s="30" t="s">
        <v>454</v>
      </c>
      <c r="M87" s="30"/>
    </row>
    <row r="88" ht="44" customHeight="1" spans="1:13">
      <c r="A88" s="30"/>
      <c r="B88" s="30"/>
      <c r="C88" s="37"/>
      <c r="D88" s="19"/>
      <c r="E88" s="36"/>
      <c r="F88" s="30" t="s">
        <v>457</v>
      </c>
      <c r="G88" s="30" t="s">
        <v>442</v>
      </c>
      <c r="H88" s="30" t="s">
        <v>443</v>
      </c>
      <c r="I88" s="30" t="s">
        <v>442</v>
      </c>
      <c r="J88" s="30" t="s">
        <v>428</v>
      </c>
      <c r="K88" s="30" t="s">
        <v>442</v>
      </c>
      <c r="L88" s="30" t="s">
        <v>430</v>
      </c>
      <c r="M88" s="30"/>
    </row>
    <row r="89" ht="44" customHeight="1" spans="1:13">
      <c r="A89" s="30"/>
      <c r="B89" s="30"/>
      <c r="C89" s="37"/>
      <c r="D89" s="19"/>
      <c r="E89" s="36"/>
      <c r="F89" s="30" t="s">
        <v>455</v>
      </c>
      <c r="G89" s="30" t="s">
        <v>442</v>
      </c>
      <c r="H89" s="30" t="s">
        <v>443</v>
      </c>
      <c r="I89" s="30" t="s">
        <v>442</v>
      </c>
      <c r="J89" s="30" t="s">
        <v>428</v>
      </c>
      <c r="K89" s="30" t="s">
        <v>442</v>
      </c>
      <c r="L89" s="30" t="s">
        <v>454</v>
      </c>
      <c r="M89" s="30"/>
    </row>
    <row r="90" ht="44" customHeight="1" spans="1:13">
      <c r="A90" s="30"/>
      <c r="B90" s="30"/>
      <c r="C90" s="37"/>
      <c r="D90" s="19"/>
      <c r="E90" s="36" t="s">
        <v>460</v>
      </c>
      <c r="F90" s="30" t="s">
        <v>461</v>
      </c>
      <c r="G90" s="30" t="s">
        <v>467</v>
      </c>
      <c r="H90" s="30" t="s">
        <v>463</v>
      </c>
      <c r="I90" s="30" t="s">
        <v>462</v>
      </c>
      <c r="J90" s="30" t="s">
        <v>428</v>
      </c>
      <c r="K90" s="30" t="s">
        <v>439</v>
      </c>
      <c r="L90" s="30" t="s">
        <v>430</v>
      </c>
      <c r="M90" s="30"/>
    </row>
    <row r="91" ht="133" customHeight="1" spans="1:13">
      <c r="A91" s="30"/>
      <c r="B91" s="30"/>
      <c r="C91" s="37"/>
      <c r="D91" s="19"/>
      <c r="E91" s="36" t="s">
        <v>423</v>
      </c>
      <c r="F91" s="30" t="s">
        <v>424</v>
      </c>
      <c r="G91" s="30" t="s">
        <v>425</v>
      </c>
      <c r="H91" s="30" t="s">
        <v>519</v>
      </c>
      <c r="I91" s="30" t="s">
        <v>518</v>
      </c>
      <c r="J91" s="30" t="s">
        <v>428</v>
      </c>
      <c r="K91" s="30" t="s">
        <v>429</v>
      </c>
      <c r="L91" s="30" t="s">
        <v>430</v>
      </c>
      <c r="M91" s="30"/>
    </row>
    <row r="92" ht="44" customHeight="1" spans="1:13">
      <c r="A92" s="30"/>
      <c r="B92" s="30"/>
      <c r="C92" s="37"/>
      <c r="D92" s="19"/>
      <c r="E92" s="36"/>
      <c r="F92" s="30" t="s">
        <v>436</v>
      </c>
      <c r="G92" s="30" t="s">
        <v>442</v>
      </c>
      <c r="H92" s="30" t="s">
        <v>443</v>
      </c>
      <c r="I92" s="30" t="s">
        <v>442</v>
      </c>
      <c r="J92" s="30" t="s">
        <v>428</v>
      </c>
      <c r="K92" s="30" t="s">
        <v>442</v>
      </c>
      <c r="L92" s="30" t="s">
        <v>430</v>
      </c>
      <c r="M92" s="30"/>
    </row>
    <row r="93" ht="44" customHeight="1" spans="1:13">
      <c r="A93" s="30"/>
      <c r="B93" s="30"/>
      <c r="C93" s="37"/>
      <c r="D93" s="19"/>
      <c r="E93" s="36"/>
      <c r="F93" s="30" t="s">
        <v>431</v>
      </c>
      <c r="G93" s="30" t="s">
        <v>472</v>
      </c>
      <c r="H93" s="30" t="s">
        <v>520</v>
      </c>
      <c r="I93" s="30" t="s">
        <v>515</v>
      </c>
      <c r="J93" s="30" t="s">
        <v>428</v>
      </c>
      <c r="K93" s="30" t="s">
        <v>448</v>
      </c>
      <c r="L93" s="30" t="s">
        <v>430</v>
      </c>
      <c r="M93" s="30"/>
    </row>
    <row r="94" ht="44" customHeight="1" spans="1:13">
      <c r="A94" s="30"/>
      <c r="B94" s="30"/>
      <c r="C94" s="37"/>
      <c r="D94" s="19"/>
      <c r="E94" s="36" t="s">
        <v>440</v>
      </c>
      <c r="F94" s="30" t="s">
        <v>444</v>
      </c>
      <c r="G94" s="30" t="s">
        <v>445</v>
      </c>
      <c r="H94" s="30" t="s">
        <v>520</v>
      </c>
      <c r="I94" s="30" t="s">
        <v>521</v>
      </c>
      <c r="J94" s="30" t="s">
        <v>428</v>
      </c>
      <c r="K94" s="30" t="s">
        <v>448</v>
      </c>
      <c r="L94" s="30" t="s">
        <v>430</v>
      </c>
      <c r="M94" s="30"/>
    </row>
    <row r="95" ht="44" customHeight="1" spans="1:13">
      <c r="A95" s="30"/>
      <c r="B95" s="30"/>
      <c r="C95" s="37"/>
      <c r="D95" s="19"/>
      <c r="E95" s="36"/>
      <c r="F95" s="30" t="s">
        <v>449</v>
      </c>
      <c r="G95" s="30" t="s">
        <v>442</v>
      </c>
      <c r="H95" s="30" t="s">
        <v>443</v>
      </c>
      <c r="I95" s="30" t="s">
        <v>442</v>
      </c>
      <c r="J95" s="30" t="s">
        <v>428</v>
      </c>
      <c r="K95" s="30" t="s">
        <v>442</v>
      </c>
      <c r="L95" s="30" t="s">
        <v>430</v>
      </c>
      <c r="M95" s="30"/>
    </row>
    <row r="96" ht="44" customHeight="1" spans="1:13">
      <c r="A96" s="30"/>
      <c r="B96" s="30"/>
      <c r="C96" s="37"/>
      <c r="D96" s="19"/>
      <c r="E96" s="36"/>
      <c r="F96" s="30" t="s">
        <v>441</v>
      </c>
      <c r="G96" s="30" t="s">
        <v>442</v>
      </c>
      <c r="H96" s="30" t="s">
        <v>443</v>
      </c>
      <c r="I96" s="30" t="s">
        <v>442</v>
      </c>
      <c r="J96" s="30" t="s">
        <v>428</v>
      </c>
      <c r="K96" s="30" t="s">
        <v>442</v>
      </c>
      <c r="L96" s="30" t="s">
        <v>430</v>
      </c>
      <c r="M96" s="30"/>
    </row>
  </sheetData>
  <mergeCells count="71">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B4:B5"/>
    <mergeCell ref="B7:B16"/>
    <mergeCell ref="B17:B26"/>
    <mergeCell ref="B27:B36"/>
    <mergeCell ref="B37:B46"/>
    <mergeCell ref="B47:B56"/>
    <mergeCell ref="B57:B66"/>
    <mergeCell ref="B67:B76"/>
    <mergeCell ref="B77:B86"/>
    <mergeCell ref="B87:B96"/>
    <mergeCell ref="C4:C5"/>
    <mergeCell ref="C7:C16"/>
    <mergeCell ref="C17:C26"/>
    <mergeCell ref="C27:C36"/>
    <mergeCell ref="C37:C46"/>
    <mergeCell ref="C47:C56"/>
    <mergeCell ref="C57:C66"/>
    <mergeCell ref="C67:C76"/>
    <mergeCell ref="C77:C86"/>
    <mergeCell ref="C87:C96"/>
    <mergeCell ref="D4:D5"/>
    <mergeCell ref="D7:D16"/>
    <mergeCell ref="D17:D26"/>
    <mergeCell ref="D27:D36"/>
    <mergeCell ref="D37:D46"/>
    <mergeCell ref="D47:D56"/>
    <mergeCell ref="D57:D66"/>
    <mergeCell ref="D67:D76"/>
    <mergeCell ref="D77:D86"/>
    <mergeCell ref="D87:D96"/>
    <mergeCell ref="E7:E9"/>
    <mergeCell ref="E10:E12"/>
    <mergeCell ref="E13:E15"/>
    <mergeCell ref="E18:E20"/>
    <mergeCell ref="E21:E23"/>
    <mergeCell ref="E24:E26"/>
    <mergeCell ref="E27:E29"/>
    <mergeCell ref="E30:E32"/>
    <mergeCell ref="E34:E36"/>
    <mergeCell ref="E37:E39"/>
    <mergeCell ref="E40:E42"/>
    <mergeCell ref="E44:E46"/>
    <mergeCell ref="E47:E49"/>
    <mergeCell ref="E50:E52"/>
    <mergeCell ref="E53:E55"/>
    <mergeCell ref="E57:E59"/>
    <mergeCell ref="E60:E62"/>
    <mergeCell ref="E64:E66"/>
    <mergeCell ref="E67:E69"/>
    <mergeCell ref="E70:E72"/>
    <mergeCell ref="E74:E76"/>
    <mergeCell ref="E77:E79"/>
    <mergeCell ref="E81:E83"/>
    <mergeCell ref="E84:E86"/>
    <mergeCell ref="E87:E89"/>
    <mergeCell ref="E91:E93"/>
    <mergeCell ref="E94:E96"/>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6"/>
  <sheetViews>
    <sheetView topLeftCell="D1" workbookViewId="0">
      <pane ySplit="7" topLeftCell="A15" activePane="bottomLeft" state="frozen"/>
      <selection/>
      <selection pane="bottomLeft" activeCell="S1" sqref="S1"/>
    </sheetView>
  </sheetViews>
  <sheetFormatPr defaultColWidth="10" defaultRowHeight="14.4"/>
  <cols>
    <col min="1" max="1" width="6.37962962962963" customWidth="1"/>
    <col min="2" max="2" width="16.75" customWidth="1"/>
    <col min="3" max="3" width="9.12962962962963" customWidth="1"/>
    <col min="4" max="4" width="11" customWidth="1"/>
    <col min="5" max="5" width="6" customWidth="1"/>
    <col min="6" max="6" width="6.25" customWidth="1"/>
    <col min="7" max="7" width="6.5" customWidth="1"/>
    <col min="8" max="8" width="9.62962962962963" customWidth="1"/>
    <col min="9" max="9" width="9.25" customWidth="1"/>
    <col min="10" max="10" width="25.25" customWidth="1"/>
    <col min="11" max="11" width="6.5" customWidth="1"/>
    <col min="12" max="12" width="12.25" customWidth="1"/>
    <col min="13" max="13" width="13.75" customWidth="1"/>
    <col min="14" max="14" width="13.25" customWidth="1"/>
    <col min="15" max="15" width="13.75" customWidth="1"/>
    <col min="16" max="16" width="10.6296296296296" customWidth="1"/>
    <col min="17" max="17" width="18.8796296296296" customWidth="1"/>
    <col min="18" max="18" width="25.8796296296296" customWidth="1"/>
    <col min="19" max="19" width="11.3796296296296" customWidth="1"/>
    <col min="20" max="20" width="9.75" customWidth="1"/>
  </cols>
  <sheetData>
    <row r="1" ht="16.35" customHeight="1" spans="19:19">
      <c r="S1" s="3" t="s">
        <v>522</v>
      </c>
    </row>
    <row r="2" ht="42.2" customHeight="1" spans="1:19">
      <c r="A2" s="1" t="s">
        <v>523</v>
      </c>
      <c r="B2" s="1"/>
      <c r="C2" s="1"/>
      <c r="D2" s="1"/>
      <c r="E2" s="1"/>
      <c r="F2" s="1"/>
      <c r="G2" s="1"/>
      <c r="H2" s="1"/>
      <c r="I2" s="1"/>
      <c r="J2" s="1"/>
      <c r="K2" s="1"/>
      <c r="L2" s="1"/>
      <c r="M2" s="1"/>
      <c r="N2" s="1"/>
      <c r="O2" s="1"/>
      <c r="P2" s="1"/>
      <c r="Q2" s="1"/>
      <c r="R2" s="1"/>
      <c r="S2" s="1"/>
    </row>
    <row r="3" ht="23.25" customHeight="1" spans="1:19">
      <c r="A3" s="2" t="s">
        <v>524</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28" t="s">
        <v>33</v>
      </c>
      <c r="R4" s="28"/>
      <c r="S4" s="28"/>
    </row>
    <row r="5" ht="18.2" customHeight="1" spans="1:19">
      <c r="A5" s="4" t="s">
        <v>362</v>
      </c>
      <c r="B5" s="4" t="s">
        <v>363</v>
      </c>
      <c r="C5" s="4" t="s">
        <v>525</v>
      </c>
      <c r="D5" s="4"/>
      <c r="E5" s="4"/>
      <c r="F5" s="4"/>
      <c r="G5" s="4"/>
      <c r="H5" s="4"/>
      <c r="I5" s="4"/>
      <c r="J5" s="4" t="s">
        <v>526</v>
      </c>
      <c r="K5" s="4" t="s">
        <v>527</v>
      </c>
      <c r="L5" s="4"/>
      <c r="M5" s="4"/>
      <c r="N5" s="4"/>
      <c r="O5" s="4"/>
      <c r="P5" s="4"/>
      <c r="Q5" s="4"/>
      <c r="R5" s="4"/>
      <c r="S5" s="4"/>
    </row>
    <row r="6" ht="18.95" customHeight="1" spans="1:19">
      <c r="A6" s="4"/>
      <c r="B6" s="4"/>
      <c r="C6" s="4" t="s">
        <v>409</v>
      </c>
      <c r="D6" s="4" t="s">
        <v>528</v>
      </c>
      <c r="E6" s="4"/>
      <c r="F6" s="4"/>
      <c r="G6" s="4"/>
      <c r="H6" s="4" t="s">
        <v>529</v>
      </c>
      <c r="I6" s="4"/>
      <c r="J6" s="4"/>
      <c r="K6" s="4"/>
      <c r="L6" s="4"/>
      <c r="M6" s="4"/>
      <c r="N6" s="4"/>
      <c r="O6" s="4"/>
      <c r="P6" s="4"/>
      <c r="Q6" s="4"/>
      <c r="R6" s="4"/>
      <c r="S6" s="4"/>
    </row>
    <row r="7" ht="31.15" customHeight="1" spans="1:19">
      <c r="A7" s="4"/>
      <c r="B7" s="4"/>
      <c r="C7" s="4"/>
      <c r="D7" s="4" t="s">
        <v>140</v>
      </c>
      <c r="E7" s="4" t="s">
        <v>530</v>
      </c>
      <c r="F7" s="4" t="s">
        <v>144</v>
      </c>
      <c r="G7" s="4" t="s">
        <v>531</v>
      </c>
      <c r="H7" s="4" t="s">
        <v>162</v>
      </c>
      <c r="I7" s="4" t="s">
        <v>163</v>
      </c>
      <c r="J7" s="4"/>
      <c r="K7" s="7" t="s">
        <v>412</v>
      </c>
      <c r="L7" s="7" t="s">
        <v>413</v>
      </c>
      <c r="M7" s="7" t="s">
        <v>414</v>
      </c>
      <c r="N7" s="7" t="s">
        <v>419</v>
      </c>
      <c r="O7" s="7" t="s">
        <v>415</v>
      </c>
      <c r="P7" s="7" t="s">
        <v>532</v>
      </c>
      <c r="Q7" s="7" t="s">
        <v>533</v>
      </c>
      <c r="R7" s="4" t="s">
        <v>534</v>
      </c>
      <c r="S7" s="4" t="s">
        <v>420</v>
      </c>
    </row>
    <row r="8" ht="33" customHeight="1" spans="1:19">
      <c r="A8" s="5" t="s">
        <v>2</v>
      </c>
      <c r="B8" s="5" t="s">
        <v>4</v>
      </c>
      <c r="C8" s="6">
        <v>1952.1</v>
      </c>
      <c r="D8" s="6">
        <v>1952.1</v>
      </c>
      <c r="E8" s="6"/>
      <c r="F8" s="6"/>
      <c r="G8" s="6"/>
      <c r="H8" s="6">
        <v>546.21</v>
      </c>
      <c r="I8" s="6">
        <v>1405.89</v>
      </c>
      <c r="J8" s="8" t="s">
        <v>535</v>
      </c>
      <c r="K8" s="9" t="s">
        <v>423</v>
      </c>
      <c r="L8" s="9" t="s">
        <v>536</v>
      </c>
      <c r="M8" s="10" t="s">
        <v>537</v>
      </c>
      <c r="N8" s="11" t="s">
        <v>430</v>
      </c>
      <c r="O8" s="12">
        <v>172</v>
      </c>
      <c r="P8" s="13" t="s">
        <v>538</v>
      </c>
      <c r="Q8" s="15" t="s">
        <v>537</v>
      </c>
      <c r="R8" s="29" t="s">
        <v>428</v>
      </c>
      <c r="S8" s="30"/>
    </row>
    <row r="9" ht="33" customHeight="1" spans="1:19">
      <c r="A9" s="5"/>
      <c r="B9" s="5"/>
      <c r="C9" s="6"/>
      <c r="D9" s="6"/>
      <c r="E9" s="6"/>
      <c r="F9" s="6"/>
      <c r="G9" s="6"/>
      <c r="H9" s="6"/>
      <c r="I9" s="6"/>
      <c r="J9" s="8"/>
      <c r="K9" s="9"/>
      <c r="L9" s="9"/>
      <c r="M9" s="10" t="s">
        <v>539</v>
      </c>
      <c r="N9" s="11" t="s">
        <v>430</v>
      </c>
      <c r="O9" s="12">
        <v>1500</v>
      </c>
      <c r="P9" s="13" t="s">
        <v>435</v>
      </c>
      <c r="Q9" s="15" t="s">
        <v>540</v>
      </c>
      <c r="R9" s="29" t="s">
        <v>428</v>
      </c>
      <c r="S9" s="30"/>
    </row>
    <row r="10" ht="33" customHeight="1" spans="1:19">
      <c r="A10" s="5"/>
      <c r="B10" s="5"/>
      <c r="C10" s="6"/>
      <c r="D10" s="6"/>
      <c r="E10" s="6"/>
      <c r="F10" s="6"/>
      <c r="G10" s="6"/>
      <c r="H10" s="6"/>
      <c r="I10" s="6"/>
      <c r="J10" s="8"/>
      <c r="K10" s="9"/>
      <c r="L10" s="9"/>
      <c r="M10" s="10" t="s">
        <v>541</v>
      </c>
      <c r="N10" s="11" t="s">
        <v>430</v>
      </c>
      <c r="O10" s="12">
        <v>12412</v>
      </c>
      <c r="P10" s="13" t="s">
        <v>435</v>
      </c>
      <c r="Q10" s="15" t="s">
        <v>542</v>
      </c>
      <c r="R10" s="29" t="s">
        <v>428</v>
      </c>
      <c r="S10" s="30"/>
    </row>
    <row r="11" ht="33" customHeight="1" spans="1:19">
      <c r="A11" s="5"/>
      <c r="B11" s="5"/>
      <c r="C11" s="6"/>
      <c r="D11" s="6"/>
      <c r="E11" s="6"/>
      <c r="F11" s="6"/>
      <c r="G11" s="6"/>
      <c r="H11" s="6"/>
      <c r="I11" s="6"/>
      <c r="J11" s="8"/>
      <c r="K11" s="9"/>
      <c r="L11" s="9" t="s">
        <v>543</v>
      </c>
      <c r="M11" s="14" t="s">
        <v>442</v>
      </c>
      <c r="N11" s="14" t="s">
        <v>454</v>
      </c>
      <c r="O11" s="14" t="s">
        <v>442</v>
      </c>
      <c r="P11" s="14" t="s">
        <v>442</v>
      </c>
      <c r="Q11" s="14" t="s">
        <v>442</v>
      </c>
      <c r="R11" s="29" t="s">
        <v>428</v>
      </c>
      <c r="S11" s="30"/>
    </row>
    <row r="12" ht="33" customHeight="1" spans="1:19">
      <c r="A12" s="5"/>
      <c r="B12" s="5"/>
      <c r="C12" s="6"/>
      <c r="D12" s="6"/>
      <c r="E12" s="6"/>
      <c r="F12" s="6"/>
      <c r="G12" s="6"/>
      <c r="H12" s="6"/>
      <c r="I12" s="6"/>
      <c r="J12" s="8"/>
      <c r="K12" s="9"/>
      <c r="L12" s="9" t="s">
        <v>544</v>
      </c>
      <c r="M12" s="10" t="s">
        <v>537</v>
      </c>
      <c r="N12" s="11" t="s">
        <v>430</v>
      </c>
      <c r="O12" s="11" t="s">
        <v>503</v>
      </c>
      <c r="P12" s="13" t="s">
        <v>545</v>
      </c>
      <c r="Q12" s="15" t="s">
        <v>537</v>
      </c>
      <c r="R12" s="29" t="s">
        <v>428</v>
      </c>
      <c r="S12" s="30"/>
    </row>
    <row r="13" ht="33" customHeight="1" spans="1:19">
      <c r="A13" s="5"/>
      <c r="B13" s="5"/>
      <c r="C13" s="6"/>
      <c r="D13" s="6"/>
      <c r="E13" s="6"/>
      <c r="F13" s="6"/>
      <c r="G13" s="6"/>
      <c r="H13" s="6"/>
      <c r="I13" s="6"/>
      <c r="J13" s="8"/>
      <c r="K13" s="9"/>
      <c r="L13" s="9"/>
      <c r="M13" s="15" t="s">
        <v>539</v>
      </c>
      <c r="N13" s="11" t="s">
        <v>430</v>
      </c>
      <c r="O13" s="11" t="s">
        <v>503</v>
      </c>
      <c r="P13" s="16" t="s">
        <v>546</v>
      </c>
      <c r="Q13" s="15" t="s">
        <v>539</v>
      </c>
      <c r="R13" s="29" t="s">
        <v>428</v>
      </c>
      <c r="S13" s="30"/>
    </row>
    <row r="14" ht="33" customHeight="1" spans="1:19">
      <c r="A14" s="5"/>
      <c r="B14" s="5"/>
      <c r="C14" s="6"/>
      <c r="D14" s="6"/>
      <c r="E14" s="6"/>
      <c r="F14" s="6"/>
      <c r="G14" s="6"/>
      <c r="H14" s="6"/>
      <c r="I14" s="6"/>
      <c r="J14" s="8"/>
      <c r="K14" s="9"/>
      <c r="L14" s="9"/>
      <c r="M14" s="15" t="s">
        <v>541</v>
      </c>
      <c r="N14" s="11" t="s">
        <v>430</v>
      </c>
      <c r="O14" s="11" t="s">
        <v>503</v>
      </c>
      <c r="P14" s="16" t="s">
        <v>547</v>
      </c>
      <c r="Q14" s="15" t="s">
        <v>541</v>
      </c>
      <c r="R14" s="29" t="s">
        <v>428</v>
      </c>
      <c r="S14" s="30"/>
    </row>
    <row r="15" ht="33" customHeight="1" spans="1:19">
      <c r="A15" s="5"/>
      <c r="B15" s="5"/>
      <c r="C15" s="6"/>
      <c r="D15" s="6"/>
      <c r="E15" s="6"/>
      <c r="F15" s="6"/>
      <c r="G15" s="6"/>
      <c r="H15" s="6"/>
      <c r="I15" s="6"/>
      <c r="J15" s="8"/>
      <c r="K15" s="9"/>
      <c r="L15" s="9" t="s">
        <v>440</v>
      </c>
      <c r="M15" s="16" t="s">
        <v>548</v>
      </c>
      <c r="N15" s="11" t="s">
        <v>430</v>
      </c>
      <c r="O15" s="11" t="s">
        <v>503</v>
      </c>
      <c r="P15" s="11" t="s">
        <v>549</v>
      </c>
      <c r="Q15" s="11" t="s">
        <v>550</v>
      </c>
      <c r="R15" s="29" t="s">
        <v>428</v>
      </c>
      <c r="S15" s="30"/>
    </row>
    <row r="16" ht="33" customHeight="1" spans="1:19">
      <c r="A16" s="5"/>
      <c r="B16" s="5"/>
      <c r="C16" s="6"/>
      <c r="D16" s="6"/>
      <c r="E16" s="6"/>
      <c r="F16" s="6"/>
      <c r="G16" s="6"/>
      <c r="H16" s="6"/>
      <c r="I16" s="6"/>
      <c r="J16" s="5"/>
      <c r="K16" s="17" t="s">
        <v>551</v>
      </c>
      <c r="L16" s="18" t="s">
        <v>457</v>
      </c>
      <c r="M16" s="19" t="s">
        <v>458</v>
      </c>
      <c r="N16" s="20" t="s">
        <v>454</v>
      </c>
      <c r="O16" s="19" t="s">
        <v>453</v>
      </c>
      <c r="P16" s="20" t="s">
        <v>442</v>
      </c>
      <c r="Q16" s="19" t="s">
        <v>459</v>
      </c>
      <c r="R16" s="23" t="s">
        <v>428</v>
      </c>
      <c r="S16" s="30"/>
    </row>
    <row r="17" ht="33" customHeight="1" spans="1:19">
      <c r="A17" s="5"/>
      <c r="B17" s="5"/>
      <c r="C17" s="6"/>
      <c r="D17" s="6"/>
      <c r="E17" s="6"/>
      <c r="F17" s="6"/>
      <c r="G17" s="6"/>
      <c r="H17" s="6"/>
      <c r="I17" s="6"/>
      <c r="J17" s="5"/>
      <c r="K17" s="21"/>
      <c r="L17" s="22" t="s">
        <v>451</v>
      </c>
      <c r="M17" s="19" t="s">
        <v>452</v>
      </c>
      <c r="N17" s="23" t="s">
        <v>454</v>
      </c>
      <c r="O17" s="19" t="s">
        <v>453</v>
      </c>
      <c r="P17" s="23" t="s">
        <v>442</v>
      </c>
      <c r="Q17" s="19" t="s">
        <v>452</v>
      </c>
      <c r="R17" s="23" t="s">
        <v>428</v>
      </c>
      <c r="S17" s="30"/>
    </row>
    <row r="18" ht="33" customHeight="1" spans="1:19">
      <c r="A18" s="5"/>
      <c r="B18" s="5"/>
      <c r="C18" s="6"/>
      <c r="D18" s="6"/>
      <c r="E18" s="6"/>
      <c r="F18" s="6"/>
      <c r="G18" s="6"/>
      <c r="H18" s="6"/>
      <c r="I18" s="6"/>
      <c r="J18" s="5"/>
      <c r="K18" s="21"/>
      <c r="L18" s="24" t="s">
        <v>455</v>
      </c>
      <c r="M18" s="19" t="s">
        <v>456</v>
      </c>
      <c r="N18" s="23" t="s">
        <v>454</v>
      </c>
      <c r="O18" s="19" t="s">
        <v>453</v>
      </c>
      <c r="P18" s="23" t="s">
        <v>442</v>
      </c>
      <c r="Q18" s="19" t="s">
        <v>456</v>
      </c>
      <c r="R18" s="23" t="s">
        <v>428</v>
      </c>
      <c r="S18" s="30"/>
    </row>
    <row r="19" ht="33" customHeight="1" spans="1:19">
      <c r="A19" s="5"/>
      <c r="B19" s="5"/>
      <c r="C19" s="6"/>
      <c r="D19" s="6"/>
      <c r="E19" s="6"/>
      <c r="F19" s="6"/>
      <c r="G19" s="6"/>
      <c r="H19" s="6"/>
      <c r="I19" s="6"/>
      <c r="J19" s="5"/>
      <c r="K19" s="21"/>
      <c r="L19" s="21" t="s">
        <v>552</v>
      </c>
      <c r="M19" s="25" t="s">
        <v>442</v>
      </c>
      <c r="N19" s="25" t="s">
        <v>454</v>
      </c>
      <c r="O19" s="25" t="s">
        <v>442</v>
      </c>
      <c r="P19" s="25" t="s">
        <v>442</v>
      </c>
      <c r="Q19" s="25" t="s">
        <v>442</v>
      </c>
      <c r="R19" s="25" t="s">
        <v>428</v>
      </c>
      <c r="S19" s="30"/>
    </row>
    <row r="20" ht="33" customHeight="1" spans="1:19">
      <c r="A20" s="5"/>
      <c r="B20" s="5"/>
      <c r="C20" s="6"/>
      <c r="D20" s="6"/>
      <c r="E20" s="6"/>
      <c r="F20" s="6"/>
      <c r="G20" s="6"/>
      <c r="H20" s="6"/>
      <c r="I20" s="6"/>
      <c r="J20" s="5"/>
      <c r="K20" s="21" t="s">
        <v>460</v>
      </c>
      <c r="L20" s="21" t="s">
        <v>461</v>
      </c>
      <c r="M20" s="5" t="s">
        <v>467</v>
      </c>
      <c r="N20" s="5" t="s">
        <v>430</v>
      </c>
      <c r="O20" s="5" t="s">
        <v>463</v>
      </c>
      <c r="P20" s="5" t="s">
        <v>428</v>
      </c>
      <c r="Q20" s="5" t="s">
        <v>439</v>
      </c>
      <c r="R20" s="25" t="s">
        <v>428</v>
      </c>
      <c r="S20" s="30"/>
    </row>
    <row r="21" ht="16.35" customHeight="1"/>
    <row r="22" ht="16.35" customHeight="1"/>
    <row r="23" ht="16.35" customHeight="1"/>
    <row r="24" ht="16.35" customHeight="1"/>
    <row r="25" ht="16.35" customHeight="1"/>
    <row r="26" ht="16.35" customHeight="1"/>
    <row r="27" ht="16.35" customHeight="1" spans="14:14">
      <c r="N27" s="26"/>
    </row>
    <row r="28" ht="16.35" customHeight="1" spans="14:14">
      <c r="N28" s="26"/>
    </row>
    <row r="29" ht="16.35" customHeight="1"/>
    <row r="30" ht="16.35" customHeight="1" spans="14:14">
      <c r="N30" s="26"/>
    </row>
    <row r="31" ht="16.35" customHeight="1"/>
    <row r="32" ht="16.35" customHeight="1" spans="6:6">
      <c r="F32" s="3" t="s">
        <v>553</v>
      </c>
    </row>
    <row r="36" spans="12:12">
      <c r="L36" s="27"/>
    </row>
  </sheetData>
  <mergeCells count="25">
    <mergeCell ref="A2:S2"/>
    <mergeCell ref="A3:S3"/>
    <mergeCell ref="Q4:S4"/>
    <mergeCell ref="C5:I5"/>
    <mergeCell ref="D6:G6"/>
    <mergeCell ref="H6:I6"/>
    <mergeCell ref="A5:A7"/>
    <mergeCell ref="A8:A20"/>
    <mergeCell ref="B5:B7"/>
    <mergeCell ref="B8:B20"/>
    <mergeCell ref="C6:C7"/>
    <mergeCell ref="C8:C20"/>
    <mergeCell ref="D8:D20"/>
    <mergeCell ref="E8:E20"/>
    <mergeCell ref="F8:F20"/>
    <mergeCell ref="G8:G20"/>
    <mergeCell ref="H8:H20"/>
    <mergeCell ref="I8:I20"/>
    <mergeCell ref="J5:J7"/>
    <mergeCell ref="J8:J20"/>
    <mergeCell ref="K8:K15"/>
    <mergeCell ref="K16:K19"/>
    <mergeCell ref="L8:L10"/>
    <mergeCell ref="L12:L14"/>
    <mergeCell ref="K5:S6"/>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B37" sqref="B37"/>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 min="9" max="9" width="9.75" customWidth="1"/>
  </cols>
  <sheetData>
    <row r="1" ht="12.95" customHeight="1" spans="1:8">
      <c r="A1" s="3"/>
      <c r="H1" s="38" t="s">
        <v>31</v>
      </c>
    </row>
    <row r="2" ht="24.2" customHeight="1" spans="1:8">
      <c r="A2" s="86" t="s">
        <v>7</v>
      </c>
      <c r="B2" s="86"/>
      <c r="C2" s="86"/>
      <c r="D2" s="86"/>
      <c r="E2" s="86"/>
      <c r="F2" s="86"/>
      <c r="G2" s="86"/>
      <c r="H2" s="86"/>
    </row>
    <row r="3" ht="17.25" customHeight="1" spans="1:8">
      <c r="A3" s="32" t="s">
        <v>32</v>
      </c>
      <c r="B3" s="32"/>
      <c r="C3" s="32"/>
      <c r="D3" s="32"/>
      <c r="E3" s="32"/>
      <c r="F3" s="32"/>
      <c r="G3" s="28" t="s">
        <v>33</v>
      </c>
      <c r="H3" s="28"/>
    </row>
    <row r="4" ht="17.85" customHeight="1" spans="1:8">
      <c r="A4" s="33" t="s">
        <v>34</v>
      </c>
      <c r="B4" s="33"/>
      <c r="C4" s="33" t="s">
        <v>35</v>
      </c>
      <c r="D4" s="33"/>
      <c r="E4" s="33"/>
      <c r="F4" s="33"/>
      <c r="G4" s="33"/>
      <c r="H4" s="33"/>
    </row>
    <row r="5" ht="22.35" customHeight="1" spans="1:8">
      <c r="A5" s="33" t="s">
        <v>36</v>
      </c>
      <c r="B5" s="33" t="s">
        <v>37</v>
      </c>
      <c r="C5" s="33" t="s">
        <v>38</v>
      </c>
      <c r="D5" s="33" t="s">
        <v>37</v>
      </c>
      <c r="E5" s="33" t="s">
        <v>39</v>
      </c>
      <c r="F5" s="33" t="s">
        <v>37</v>
      </c>
      <c r="G5" s="33" t="s">
        <v>40</v>
      </c>
      <c r="H5" s="33" t="s">
        <v>37</v>
      </c>
    </row>
    <row r="6" ht="16.35" customHeight="1" spans="1:8">
      <c r="A6" s="36" t="s">
        <v>41</v>
      </c>
      <c r="B6" s="6">
        <v>925.746394</v>
      </c>
      <c r="C6" s="30" t="s">
        <v>42</v>
      </c>
      <c r="D6" s="58"/>
      <c r="E6" s="36" t="s">
        <v>43</v>
      </c>
      <c r="F6" s="41">
        <f>SUM(F7:F9)</f>
        <v>546.206394</v>
      </c>
      <c r="G6" s="30" t="s">
        <v>44</v>
      </c>
      <c r="H6" s="6">
        <v>502.796394</v>
      </c>
    </row>
    <row r="7" ht="16.35" customHeight="1" spans="1:8">
      <c r="A7" s="30" t="s">
        <v>45</v>
      </c>
      <c r="B7" s="6">
        <v>925.746394</v>
      </c>
      <c r="C7" s="30" t="s">
        <v>46</v>
      </c>
      <c r="D7" s="58"/>
      <c r="E7" s="30" t="s">
        <v>47</v>
      </c>
      <c r="F7" s="6">
        <v>384.906394</v>
      </c>
      <c r="G7" s="30" t="s">
        <v>48</v>
      </c>
      <c r="H7" s="6">
        <v>945.15</v>
      </c>
    </row>
    <row r="8" ht="16.35" customHeight="1" spans="1:8">
      <c r="A8" s="36" t="s">
        <v>49</v>
      </c>
      <c r="B8" s="6"/>
      <c r="C8" s="30" t="s">
        <v>50</v>
      </c>
      <c r="D8" s="58"/>
      <c r="E8" s="30" t="s">
        <v>51</v>
      </c>
      <c r="F8" s="6">
        <v>37.8</v>
      </c>
      <c r="G8" s="30" t="s">
        <v>52</v>
      </c>
      <c r="H8" s="6"/>
    </row>
    <row r="9" ht="16.35" customHeight="1" spans="1:8">
      <c r="A9" s="30" t="s">
        <v>53</v>
      </c>
      <c r="B9" s="6"/>
      <c r="C9" s="30" t="s">
        <v>54</v>
      </c>
      <c r="D9" s="58"/>
      <c r="E9" s="30" t="s">
        <v>55</v>
      </c>
      <c r="F9" s="6">
        <v>123.5</v>
      </c>
      <c r="G9" s="30" t="s">
        <v>56</v>
      </c>
      <c r="H9" s="6"/>
    </row>
    <row r="10" ht="16.35" customHeight="1" spans="1:8">
      <c r="A10" s="30" t="s">
        <v>57</v>
      </c>
      <c r="B10" s="6"/>
      <c r="C10" s="30" t="s">
        <v>58</v>
      </c>
      <c r="D10" s="58"/>
      <c r="E10" s="36" t="s">
        <v>59</v>
      </c>
      <c r="F10" s="41">
        <f>SUM(F11:F20)</f>
        <v>1405.89</v>
      </c>
      <c r="G10" s="30" t="s">
        <v>60</v>
      </c>
      <c r="H10" s="6"/>
    </row>
    <row r="11" ht="16.35" customHeight="1" spans="1:8">
      <c r="A11" s="30" t="s">
        <v>61</v>
      </c>
      <c r="B11" s="6"/>
      <c r="C11" s="30" t="s">
        <v>62</v>
      </c>
      <c r="D11" s="58"/>
      <c r="E11" s="30" t="s">
        <v>63</v>
      </c>
      <c r="F11" s="6">
        <v>117.89</v>
      </c>
      <c r="G11" s="30" t="s">
        <v>64</v>
      </c>
      <c r="H11" s="6"/>
    </row>
    <row r="12" ht="16.35" customHeight="1" spans="1:8">
      <c r="A12" s="30" t="s">
        <v>65</v>
      </c>
      <c r="B12" s="6"/>
      <c r="C12" s="30" t="s">
        <v>66</v>
      </c>
      <c r="D12" s="58"/>
      <c r="E12" s="30" t="s">
        <v>67</v>
      </c>
      <c r="F12" s="6">
        <v>907.35</v>
      </c>
      <c r="G12" s="30" t="s">
        <v>68</v>
      </c>
      <c r="H12" s="6">
        <v>332.65</v>
      </c>
    </row>
    <row r="13" ht="16.35" customHeight="1" spans="1:8">
      <c r="A13" s="30" t="s">
        <v>69</v>
      </c>
      <c r="B13" s="6"/>
      <c r="C13" s="30" t="s">
        <v>70</v>
      </c>
      <c r="D13" s="58">
        <v>40.889148</v>
      </c>
      <c r="E13" s="30" t="s">
        <v>71</v>
      </c>
      <c r="F13" s="6"/>
      <c r="G13" s="30" t="s">
        <v>72</v>
      </c>
      <c r="H13" s="6"/>
    </row>
    <row r="14" ht="16.35" customHeight="1" spans="1:8">
      <c r="A14" s="30" t="s">
        <v>73</v>
      </c>
      <c r="B14" s="6"/>
      <c r="C14" s="30" t="s">
        <v>74</v>
      </c>
      <c r="D14" s="58"/>
      <c r="E14" s="30" t="s">
        <v>75</v>
      </c>
      <c r="F14" s="6"/>
      <c r="G14" s="30" t="s">
        <v>76</v>
      </c>
      <c r="H14" s="6">
        <v>123.5</v>
      </c>
    </row>
    <row r="15" ht="16.35" customHeight="1" spans="1:8">
      <c r="A15" s="30" t="s">
        <v>77</v>
      </c>
      <c r="B15" s="6"/>
      <c r="C15" s="30" t="s">
        <v>78</v>
      </c>
      <c r="D15" s="58">
        <v>22.849818</v>
      </c>
      <c r="E15" s="30" t="s">
        <v>79</v>
      </c>
      <c r="F15" s="6"/>
      <c r="G15" s="30" t="s">
        <v>80</v>
      </c>
      <c r="H15" s="6"/>
    </row>
    <row r="16" ht="16.35" customHeight="1" spans="1:8">
      <c r="A16" s="30" t="s">
        <v>81</v>
      </c>
      <c r="B16" s="6"/>
      <c r="C16" s="30" t="s">
        <v>82</v>
      </c>
      <c r="D16" s="58"/>
      <c r="E16" s="30" t="s">
        <v>83</v>
      </c>
      <c r="F16" s="6"/>
      <c r="G16" s="30" t="s">
        <v>84</v>
      </c>
      <c r="H16" s="6"/>
    </row>
    <row r="17" ht="16.35" customHeight="1" spans="1:8">
      <c r="A17" s="30" t="s">
        <v>85</v>
      </c>
      <c r="B17" s="6"/>
      <c r="C17" s="30" t="s">
        <v>86</v>
      </c>
      <c r="D17" s="58"/>
      <c r="E17" s="30" t="s">
        <v>87</v>
      </c>
      <c r="F17" s="6"/>
      <c r="G17" s="30" t="s">
        <v>88</v>
      </c>
      <c r="H17" s="6"/>
    </row>
    <row r="18" ht="16.35" customHeight="1" spans="1:8">
      <c r="A18" s="30" t="s">
        <v>89</v>
      </c>
      <c r="B18" s="6"/>
      <c r="C18" s="30" t="s">
        <v>90</v>
      </c>
      <c r="D18" s="58"/>
      <c r="E18" s="30" t="s">
        <v>91</v>
      </c>
      <c r="F18" s="6">
        <v>332.65</v>
      </c>
      <c r="G18" s="30" t="s">
        <v>92</v>
      </c>
      <c r="H18" s="6"/>
    </row>
    <row r="19" ht="16.35" customHeight="1" spans="1:8">
      <c r="A19" s="30" t="s">
        <v>93</v>
      </c>
      <c r="B19" s="6"/>
      <c r="C19" s="30" t="s">
        <v>94</v>
      </c>
      <c r="D19" s="58"/>
      <c r="E19" s="30" t="s">
        <v>95</v>
      </c>
      <c r="F19" s="6"/>
      <c r="G19" s="30" t="s">
        <v>96</v>
      </c>
      <c r="H19" s="6">
        <v>48</v>
      </c>
    </row>
    <row r="20" ht="16.35" customHeight="1" spans="1:8">
      <c r="A20" s="36" t="s">
        <v>97</v>
      </c>
      <c r="B20" s="41"/>
      <c r="C20" s="30" t="s">
        <v>98</v>
      </c>
      <c r="D20" s="58"/>
      <c r="E20" s="30" t="s">
        <v>99</v>
      </c>
      <c r="F20" s="6">
        <v>48</v>
      </c>
      <c r="G20" s="30"/>
      <c r="H20" s="6"/>
    </row>
    <row r="21" ht="16.35" customHeight="1" spans="1:8">
      <c r="A21" s="36" t="s">
        <v>100</v>
      </c>
      <c r="B21" s="41"/>
      <c r="C21" s="30" t="s">
        <v>101</v>
      </c>
      <c r="D21" s="58">
        <v>902.852201</v>
      </c>
      <c r="E21" s="36" t="s">
        <v>102</v>
      </c>
      <c r="F21" s="41"/>
      <c r="G21" s="30"/>
      <c r="H21" s="6"/>
    </row>
    <row r="22" ht="16.35" customHeight="1" spans="1:8">
      <c r="A22" s="36" t="s">
        <v>103</v>
      </c>
      <c r="B22" s="41"/>
      <c r="C22" s="30" t="s">
        <v>104</v>
      </c>
      <c r="D22" s="58"/>
      <c r="E22" s="30"/>
      <c r="F22" s="5"/>
      <c r="G22" s="30"/>
      <c r="H22" s="6"/>
    </row>
    <row r="23" ht="16.35" customHeight="1" spans="1:8">
      <c r="A23" s="36" t="s">
        <v>105</v>
      </c>
      <c r="B23" s="41"/>
      <c r="C23" s="30" t="s">
        <v>106</v>
      </c>
      <c r="D23" s="58"/>
      <c r="E23" s="30"/>
      <c r="F23" s="5"/>
      <c r="G23" s="30"/>
      <c r="H23" s="6"/>
    </row>
    <row r="24" ht="16.35" customHeight="1" spans="1:8">
      <c r="A24" s="36" t="s">
        <v>107</v>
      </c>
      <c r="B24" s="41"/>
      <c r="C24" s="30" t="s">
        <v>108</v>
      </c>
      <c r="D24" s="58"/>
      <c r="E24" s="30"/>
      <c r="F24" s="5"/>
      <c r="G24" s="30"/>
      <c r="H24" s="6"/>
    </row>
    <row r="25" ht="16.35" customHeight="1" spans="1:8">
      <c r="A25" s="30" t="s">
        <v>109</v>
      </c>
      <c r="B25" s="6"/>
      <c r="C25" s="30" t="s">
        <v>110</v>
      </c>
      <c r="D25" s="58">
        <v>28.862928</v>
      </c>
      <c r="E25" s="30"/>
      <c r="F25" s="5"/>
      <c r="G25" s="30"/>
      <c r="H25" s="6"/>
    </row>
    <row r="26" ht="16.35" customHeight="1" spans="1:8">
      <c r="A26" s="30" t="s">
        <v>111</v>
      </c>
      <c r="B26" s="6"/>
      <c r="C26" s="30" t="s">
        <v>112</v>
      </c>
      <c r="D26" s="58">
        <v>956.6445</v>
      </c>
      <c r="E26" s="30"/>
      <c r="F26" s="5"/>
      <c r="G26" s="30"/>
      <c r="H26" s="6"/>
    </row>
    <row r="27" ht="16.35" customHeight="1" spans="1:8">
      <c r="A27" s="30" t="s">
        <v>113</v>
      </c>
      <c r="B27" s="6"/>
      <c r="C27" s="30" t="s">
        <v>114</v>
      </c>
      <c r="D27" s="58"/>
      <c r="E27" s="30"/>
      <c r="F27" s="5"/>
      <c r="G27" s="30"/>
      <c r="H27" s="6"/>
    </row>
    <row r="28" ht="16.35" customHeight="1" spans="1:8">
      <c r="A28" s="36" t="s">
        <v>115</v>
      </c>
      <c r="B28" s="41"/>
      <c r="C28" s="30" t="s">
        <v>116</v>
      </c>
      <c r="D28" s="58"/>
      <c r="E28" s="30"/>
      <c r="F28" s="5"/>
      <c r="G28" s="30"/>
      <c r="H28" s="6"/>
    </row>
    <row r="29" ht="16.35" customHeight="1" spans="1:8">
      <c r="A29" s="36" t="s">
        <v>117</v>
      </c>
      <c r="B29" s="41"/>
      <c r="C29" s="30" t="s">
        <v>118</v>
      </c>
      <c r="D29" s="58"/>
      <c r="E29" s="30"/>
      <c r="F29" s="5"/>
      <c r="G29" s="30"/>
      <c r="H29" s="6"/>
    </row>
    <row r="30" ht="16.35" customHeight="1" spans="1:8">
      <c r="A30" s="36" t="s">
        <v>119</v>
      </c>
      <c r="B30" s="41"/>
      <c r="C30" s="30" t="s">
        <v>120</v>
      </c>
      <c r="D30" s="58"/>
      <c r="E30" s="30"/>
      <c r="F30" s="5"/>
      <c r="G30" s="30"/>
      <c r="H30" s="6"/>
    </row>
    <row r="31" ht="16.35" customHeight="1" spans="1:8">
      <c r="A31" s="36" t="s">
        <v>121</v>
      </c>
      <c r="B31" s="41"/>
      <c r="C31" s="30" t="s">
        <v>122</v>
      </c>
      <c r="D31" s="58"/>
      <c r="E31" s="30"/>
      <c r="F31" s="5"/>
      <c r="G31" s="30"/>
      <c r="H31" s="6"/>
    </row>
    <row r="32" ht="16.35" customHeight="1" spans="1:8">
      <c r="A32" s="36" t="s">
        <v>123</v>
      </c>
      <c r="B32" s="41"/>
      <c r="C32" s="30" t="s">
        <v>124</v>
      </c>
      <c r="D32" s="58"/>
      <c r="E32" s="30"/>
      <c r="F32" s="5"/>
      <c r="G32" s="30"/>
      <c r="H32" s="6"/>
    </row>
    <row r="33" ht="16.35" customHeight="1" spans="1:8">
      <c r="A33" s="30"/>
      <c r="B33" s="5"/>
      <c r="C33" s="30" t="s">
        <v>125</v>
      </c>
      <c r="D33" s="58"/>
      <c r="E33" s="30"/>
      <c r="F33" s="5"/>
      <c r="G33" s="30"/>
      <c r="H33" s="5"/>
    </row>
    <row r="34" ht="16.35" customHeight="1" spans="1:8">
      <c r="A34" s="30"/>
      <c r="B34" s="5"/>
      <c r="C34" s="30" t="s">
        <v>126</v>
      </c>
      <c r="D34" s="58"/>
      <c r="E34" s="30"/>
      <c r="F34" s="5"/>
      <c r="G34" s="30"/>
      <c r="H34" s="5"/>
    </row>
    <row r="35" ht="16.35" customHeight="1" spans="1:8">
      <c r="A35" s="30"/>
      <c r="B35" s="5"/>
      <c r="C35" s="30" t="s">
        <v>127</v>
      </c>
      <c r="D35" s="58"/>
      <c r="E35" s="30"/>
      <c r="F35" s="5"/>
      <c r="G35" s="30"/>
      <c r="H35" s="5"/>
    </row>
    <row r="36" ht="16.35" customHeight="1" spans="1:8">
      <c r="A36" s="30"/>
      <c r="B36" s="5"/>
      <c r="C36" s="30"/>
      <c r="D36" s="5"/>
      <c r="E36" s="30"/>
      <c r="F36" s="5"/>
      <c r="G36" s="30"/>
      <c r="H36" s="5"/>
    </row>
    <row r="37" ht="16.35" customHeight="1" spans="1:8">
      <c r="A37" s="36" t="s">
        <v>128</v>
      </c>
      <c r="B37" s="87">
        <v>925.746394</v>
      </c>
      <c r="C37" s="36" t="s">
        <v>129</v>
      </c>
      <c r="D37" s="41">
        <f>SUM(D6:D35)</f>
        <v>1952.098595</v>
      </c>
      <c r="E37" s="36" t="s">
        <v>129</v>
      </c>
      <c r="F37" s="41">
        <f>SUM(F6+F10+F21)</f>
        <v>1952.096394</v>
      </c>
      <c r="G37" s="36" t="s">
        <v>129</v>
      </c>
      <c r="H37" s="41">
        <f>SUM(H6:H19)</f>
        <v>1952.096394</v>
      </c>
    </row>
    <row r="38" ht="16.35" customHeight="1" spans="1:8">
      <c r="A38" s="36" t="s">
        <v>130</v>
      </c>
      <c r="B38" s="87">
        <v>1026.35</v>
      </c>
      <c r="C38" s="36" t="s">
        <v>131</v>
      </c>
      <c r="D38" s="41"/>
      <c r="E38" s="36" t="s">
        <v>131</v>
      </c>
      <c r="F38" s="41"/>
      <c r="G38" s="36" t="s">
        <v>131</v>
      </c>
      <c r="H38" s="41"/>
    </row>
    <row r="39" ht="16.35" customHeight="1" spans="1:8">
      <c r="A39" s="30"/>
      <c r="B39" s="88"/>
      <c r="C39" s="30"/>
      <c r="D39" s="6"/>
      <c r="E39" s="36"/>
      <c r="F39" s="41"/>
      <c r="G39" s="36"/>
      <c r="H39" s="41"/>
    </row>
    <row r="40" ht="16.35" customHeight="1" spans="1:8">
      <c r="A40" s="36" t="s">
        <v>132</v>
      </c>
      <c r="B40" s="87">
        <f>SUM(B37:B39)</f>
        <v>1952.096394</v>
      </c>
      <c r="C40" s="36" t="s">
        <v>133</v>
      </c>
      <c r="D40" s="41">
        <f>SUM(D37:D38)</f>
        <v>1952.098595</v>
      </c>
      <c r="E40" s="36" t="s">
        <v>133</v>
      </c>
      <c r="F40" s="41">
        <f>SUM(F37:F38)</f>
        <v>1952.096394</v>
      </c>
      <c r="G40" s="36" t="s">
        <v>133</v>
      </c>
      <c r="H40" s="41">
        <f>SUM(H37:H38)</f>
        <v>1952.096394</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W20" sqref="W20"/>
    </sheetView>
  </sheetViews>
  <sheetFormatPr defaultColWidth="10" defaultRowHeight="14.4"/>
  <cols>
    <col min="1" max="1" width="5.87962962962963" customWidth="1"/>
    <col min="2" max="2" width="16.1296296296296" customWidth="1"/>
    <col min="3" max="3" width="8.25" customWidth="1"/>
    <col min="4" max="25" width="7.75" customWidth="1"/>
    <col min="26" max="26" width="9.75" customWidth="1"/>
  </cols>
  <sheetData>
    <row r="1" ht="16.35" customHeight="1" spans="1:25">
      <c r="A1" s="3"/>
      <c r="X1" s="38" t="s">
        <v>134</v>
      </c>
      <c r="Y1" s="38"/>
    </row>
    <row r="2" ht="33.6" customHeight="1" spans="1:25">
      <c r="A2" s="39" t="s">
        <v>8</v>
      </c>
      <c r="B2" s="39"/>
      <c r="C2" s="39"/>
      <c r="D2" s="39"/>
      <c r="E2" s="39"/>
      <c r="F2" s="39"/>
      <c r="G2" s="39"/>
      <c r="H2" s="39"/>
      <c r="I2" s="39"/>
      <c r="J2" s="39"/>
      <c r="K2" s="39"/>
      <c r="L2" s="39"/>
      <c r="M2" s="39"/>
      <c r="N2" s="39"/>
      <c r="O2" s="39"/>
      <c r="P2" s="39"/>
      <c r="Q2" s="39"/>
      <c r="R2" s="39"/>
      <c r="S2" s="39"/>
      <c r="T2" s="39"/>
      <c r="U2" s="39"/>
      <c r="V2" s="39"/>
      <c r="W2" s="39"/>
      <c r="X2" s="39"/>
      <c r="Y2" s="39"/>
    </row>
    <row r="3" ht="22.35" customHeight="1" spans="1:25">
      <c r="A3" s="32" t="s">
        <v>32</v>
      </c>
      <c r="B3" s="32"/>
      <c r="C3" s="32"/>
      <c r="D3" s="32"/>
      <c r="E3" s="32"/>
      <c r="F3" s="32"/>
      <c r="G3" s="32"/>
      <c r="H3" s="32"/>
      <c r="I3" s="32"/>
      <c r="J3" s="32"/>
      <c r="K3" s="32"/>
      <c r="L3" s="32"/>
      <c r="M3" s="32"/>
      <c r="N3" s="32"/>
      <c r="O3" s="32"/>
      <c r="P3" s="32"/>
      <c r="Q3" s="32"/>
      <c r="R3" s="32"/>
      <c r="S3" s="32"/>
      <c r="T3" s="32"/>
      <c r="U3" s="32"/>
      <c r="V3" s="32"/>
      <c r="W3" s="32"/>
      <c r="X3" s="28" t="s">
        <v>33</v>
      </c>
      <c r="Y3" s="28"/>
    </row>
    <row r="4" ht="22.35" customHeight="1" spans="1:25">
      <c r="A4" s="4" t="s">
        <v>135</v>
      </c>
      <c r="B4" s="4" t="s">
        <v>136</v>
      </c>
      <c r="C4" s="4" t="s">
        <v>137</v>
      </c>
      <c r="D4" s="4" t="s">
        <v>138</v>
      </c>
      <c r="E4" s="4"/>
      <c r="F4" s="4"/>
      <c r="G4" s="4"/>
      <c r="H4" s="4"/>
      <c r="I4" s="4"/>
      <c r="J4" s="4"/>
      <c r="K4" s="4"/>
      <c r="L4" s="4"/>
      <c r="M4" s="4"/>
      <c r="N4" s="4"/>
      <c r="O4" s="4"/>
      <c r="P4" s="4"/>
      <c r="Q4" s="4"/>
      <c r="R4" s="4"/>
      <c r="S4" s="4" t="s">
        <v>130</v>
      </c>
      <c r="T4" s="4"/>
      <c r="U4" s="4"/>
      <c r="V4" s="4"/>
      <c r="W4" s="4"/>
      <c r="X4" s="4"/>
      <c r="Y4" s="4"/>
    </row>
    <row r="5" ht="22.35" customHeight="1" spans="1:25">
      <c r="A5" s="4"/>
      <c r="B5" s="4"/>
      <c r="C5" s="4"/>
      <c r="D5" s="4" t="s">
        <v>139</v>
      </c>
      <c r="E5" s="4" t="s">
        <v>140</v>
      </c>
      <c r="F5" s="4" t="s">
        <v>141</v>
      </c>
      <c r="G5" s="4" t="s">
        <v>142</v>
      </c>
      <c r="H5" s="4" t="s">
        <v>143</v>
      </c>
      <c r="I5" s="4" t="s">
        <v>144</v>
      </c>
      <c r="J5" s="4" t="s">
        <v>145</v>
      </c>
      <c r="K5" s="4"/>
      <c r="L5" s="4"/>
      <c r="M5" s="4"/>
      <c r="N5" s="4" t="s">
        <v>146</v>
      </c>
      <c r="O5" s="4" t="s">
        <v>147</v>
      </c>
      <c r="P5" s="4" t="s">
        <v>148</v>
      </c>
      <c r="Q5" s="4" t="s">
        <v>149</v>
      </c>
      <c r="R5" s="4" t="s">
        <v>150</v>
      </c>
      <c r="S5" s="4" t="s">
        <v>139</v>
      </c>
      <c r="T5" s="4" t="s">
        <v>140</v>
      </c>
      <c r="U5" s="4" t="s">
        <v>141</v>
      </c>
      <c r="V5" s="4" t="s">
        <v>142</v>
      </c>
      <c r="W5" s="4" t="s">
        <v>143</v>
      </c>
      <c r="X5" s="4" t="s">
        <v>144</v>
      </c>
      <c r="Y5" s="4" t="s">
        <v>151</v>
      </c>
    </row>
    <row r="6" ht="22.35" customHeight="1" spans="1:25">
      <c r="A6" s="4"/>
      <c r="B6" s="4"/>
      <c r="C6" s="4"/>
      <c r="D6" s="4"/>
      <c r="E6" s="4"/>
      <c r="F6" s="4"/>
      <c r="G6" s="4"/>
      <c r="H6" s="4"/>
      <c r="I6" s="4"/>
      <c r="J6" s="4" t="s">
        <v>152</v>
      </c>
      <c r="K6" s="4" t="s">
        <v>153</v>
      </c>
      <c r="L6" s="4" t="s">
        <v>154</v>
      </c>
      <c r="M6" s="4" t="s">
        <v>143</v>
      </c>
      <c r="N6" s="4"/>
      <c r="O6" s="4"/>
      <c r="P6" s="4"/>
      <c r="Q6" s="4"/>
      <c r="R6" s="4"/>
      <c r="S6" s="4"/>
      <c r="T6" s="4"/>
      <c r="U6" s="4"/>
      <c r="V6" s="4"/>
      <c r="W6" s="4"/>
      <c r="X6" s="4"/>
      <c r="Y6" s="4"/>
    </row>
    <row r="7" ht="22.9" customHeight="1" spans="1:25">
      <c r="A7" s="36"/>
      <c r="B7" s="36" t="s">
        <v>137</v>
      </c>
      <c r="C7" s="62">
        <f>D7+S7</f>
        <v>1952.096504</v>
      </c>
      <c r="D7" s="62">
        <v>925.746394</v>
      </c>
      <c r="E7" s="62">
        <v>925.746394</v>
      </c>
      <c r="F7" s="62"/>
      <c r="G7" s="62"/>
      <c r="H7" s="62"/>
      <c r="I7" s="62"/>
      <c r="J7" s="62"/>
      <c r="K7" s="62"/>
      <c r="L7" s="62"/>
      <c r="M7" s="62"/>
      <c r="N7" s="62"/>
      <c r="O7" s="62"/>
      <c r="P7" s="62"/>
      <c r="Q7" s="62"/>
      <c r="R7" s="62"/>
      <c r="S7" s="62">
        <f t="shared" ref="S7:S9" si="0">SUM(T7:Y7)</f>
        <v>1026.35011</v>
      </c>
      <c r="T7" s="62">
        <v>1026.35011</v>
      </c>
      <c r="U7" s="62"/>
      <c r="V7" s="62"/>
      <c r="W7" s="62"/>
      <c r="X7" s="62"/>
      <c r="Y7" s="62"/>
    </row>
    <row r="8" ht="22.9" customHeight="1" spans="1:25">
      <c r="A8" s="34" t="s">
        <v>155</v>
      </c>
      <c r="B8" s="34" t="s">
        <v>4</v>
      </c>
      <c r="C8" s="62">
        <f>D8+S8</f>
        <v>1952.096504</v>
      </c>
      <c r="D8" s="62">
        <v>925.746394</v>
      </c>
      <c r="E8" s="62">
        <v>925.746394</v>
      </c>
      <c r="F8" s="62"/>
      <c r="G8" s="62"/>
      <c r="H8" s="62"/>
      <c r="I8" s="62"/>
      <c r="J8" s="62"/>
      <c r="K8" s="62"/>
      <c r="L8" s="62"/>
      <c r="M8" s="62"/>
      <c r="N8" s="62"/>
      <c r="O8" s="62"/>
      <c r="P8" s="62"/>
      <c r="Q8" s="62"/>
      <c r="R8" s="62"/>
      <c r="S8" s="62">
        <f t="shared" si="0"/>
        <v>1026.35011</v>
      </c>
      <c r="T8" s="62">
        <v>1026.35011</v>
      </c>
      <c r="U8" s="62"/>
      <c r="V8" s="62"/>
      <c r="W8" s="62"/>
      <c r="X8" s="62"/>
      <c r="Y8" s="62"/>
    </row>
    <row r="9" ht="22.9" customHeight="1" spans="1:25">
      <c r="A9" s="64" t="s">
        <v>156</v>
      </c>
      <c r="B9" s="64" t="s">
        <v>157</v>
      </c>
      <c r="C9" s="62">
        <f>D9+S9</f>
        <v>1952.096504</v>
      </c>
      <c r="D9" s="52">
        <v>925.746394</v>
      </c>
      <c r="E9" s="37">
        <v>925.746394</v>
      </c>
      <c r="F9" s="37"/>
      <c r="G9" s="37"/>
      <c r="H9" s="37"/>
      <c r="I9" s="37"/>
      <c r="J9" s="37"/>
      <c r="K9" s="37"/>
      <c r="L9" s="37"/>
      <c r="M9" s="37"/>
      <c r="N9" s="37"/>
      <c r="O9" s="37"/>
      <c r="P9" s="37"/>
      <c r="Q9" s="37"/>
      <c r="R9" s="37"/>
      <c r="S9" s="62">
        <f t="shared" si="0"/>
        <v>1026.35011</v>
      </c>
      <c r="T9" s="62">
        <v>1026.35011</v>
      </c>
      <c r="U9" s="62"/>
      <c r="V9" s="62"/>
      <c r="W9" s="62"/>
      <c r="X9" s="62"/>
      <c r="Y9" s="62"/>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J23" sqref="J23"/>
    </sheetView>
  </sheetViews>
  <sheetFormatPr defaultColWidth="10" defaultRowHeight="14.4"/>
  <cols>
    <col min="1" max="1" width="4.62962962962963" customWidth="1"/>
    <col min="2" max="2" width="4.87962962962963" customWidth="1"/>
    <col min="3" max="3" width="5" customWidth="1"/>
    <col min="4" max="4" width="12" customWidth="1"/>
    <col min="5" max="5" width="25.75" customWidth="1"/>
    <col min="6" max="6" width="12.3796296296296" customWidth="1"/>
    <col min="7" max="7" width="11.3796296296296" customWidth="1"/>
    <col min="8" max="8" width="14" customWidth="1"/>
    <col min="9" max="9" width="14.75" customWidth="1"/>
    <col min="10" max="11" width="17.5" customWidth="1"/>
    <col min="12" max="12" width="9.75" customWidth="1"/>
  </cols>
  <sheetData>
    <row r="1" ht="16.35" customHeight="1" spans="1:11">
      <c r="A1" s="3"/>
      <c r="D1" s="77"/>
      <c r="K1" s="38" t="s">
        <v>158</v>
      </c>
    </row>
    <row r="2" ht="31.9" customHeight="1" spans="1:11">
      <c r="A2" s="39" t="s">
        <v>9</v>
      </c>
      <c r="B2" s="39"/>
      <c r="C2" s="39"/>
      <c r="D2" s="39"/>
      <c r="E2" s="39"/>
      <c r="F2" s="39"/>
      <c r="G2" s="39"/>
      <c r="H2" s="39"/>
      <c r="I2" s="39"/>
      <c r="J2" s="39"/>
      <c r="K2" s="39"/>
    </row>
    <row r="3" ht="24.95" customHeight="1" spans="1:11">
      <c r="A3" s="78" t="s">
        <v>32</v>
      </c>
      <c r="B3" s="78"/>
      <c r="C3" s="78"/>
      <c r="D3" s="78"/>
      <c r="E3" s="78"/>
      <c r="F3" s="78"/>
      <c r="G3" s="78"/>
      <c r="H3" s="78"/>
      <c r="I3" s="78"/>
      <c r="J3" s="78"/>
      <c r="K3" s="28" t="s">
        <v>33</v>
      </c>
    </row>
    <row r="4" ht="27.6" customHeight="1" spans="1:11">
      <c r="A4" s="33" t="s">
        <v>159</v>
      </c>
      <c r="B4" s="33"/>
      <c r="C4" s="33"/>
      <c r="D4" s="33" t="s">
        <v>160</v>
      </c>
      <c r="E4" s="33" t="s">
        <v>161</v>
      </c>
      <c r="F4" s="33" t="s">
        <v>137</v>
      </c>
      <c r="G4" s="33" t="s">
        <v>162</v>
      </c>
      <c r="H4" s="33" t="s">
        <v>163</v>
      </c>
      <c r="I4" s="33" t="s">
        <v>164</v>
      </c>
      <c r="J4" s="33" t="s">
        <v>165</v>
      </c>
      <c r="K4" s="33" t="s">
        <v>166</v>
      </c>
    </row>
    <row r="5" ht="25.9" customHeight="1" spans="1:11">
      <c r="A5" s="33" t="s">
        <v>167</v>
      </c>
      <c r="B5" s="33" t="s">
        <v>168</v>
      </c>
      <c r="C5" s="33" t="s">
        <v>169</v>
      </c>
      <c r="D5" s="33"/>
      <c r="E5" s="33"/>
      <c r="F5" s="33"/>
      <c r="G5" s="33"/>
      <c r="H5" s="33"/>
      <c r="I5" s="33"/>
      <c r="J5" s="33"/>
      <c r="K5" s="33"/>
    </row>
    <row r="6" ht="22.9" customHeight="1" spans="1:11">
      <c r="A6" s="79"/>
      <c r="B6" s="79"/>
      <c r="C6" s="79"/>
      <c r="D6" s="40" t="s">
        <v>137</v>
      </c>
      <c r="E6" s="40"/>
      <c r="F6" s="41">
        <f>F7</f>
        <v>1952.101894</v>
      </c>
      <c r="G6" s="41">
        <f>G7</f>
        <v>546.211894</v>
      </c>
      <c r="H6" s="41">
        <f>H7</f>
        <v>1405.89</v>
      </c>
      <c r="I6" s="41"/>
      <c r="J6" s="40"/>
      <c r="K6" s="40"/>
    </row>
    <row r="7" ht="22.9" customHeight="1" spans="1:11">
      <c r="A7" s="5"/>
      <c r="B7" s="5"/>
      <c r="C7" s="5"/>
      <c r="D7" s="60" t="s">
        <v>155</v>
      </c>
      <c r="E7" s="60" t="s">
        <v>4</v>
      </c>
      <c r="F7" s="75">
        <f>F8</f>
        <v>1952.101894</v>
      </c>
      <c r="G7" s="75">
        <f>G8</f>
        <v>546.211894</v>
      </c>
      <c r="H7" s="75">
        <f>H8</f>
        <v>1405.89</v>
      </c>
      <c r="I7" s="75"/>
      <c r="J7" s="73"/>
      <c r="K7" s="73"/>
    </row>
    <row r="8" ht="22.9" customHeight="1" spans="1:11">
      <c r="A8" s="5"/>
      <c r="B8" s="5"/>
      <c r="C8" s="5"/>
      <c r="D8" s="60" t="s">
        <v>156</v>
      </c>
      <c r="E8" s="60" t="s">
        <v>157</v>
      </c>
      <c r="F8" s="75">
        <f>SUM(F9:F14)</f>
        <v>1952.101894</v>
      </c>
      <c r="G8" s="75">
        <f>SUM(G9:G14)</f>
        <v>546.211894</v>
      </c>
      <c r="H8" s="75">
        <f>SUM(H9:H14)</f>
        <v>1405.89</v>
      </c>
      <c r="I8" s="75"/>
      <c r="J8" s="73"/>
      <c r="K8" s="73"/>
    </row>
    <row r="9" ht="22.9" customHeight="1" spans="1:11">
      <c r="A9" s="61" t="s">
        <v>170</v>
      </c>
      <c r="B9" s="61" t="s">
        <v>171</v>
      </c>
      <c r="C9" s="61" t="s">
        <v>171</v>
      </c>
      <c r="D9" s="43" t="s">
        <v>172</v>
      </c>
      <c r="E9" s="74" t="s">
        <v>173</v>
      </c>
      <c r="F9" s="70">
        <v>38.483904</v>
      </c>
      <c r="G9" s="70">
        <v>38.483904</v>
      </c>
      <c r="H9" s="70"/>
      <c r="I9" s="70"/>
      <c r="J9" s="74"/>
      <c r="K9" s="74"/>
    </row>
    <row r="10" ht="22.9" customHeight="1" spans="1:11">
      <c r="A10" s="61" t="s">
        <v>170</v>
      </c>
      <c r="B10" s="61" t="s">
        <v>174</v>
      </c>
      <c r="C10" s="61" t="s">
        <v>174</v>
      </c>
      <c r="D10" s="43" t="s">
        <v>175</v>
      </c>
      <c r="E10" s="74" t="s">
        <v>176</v>
      </c>
      <c r="F10" s="70">
        <v>2.405244</v>
      </c>
      <c r="G10" s="70">
        <v>2.405244</v>
      </c>
      <c r="H10" s="70"/>
      <c r="I10" s="70"/>
      <c r="J10" s="74"/>
      <c r="K10" s="74"/>
    </row>
    <row r="11" ht="22.9" customHeight="1" spans="1:11">
      <c r="A11" s="61" t="s">
        <v>177</v>
      </c>
      <c r="B11" s="61" t="s">
        <v>178</v>
      </c>
      <c r="C11" s="61" t="s">
        <v>179</v>
      </c>
      <c r="D11" s="43" t="s">
        <v>180</v>
      </c>
      <c r="E11" s="74" t="s">
        <v>181</v>
      </c>
      <c r="F11" s="70">
        <v>22.849818</v>
      </c>
      <c r="G11" s="70">
        <v>22.849818</v>
      </c>
      <c r="H11" s="70"/>
      <c r="I11" s="70"/>
      <c r="J11" s="74"/>
      <c r="K11" s="74"/>
    </row>
    <row r="12" s="76" customFormat="1" ht="22.9" customHeight="1" spans="1:11">
      <c r="A12" s="67">
        <v>216</v>
      </c>
      <c r="B12" s="68" t="s">
        <v>182</v>
      </c>
      <c r="C12" s="67">
        <v>99</v>
      </c>
      <c r="D12" s="67">
        <v>2160299</v>
      </c>
      <c r="E12" s="69" t="s">
        <v>183</v>
      </c>
      <c r="F12" s="70">
        <f>SUM(G12:K12)</f>
        <v>902.85</v>
      </c>
      <c r="G12" s="70"/>
      <c r="H12" s="70">
        <v>902.85</v>
      </c>
      <c r="I12" s="70"/>
      <c r="J12" s="85"/>
      <c r="K12" s="85"/>
    </row>
    <row r="13" ht="22.9" customHeight="1" spans="1:11">
      <c r="A13" s="67" t="s">
        <v>184</v>
      </c>
      <c r="B13" s="67" t="s">
        <v>182</v>
      </c>
      <c r="C13" s="67" t="s">
        <v>179</v>
      </c>
      <c r="D13" s="44" t="s">
        <v>185</v>
      </c>
      <c r="E13" s="69" t="s">
        <v>186</v>
      </c>
      <c r="F13" s="80">
        <v>28.862928</v>
      </c>
      <c r="G13" s="80">
        <v>28.862928</v>
      </c>
      <c r="H13" s="80"/>
      <c r="I13" s="80"/>
      <c r="J13" s="69"/>
      <c r="K13" s="69"/>
    </row>
    <row r="14" ht="22.9" customHeight="1" spans="1:11">
      <c r="A14" s="81" t="s">
        <v>187</v>
      </c>
      <c r="B14" s="81" t="s">
        <v>179</v>
      </c>
      <c r="C14" s="81" t="s">
        <v>179</v>
      </c>
      <c r="D14" s="46" t="s">
        <v>188</v>
      </c>
      <c r="E14" s="82" t="s">
        <v>189</v>
      </c>
      <c r="F14" s="83">
        <f>SUM(G14:H14)</f>
        <v>956.65</v>
      </c>
      <c r="G14" s="83">
        <v>453.61</v>
      </c>
      <c r="H14" s="83">
        <v>503.04</v>
      </c>
      <c r="I14" s="83"/>
      <c r="J14" s="82"/>
      <c r="K14" s="82"/>
    </row>
    <row r="15" ht="16.35" customHeight="1" spans="1:11">
      <c r="A15" s="84"/>
      <c r="B15" s="84"/>
      <c r="C15" s="84"/>
      <c r="D15" s="84"/>
      <c r="E15" s="84"/>
      <c r="F15" s="84"/>
      <c r="G15" s="84"/>
      <c r="H15" s="84"/>
      <c r="I15" s="84"/>
      <c r="J15" s="84"/>
      <c r="K15" s="84"/>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H21" sqref="H21"/>
    </sheetView>
  </sheetViews>
  <sheetFormatPr defaultColWidth="10"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12" width="7.12962962962963" customWidth="1"/>
    <col min="13" max="13" width="6.75" customWidth="1"/>
    <col min="14" max="17" width="7.12962962962963" customWidth="1"/>
    <col min="18" max="18" width="5.25" customWidth="1"/>
    <col min="19" max="19" width="5.12962962962963" customWidth="1"/>
    <col min="20" max="20" width="7.12962962962963" customWidth="1"/>
    <col min="21" max="22" width="9.75" customWidth="1"/>
  </cols>
  <sheetData>
    <row r="1" ht="16.35" customHeight="1" spans="1:20">
      <c r="A1" s="3"/>
      <c r="S1" s="38" t="s">
        <v>190</v>
      </c>
      <c r="T1" s="38"/>
    </row>
    <row r="2" ht="42.2" customHeight="1" spans="1:20">
      <c r="A2" s="39" t="s">
        <v>10</v>
      </c>
      <c r="B2" s="39"/>
      <c r="C2" s="39"/>
      <c r="D2" s="39"/>
      <c r="E2" s="39"/>
      <c r="F2" s="39"/>
      <c r="G2" s="39"/>
      <c r="H2" s="39"/>
      <c r="I2" s="39"/>
      <c r="J2" s="39"/>
      <c r="K2" s="39"/>
      <c r="L2" s="39"/>
      <c r="M2" s="39"/>
      <c r="N2" s="39"/>
      <c r="O2" s="39"/>
      <c r="P2" s="39"/>
      <c r="Q2" s="39"/>
      <c r="R2" s="39"/>
      <c r="S2" s="39"/>
      <c r="T2" s="39"/>
    </row>
    <row r="3" ht="19.9" customHeight="1" spans="1:20">
      <c r="A3" s="32" t="s">
        <v>32</v>
      </c>
      <c r="B3" s="32"/>
      <c r="C3" s="32"/>
      <c r="D3" s="32"/>
      <c r="E3" s="32"/>
      <c r="F3" s="32"/>
      <c r="G3" s="32"/>
      <c r="H3" s="32"/>
      <c r="I3" s="32"/>
      <c r="J3" s="32"/>
      <c r="K3" s="32"/>
      <c r="L3" s="32"/>
      <c r="M3" s="32"/>
      <c r="N3" s="32"/>
      <c r="O3" s="32"/>
      <c r="P3" s="32"/>
      <c r="Q3" s="32"/>
      <c r="R3" s="32"/>
      <c r="S3" s="28" t="s">
        <v>33</v>
      </c>
      <c r="T3" s="28"/>
    </row>
    <row r="4" ht="19.9" customHeight="1" spans="1:20">
      <c r="A4" s="4" t="s">
        <v>159</v>
      </c>
      <c r="B4" s="4"/>
      <c r="C4" s="4"/>
      <c r="D4" s="4" t="s">
        <v>191</v>
      </c>
      <c r="E4" s="4" t="s">
        <v>192</v>
      </c>
      <c r="F4" s="4" t="s">
        <v>193</v>
      </c>
      <c r="G4" s="4" t="s">
        <v>194</v>
      </c>
      <c r="H4" s="4" t="s">
        <v>195</v>
      </c>
      <c r="I4" s="4" t="s">
        <v>196</v>
      </c>
      <c r="J4" s="4" t="s">
        <v>197</v>
      </c>
      <c r="K4" s="4" t="s">
        <v>198</v>
      </c>
      <c r="L4" s="4" t="s">
        <v>199</v>
      </c>
      <c r="M4" s="4" t="s">
        <v>200</v>
      </c>
      <c r="N4" s="4" t="s">
        <v>201</v>
      </c>
      <c r="O4" s="4" t="s">
        <v>202</v>
      </c>
      <c r="P4" s="4" t="s">
        <v>203</v>
      </c>
      <c r="Q4" s="4" t="s">
        <v>204</v>
      </c>
      <c r="R4" s="4" t="s">
        <v>205</v>
      </c>
      <c r="S4" s="4" t="s">
        <v>206</v>
      </c>
      <c r="T4" s="4" t="s">
        <v>207</v>
      </c>
    </row>
    <row r="5" ht="20.65" customHeight="1" spans="1:20">
      <c r="A5" s="4" t="s">
        <v>167</v>
      </c>
      <c r="B5" s="4" t="s">
        <v>168</v>
      </c>
      <c r="C5" s="4" t="s">
        <v>169</v>
      </c>
      <c r="D5" s="4"/>
      <c r="E5" s="4"/>
      <c r="F5" s="4"/>
      <c r="G5" s="4"/>
      <c r="H5" s="4"/>
      <c r="I5" s="4"/>
      <c r="J5" s="4"/>
      <c r="K5" s="4"/>
      <c r="L5" s="4"/>
      <c r="M5" s="4"/>
      <c r="N5" s="4"/>
      <c r="O5" s="4"/>
      <c r="P5" s="4"/>
      <c r="Q5" s="4"/>
      <c r="R5" s="4"/>
      <c r="S5" s="4"/>
      <c r="T5" s="4"/>
    </row>
    <row r="6" ht="22.9" customHeight="1" spans="1:20">
      <c r="A6" s="40"/>
      <c r="B6" s="40"/>
      <c r="C6" s="40"/>
      <c r="D6" s="40"/>
      <c r="E6" s="40" t="s">
        <v>137</v>
      </c>
      <c r="F6" s="41">
        <f>F7</f>
        <v>1952.096394</v>
      </c>
      <c r="G6" s="41">
        <f>G7</f>
        <v>502.796394</v>
      </c>
      <c r="H6" s="41">
        <f>H7</f>
        <v>945.15</v>
      </c>
      <c r="I6" s="41"/>
      <c r="J6" s="41"/>
      <c r="K6" s="41"/>
      <c r="L6" s="41"/>
      <c r="M6" s="41">
        <f>M7</f>
        <v>332.65</v>
      </c>
      <c r="N6" s="41"/>
      <c r="O6" s="41">
        <f>O7</f>
        <v>123.5</v>
      </c>
      <c r="P6" s="41"/>
      <c r="Q6" s="41"/>
      <c r="R6" s="41"/>
      <c r="S6" s="41"/>
      <c r="T6" s="41">
        <f>T7</f>
        <v>48</v>
      </c>
    </row>
    <row r="7" ht="22.9" customHeight="1" spans="1:20">
      <c r="A7" s="40"/>
      <c r="B7" s="40"/>
      <c r="C7" s="40"/>
      <c r="D7" s="42" t="s">
        <v>155</v>
      </c>
      <c r="E7" s="42" t="s">
        <v>4</v>
      </c>
      <c r="F7" s="41">
        <f>F8</f>
        <v>1952.096394</v>
      </c>
      <c r="G7" s="41">
        <f>G8</f>
        <v>502.796394</v>
      </c>
      <c r="H7" s="41">
        <f>H8</f>
        <v>945.15</v>
      </c>
      <c r="I7" s="41"/>
      <c r="J7" s="41"/>
      <c r="K7" s="41"/>
      <c r="L7" s="41"/>
      <c r="M7" s="41">
        <f>M8</f>
        <v>332.65</v>
      </c>
      <c r="N7" s="41"/>
      <c r="O7" s="41">
        <f>O8</f>
        <v>123.5</v>
      </c>
      <c r="P7" s="41"/>
      <c r="Q7" s="41"/>
      <c r="R7" s="41"/>
      <c r="S7" s="41"/>
      <c r="T7" s="41">
        <f>T8</f>
        <v>48</v>
      </c>
    </row>
    <row r="8" ht="22.9" customHeight="1" spans="1:20">
      <c r="A8" s="73"/>
      <c r="B8" s="73"/>
      <c r="C8" s="73"/>
      <c r="D8" s="60" t="s">
        <v>156</v>
      </c>
      <c r="E8" s="60" t="s">
        <v>157</v>
      </c>
      <c r="F8" s="75">
        <f>SUM(F9:F14)</f>
        <v>1952.096394</v>
      </c>
      <c r="G8" s="75">
        <f>SUM(G9:G14)</f>
        <v>502.796394</v>
      </c>
      <c r="H8" s="75">
        <f>SUM(H9:H14)</f>
        <v>945.15</v>
      </c>
      <c r="I8" s="75"/>
      <c r="J8" s="75"/>
      <c r="K8" s="75"/>
      <c r="L8" s="75"/>
      <c r="M8" s="75">
        <f>SUM(M9:M14)</f>
        <v>332.65</v>
      </c>
      <c r="N8" s="75"/>
      <c r="O8" s="75">
        <f>SUM(O9:O14)</f>
        <v>123.5</v>
      </c>
      <c r="P8" s="75"/>
      <c r="Q8" s="75"/>
      <c r="R8" s="75"/>
      <c r="S8" s="75"/>
      <c r="T8" s="75">
        <f>SUM(T9:T14)</f>
        <v>48</v>
      </c>
    </row>
    <row r="9" ht="22.9" customHeight="1" spans="1:20">
      <c r="A9" s="61" t="s">
        <v>187</v>
      </c>
      <c r="B9" s="61" t="s">
        <v>179</v>
      </c>
      <c r="C9" s="61" t="s">
        <v>179</v>
      </c>
      <c r="D9" s="43" t="s">
        <v>208</v>
      </c>
      <c r="E9" s="74" t="s">
        <v>189</v>
      </c>
      <c r="F9" s="70">
        <f>SUM(G9:T9)</f>
        <v>956.6445</v>
      </c>
      <c r="G9" s="70">
        <v>410.1945</v>
      </c>
      <c r="H9" s="70">
        <v>42.3</v>
      </c>
      <c r="I9" s="70"/>
      <c r="J9" s="70"/>
      <c r="K9" s="70"/>
      <c r="L9" s="70"/>
      <c r="M9" s="70">
        <v>332.65</v>
      </c>
      <c r="N9" s="70"/>
      <c r="O9" s="70">
        <v>123.5</v>
      </c>
      <c r="P9" s="70"/>
      <c r="Q9" s="70"/>
      <c r="R9" s="70"/>
      <c r="S9" s="70"/>
      <c r="T9" s="70">
        <v>48</v>
      </c>
    </row>
    <row r="10" ht="22.9" customHeight="1" spans="1:20">
      <c r="A10" s="61" t="s">
        <v>170</v>
      </c>
      <c r="B10" s="61" t="s">
        <v>171</v>
      </c>
      <c r="C10" s="61" t="s">
        <v>171</v>
      </c>
      <c r="D10" s="43" t="s">
        <v>208</v>
      </c>
      <c r="E10" s="74" t="s">
        <v>173</v>
      </c>
      <c r="F10" s="70">
        <v>38.483904</v>
      </c>
      <c r="G10" s="70">
        <v>38.483904</v>
      </c>
      <c r="H10" s="70"/>
      <c r="I10" s="70"/>
      <c r="J10" s="70"/>
      <c r="K10" s="70"/>
      <c r="L10" s="70"/>
      <c r="M10" s="70"/>
      <c r="N10" s="70"/>
      <c r="O10" s="70"/>
      <c r="P10" s="70"/>
      <c r="Q10" s="70"/>
      <c r="R10" s="70"/>
      <c r="S10" s="70"/>
      <c r="T10" s="70"/>
    </row>
    <row r="11" ht="22.9" customHeight="1" spans="1:20">
      <c r="A11" s="61" t="s">
        <v>170</v>
      </c>
      <c r="B11" s="61" t="s">
        <v>174</v>
      </c>
      <c r="C11" s="61" t="s">
        <v>174</v>
      </c>
      <c r="D11" s="43" t="s">
        <v>208</v>
      </c>
      <c r="E11" s="74" t="s">
        <v>176</v>
      </c>
      <c r="F11" s="70">
        <v>2.405244</v>
      </c>
      <c r="G11" s="70">
        <v>2.405244</v>
      </c>
      <c r="H11" s="70"/>
      <c r="I11" s="70"/>
      <c r="J11" s="70"/>
      <c r="K11" s="70"/>
      <c r="L11" s="70"/>
      <c r="M11" s="70"/>
      <c r="N11" s="70"/>
      <c r="O11" s="70"/>
      <c r="P11" s="70"/>
      <c r="Q11" s="70"/>
      <c r="R11" s="70"/>
      <c r="S11" s="70"/>
      <c r="T11" s="70"/>
    </row>
    <row r="12" ht="22.9" customHeight="1" spans="1:20">
      <c r="A12" s="61" t="s">
        <v>177</v>
      </c>
      <c r="B12" s="61" t="s">
        <v>178</v>
      </c>
      <c r="C12" s="61" t="s">
        <v>179</v>
      </c>
      <c r="D12" s="43" t="s">
        <v>208</v>
      </c>
      <c r="E12" s="74" t="s">
        <v>181</v>
      </c>
      <c r="F12" s="70">
        <v>22.849818</v>
      </c>
      <c r="G12" s="70">
        <v>22.849818</v>
      </c>
      <c r="H12" s="70"/>
      <c r="I12" s="70"/>
      <c r="J12" s="70"/>
      <c r="K12" s="70"/>
      <c r="L12" s="70"/>
      <c r="M12" s="70"/>
      <c r="N12" s="70"/>
      <c r="O12" s="70"/>
      <c r="P12" s="70"/>
      <c r="Q12" s="70"/>
      <c r="R12" s="70"/>
      <c r="S12" s="70"/>
      <c r="T12" s="70"/>
    </row>
    <row r="13" ht="22.9" customHeight="1" spans="1:20">
      <c r="A13" s="67">
        <v>216</v>
      </c>
      <c r="B13" s="68" t="s">
        <v>182</v>
      </c>
      <c r="C13" s="67">
        <v>99</v>
      </c>
      <c r="D13" s="44">
        <v>440001</v>
      </c>
      <c r="E13" s="69" t="s">
        <v>183</v>
      </c>
      <c r="F13" s="70">
        <f>SUM(G13:T13)</f>
        <v>902.85</v>
      </c>
      <c r="G13" s="70"/>
      <c r="H13" s="70">
        <v>902.85</v>
      </c>
      <c r="I13" s="70"/>
      <c r="J13" s="70"/>
      <c r="K13" s="70"/>
      <c r="L13" s="70"/>
      <c r="M13" s="70"/>
      <c r="N13" s="70"/>
      <c r="O13" s="70"/>
      <c r="P13" s="70"/>
      <c r="Q13" s="70"/>
      <c r="R13" s="70"/>
      <c r="S13" s="70"/>
      <c r="T13" s="70"/>
    </row>
    <row r="14" ht="22.9" customHeight="1" spans="1:20">
      <c r="A14" s="61" t="s">
        <v>184</v>
      </c>
      <c r="B14" s="61" t="s">
        <v>182</v>
      </c>
      <c r="C14" s="61" t="s">
        <v>179</v>
      </c>
      <c r="D14" s="43" t="s">
        <v>208</v>
      </c>
      <c r="E14" s="74" t="s">
        <v>186</v>
      </c>
      <c r="F14" s="70">
        <v>28.862928</v>
      </c>
      <c r="G14" s="70">
        <v>28.862928</v>
      </c>
      <c r="H14" s="70"/>
      <c r="I14" s="70"/>
      <c r="J14" s="70"/>
      <c r="K14" s="70"/>
      <c r="L14" s="70"/>
      <c r="M14" s="70"/>
      <c r="N14" s="70"/>
      <c r="O14" s="70"/>
      <c r="P14" s="70"/>
      <c r="Q14" s="70"/>
      <c r="R14" s="70"/>
      <c r="S14" s="70"/>
      <c r="T14" s="7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selection activeCell="L18" sqref="L18"/>
    </sheetView>
  </sheetViews>
  <sheetFormatPr defaultColWidth="10" defaultRowHeight="14.4"/>
  <cols>
    <col min="1" max="2" width="4.12962962962963" customWidth="1"/>
    <col min="3" max="3" width="4.25" customWidth="1"/>
    <col min="4" max="4" width="6.12962962962963" customWidth="1"/>
    <col min="5" max="5" width="15.8796296296296" customWidth="1"/>
    <col min="6" max="6" width="9" customWidth="1"/>
    <col min="7" max="7" width="7.12962962962963" customWidth="1"/>
    <col min="8" max="8" width="7.62962962962963" customWidth="1"/>
    <col min="9" max="10" width="7.12962962962963" customWidth="1"/>
    <col min="11" max="11" width="8.12962962962963" customWidth="1"/>
    <col min="12" max="14" width="7.12962962962963" customWidth="1"/>
    <col min="15" max="15" width="5.87962962962963" customWidth="1"/>
    <col min="16" max="16" width="7.12962962962963" customWidth="1"/>
    <col min="17" max="17" width="4.25" customWidth="1"/>
    <col min="18" max="21" width="7.12962962962963" customWidth="1"/>
    <col min="22" max="23" width="9.75" customWidth="1"/>
  </cols>
  <sheetData>
    <row r="1" ht="16.35" customHeight="1" spans="1:21">
      <c r="A1" s="3"/>
      <c r="T1" s="38" t="s">
        <v>209</v>
      </c>
      <c r="U1" s="38"/>
    </row>
    <row r="2" ht="37.15" customHeight="1" spans="1:21">
      <c r="A2" s="39" t="s">
        <v>11</v>
      </c>
      <c r="B2" s="39"/>
      <c r="C2" s="39"/>
      <c r="D2" s="39"/>
      <c r="E2" s="39"/>
      <c r="F2" s="39"/>
      <c r="G2" s="39"/>
      <c r="H2" s="39"/>
      <c r="I2" s="39"/>
      <c r="J2" s="39"/>
      <c r="K2" s="39"/>
      <c r="L2" s="39"/>
      <c r="M2" s="39"/>
      <c r="N2" s="39"/>
      <c r="O2" s="39"/>
      <c r="P2" s="39"/>
      <c r="Q2" s="39"/>
      <c r="R2" s="39"/>
      <c r="S2" s="39"/>
      <c r="T2" s="39"/>
      <c r="U2" s="39"/>
    </row>
    <row r="3" ht="24.2" customHeight="1" spans="1:21">
      <c r="A3" s="32" t="s">
        <v>32</v>
      </c>
      <c r="B3" s="32"/>
      <c r="C3" s="32"/>
      <c r="D3" s="32"/>
      <c r="E3" s="32"/>
      <c r="F3" s="32"/>
      <c r="G3" s="32"/>
      <c r="H3" s="32"/>
      <c r="I3" s="32"/>
      <c r="J3" s="32"/>
      <c r="K3" s="32"/>
      <c r="L3" s="32"/>
      <c r="M3" s="32"/>
      <c r="N3" s="32"/>
      <c r="O3" s="32"/>
      <c r="P3" s="32"/>
      <c r="Q3" s="32"/>
      <c r="R3" s="32"/>
      <c r="S3" s="32"/>
      <c r="T3" s="28" t="s">
        <v>33</v>
      </c>
      <c r="U3" s="28"/>
    </row>
    <row r="4" ht="22.35" customHeight="1" spans="1:21">
      <c r="A4" s="4" t="s">
        <v>159</v>
      </c>
      <c r="B4" s="4"/>
      <c r="C4" s="4"/>
      <c r="D4" s="4" t="s">
        <v>191</v>
      </c>
      <c r="E4" s="4" t="s">
        <v>192</v>
      </c>
      <c r="F4" s="4" t="s">
        <v>210</v>
      </c>
      <c r="G4" s="4" t="s">
        <v>162</v>
      </c>
      <c r="H4" s="4"/>
      <c r="I4" s="4"/>
      <c r="J4" s="4"/>
      <c r="K4" s="4" t="s">
        <v>163</v>
      </c>
      <c r="L4" s="4"/>
      <c r="M4" s="4"/>
      <c r="N4" s="4"/>
      <c r="O4" s="4"/>
      <c r="P4" s="4"/>
      <c r="Q4" s="4"/>
      <c r="R4" s="4"/>
      <c r="S4" s="4"/>
      <c r="T4" s="4"/>
      <c r="U4" s="4"/>
    </row>
    <row r="5" ht="39.6" customHeight="1" spans="1:21">
      <c r="A5" s="4" t="s">
        <v>167</v>
      </c>
      <c r="B5" s="4" t="s">
        <v>168</v>
      </c>
      <c r="C5" s="4" t="s">
        <v>169</v>
      </c>
      <c r="D5" s="4"/>
      <c r="E5" s="4"/>
      <c r="F5" s="4"/>
      <c r="G5" s="4" t="s">
        <v>137</v>
      </c>
      <c r="H5" s="4" t="s">
        <v>211</v>
      </c>
      <c r="I5" s="4" t="s">
        <v>212</v>
      </c>
      <c r="J5" s="4" t="s">
        <v>202</v>
      </c>
      <c r="K5" s="4" t="s">
        <v>137</v>
      </c>
      <c r="L5" s="4" t="s">
        <v>213</v>
      </c>
      <c r="M5" s="4" t="s">
        <v>214</v>
      </c>
      <c r="N5" s="4" t="s">
        <v>215</v>
      </c>
      <c r="O5" s="4" t="s">
        <v>204</v>
      </c>
      <c r="P5" s="4" t="s">
        <v>216</v>
      </c>
      <c r="Q5" s="4" t="s">
        <v>217</v>
      </c>
      <c r="R5" s="4" t="s">
        <v>218</v>
      </c>
      <c r="S5" s="4" t="s">
        <v>200</v>
      </c>
      <c r="T5" s="4" t="s">
        <v>203</v>
      </c>
      <c r="U5" s="4" t="s">
        <v>207</v>
      </c>
    </row>
    <row r="6" ht="22.9" customHeight="1" spans="1:21">
      <c r="A6" s="40"/>
      <c r="B6" s="40"/>
      <c r="C6" s="40"/>
      <c r="D6" s="40"/>
      <c r="E6" s="40" t="s">
        <v>137</v>
      </c>
      <c r="F6" s="41">
        <f>F7</f>
        <v>1952.096394</v>
      </c>
      <c r="G6" s="41">
        <f t="shared" ref="G6:M6" si="0">G7</f>
        <v>546.206394</v>
      </c>
      <c r="H6" s="41">
        <f t="shared" si="0"/>
        <v>384.906394</v>
      </c>
      <c r="I6" s="41">
        <f t="shared" si="0"/>
        <v>37.8</v>
      </c>
      <c r="J6" s="41">
        <f t="shared" si="0"/>
        <v>123.5</v>
      </c>
      <c r="K6" s="41">
        <f t="shared" si="0"/>
        <v>1405.89</v>
      </c>
      <c r="L6" s="41">
        <f t="shared" si="0"/>
        <v>117.89</v>
      </c>
      <c r="M6" s="41">
        <f t="shared" si="0"/>
        <v>907.35</v>
      </c>
      <c r="N6" s="41"/>
      <c r="O6" s="41"/>
      <c r="P6" s="41"/>
      <c r="Q6" s="41"/>
      <c r="R6" s="41"/>
      <c r="S6" s="41">
        <f>S7</f>
        <v>332.65</v>
      </c>
      <c r="T6" s="41"/>
      <c r="U6" s="41">
        <f>U7</f>
        <v>48</v>
      </c>
    </row>
    <row r="7" ht="22.9" customHeight="1" spans="1:21">
      <c r="A7" s="40"/>
      <c r="B7" s="40"/>
      <c r="C7" s="40"/>
      <c r="D7" s="42" t="s">
        <v>155</v>
      </c>
      <c r="E7" s="42" t="s">
        <v>4</v>
      </c>
      <c r="F7" s="59">
        <f>F8</f>
        <v>1952.096394</v>
      </c>
      <c r="G7" s="59">
        <f t="shared" ref="G7:M7" si="1">G8</f>
        <v>546.206394</v>
      </c>
      <c r="H7" s="59">
        <f t="shared" si="1"/>
        <v>384.906394</v>
      </c>
      <c r="I7" s="59">
        <f t="shared" si="1"/>
        <v>37.8</v>
      </c>
      <c r="J7" s="59">
        <f t="shared" si="1"/>
        <v>123.5</v>
      </c>
      <c r="K7" s="59">
        <f t="shared" si="1"/>
        <v>1405.89</v>
      </c>
      <c r="L7" s="59">
        <f t="shared" si="1"/>
        <v>117.89</v>
      </c>
      <c r="M7" s="59">
        <f t="shared" si="1"/>
        <v>907.35</v>
      </c>
      <c r="N7" s="41"/>
      <c r="O7" s="41"/>
      <c r="P7" s="41"/>
      <c r="Q7" s="41"/>
      <c r="R7" s="41"/>
      <c r="S7" s="41">
        <f>S8</f>
        <v>332.65</v>
      </c>
      <c r="T7" s="41"/>
      <c r="U7" s="41">
        <f>U8</f>
        <v>48</v>
      </c>
    </row>
    <row r="8" ht="22.9" customHeight="1" spans="1:21">
      <c r="A8" s="73"/>
      <c r="B8" s="73"/>
      <c r="C8" s="73"/>
      <c r="D8" s="60" t="s">
        <v>156</v>
      </c>
      <c r="E8" s="60" t="s">
        <v>157</v>
      </c>
      <c r="F8" s="59">
        <f t="shared" ref="F8:F14" si="2">SUM(G8+K8)</f>
        <v>1952.096394</v>
      </c>
      <c r="G8" s="59">
        <f t="shared" ref="G8:M8" si="3">SUM(G9:G14)</f>
        <v>546.206394</v>
      </c>
      <c r="H8" s="59">
        <f t="shared" si="3"/>
        <v>384.906394</v>
      </c>
      <c r="I8" s="59">
        <f t="shared" si="3"/>
        <v>37.8</v>
      </c>
      <c r="J8" s="59">
        <f t="shared" si="3"/>
        <v>123.5</v>
      </c>
      <c r="K8" s="59">
        <f t="shared" si="3"/>
        <v>1405.89</v>
      </c>
      <c r="L8" s="59">
        <f t="shared" si="3"/>
        <v>117.89</v>
      </c>
      <c r="M8" s="59">
        <f t="shared" si="3"/>
        <v>907.35</v>
      </c>
      <c r="N8" s="41"/>
      <c r="O8" s="41"/>
      <c r="P8" s="41"/>
      <c r="Q8" s="41"/>
      <c r="R8" s="41"/>
      <c r="S8" s="41">
        <f>SUM(S9:S14)</f>
        <v>332.65</v>
      </c>
      <c r="T8" s="41"/>
      <c r="U8" s="41">
        <f>SUM(U9:U14)</f>
        <v>48</v>
      </c>
    </row>
    <row r="9" ht="22.9" customHeight="1" spans="1:21">
      <c r="A9" s="61" t="s">
        <v>187</v>
      </c>
      <c r="B9" s="61" t="s">
        <v>179</v>
      </c>
      <c r="C9" s="61" t="s">
        <v>179</v>
      </c>
      <c r="D9" s="43" t="s">
        <v>208</v>
      </c>
      <c r="E9" s="74" t="s">
        <v>189</v>
      </c>
      <c r="F9" s="58">
        <f t="shared" si="2"/>
        <v>956.6445</v>
      </c>
      <c r="G9" s="6">
        <f t="shared" ref="G9:G14" si="4">SUM(H9:J9)</f>
        <v>453.6045</v>
      </c>
      <c r="H9" s="6">
        <v>292.3045</v>
      </c>
      <c r="I9" s="6">
        <v>37.8</v>
      </c>
      <c r="J9" s="6">
        <v>123.5</v>
      </c>
      <c r="K9" s="6">
        <f t="shared" ref="K9:K14" si="5">SUM(L9:U9)</f>
        <v>503.04</v>
      </c>
      <c r="L9" s="6">
        <v>117.89</v>
      </c>
      <c r="M9" s="6">
        <v>4.5</v>
      </c>
      <c r="N9" s="6"/>
      <c r="O9" s="6"/>
      <c r="P9" s="6"/>
      <c r="Q9" s="6"/>
      <c r="R9" s="6"/>
      <c r="S9" s="6">
        <v>332.65</v>
      </c>
      <c r="T9" s="6"/>
      <c r="U9" s="6">
        <v>48</v>
      </c>
    </row>
    <row r="10" ht="22.9" customHeight="1" spans="1:21">
      <c r="A10" s="61" t="s">
        <v>170</v>
      </c>
      <c r="B10" s="61" t="s">
        <v>171</v>
      </c>
      <c r="C10" s="61" t="s">
        <v>171</v>
      </c>
      <c r="D10" s="43" t="s">
        <v>208</v>
      </c>
      <c r="E10" s="74" t="s">
        <v>173</v>
      </c>
      <c r="F10" s="58">
        <f t="shared" si="2"/>
        <v>38.483904</v>
      </c>
      <c r="G10" s="6">
        <f t="shared" si="4"/>
        <v>38.483904</v>
      </c>
      <c r="H10" s="6">
        <v>38.483904</v>
      </c>
      <c r="I10" s="6"/>
      <c r="J10" s="6"/>
      <c r="K10" s="6">
        <f t="shared" si="5"/>
        <v>0</v>
      </c>
      <c r="L10" s="6"/>
      <c r="M10" s="6"/>
      <c r="N10" s="6"/>
      <c r="O10" s="6"/>
      <c r="P10" s="6"/>
      <c r="Q10" s="6"/>
      <c r="R10" s="6"/>
      <c r="S10" s="6"/>
      <c r="T10" s="6"/>
      <c r="U10" s="6"/>
    </row>
    <row r="11" ht="22.9" customHeight="1" spans="1:21">
      <c r="A11" s="61" t="s">
        <v>170</v>
      </c>
      <c r="B11" s="61" t="s">
        <v>174</v>
      </c>
      <c r="C11" s="61" t="s">
        <v>174</v>
      </c>
      <c r="D11" s="43" t="s">
        <v>208</v>
      </c>
      <c r="E11" s="74" t="s">
        <v>176</v>
      </c>
      <c r="F11" s="58">
        <f t="shared" si="2"/>
        <v>2.405244</v>
      </c>
      <c r="G11" s="6">
        <f t="shared" si="4"/>
        <v>2.405244</v>
      </c>
      <c r="H11" s="6">
        <v>2.405244</v>
      </c>
      <c r="I11" s="6"/>
      <c r="J11" s="6"/>
      <c r="K11" s="6">
        <f t="shared" si="5"/>
        <v>0</v>
      </c>
      <c r="L11" s="6"/>
      <c r="M11" s="6"/>
      <c r="N11" s="6"/>
      <c r="O11" s="6"/>
      <c r="P11" s="6"/>
      <c r="Q11" s="6"/>
      <c r="R11" s="6"/>
      <c r="S11" s="6"/>
      <c r="T11" s="6"/>
      <c r="U11" s="6"/>
    </row>
    <row r="12" ht="22.9" customHeight="1" spans="1:21">
      <c r="A12" s="61" t="s">
        <v>177</v>
      </c>
      <c r="B12" s="61" t="s">
        <v>178</v>
      </c>
      <c r="C12" s="61" t="s">
        <v>179</v>
      </c>
      <c r="D12" s="43" t="s">
        <v>208</v>
      </c>
      <c r="E12" s="74" t="s">
        <v>181</v>
      </c>
      <c r="F12" s="58">
        <f t="shared" si="2"/>
        <v>22.849818</v>
      </c>
      <c r="G12" s="6">
        <f t="shared" si="4"/>
        <v>22.849818</v>
      </c>
      <c r="H12" s="6">
        <v>22.849818</v>
      </c>
      <c r="I12" s="6"/>
      <c r="J12" s="6"/>
      <c r="K12" s="6">
        <f t="shared" si="5"/>
        <v>0</v>
      </c>
      <c r="L12" s="6"/>
      <c r="M12" s="6"/>
      <c r="N12" s="6"/>
      <c r="O12" s="6"/>
      <c r="P12" s="6"/>
      <c r="Q12" s="6"/>
      <c r="R12" s="6"/>
      <c r="S12" s="6"/>
      <c r="T12" s="6"/>
      <c r="U12" s="6"/>
    </row>
    <row r="13" ht="22.9" customHeight="1" spans="1:21">
      <c r="A13" s="67">
        <v>216</v>
      </c>
      <c r="B13" s="68" t="s">
        <v>182</v>
      </c>
      <c r="C13" s="67">
        <v>99</v>
      </c>
      <c r="D13" s="44">
        <v>440001</v>
      </c>
      <c r="E13" s="69" t="s">
        <v>183</v>
      </c>
      <c r="F13" s="58">
        <f t="shared" si="2"/>
        <v>902.85</v>
      </c>
      <c r="G13" s="6"/>
      <c r="H13" s="70"/>
      <c r="I13" s="6"/>
      <c r="J13" s="6"/>
      <c r="K13" s="6">
        <f t="shared" si="5"/>
        <v>902.85</v>
      </c>
      <c r="L13" s="6"/>
      <c r="M13" s="6">
        <v>902.85</v>
      </c>
      <c r="N13" s="6"/>
      <c r="O13" s="6"/>
      <c r="P13" s="6"/>
      <c r="Q13" s="6"/>
      <c r="R13" s="6"/>
      <c r="S13" s="6"/>
      <c r="T13" s="6"/>
      <c r="U13" s="6"/>
    </row>
    <row r="14" ht="22.9" customHeight="1" spans="1:21">
      <c r="A14" s="61" t="s">
        <v>184</v>
      </c>
      <c r="B14" s="61" t="s">
        <v>182</v>
      </c>
      <c r="C14" s="61" t="s">
        <v>179</v>
      </c>
      <c r="D14" s="43" t="s">
        <v>208</v>
      </c>
      <c r="E14" s="74" t="s">
        <v>186</v>
      </c>
      <c r="F14" s="58">
        <f t="shared" si="2"/>
        <v>28.862928</v>
      </c>
      <c r="G14" s="6">
        <f t="shared" si="4"/>
        <v>28.862928</v>
      </c>
      <c r="H14" s="6">
        <v>28.862928</v>
      </c>
      <c r="I14" s="6"/>
      <c r="J14" s="6"/>
      <c r="K14" s="6">
        <f t="shared" si="5"/>
        <v>0</v>
      </c>
      <c r="L14" s="6"/>
      <c r="M14" s="6"/>
      <c r="N14" s="6"/>
      <c r="O14" s="6"/>
      <c r="P14" s="6"/>
      <c r="Q14" s="6"/>
      <c r="R14" s="6"/>
      <c r="S14" s="6"/>
      <c r="T14" s="6"/>
      <c r="U14"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I25" sqref="I25"/>
    </sheetView>
  </sheetViews>
  <sheetFormatPr defaultColWidth="10" defaultRowHeight="14.4" outlineLevelCol="4"/>
  <cols>
    <col min="1" max="1" width="24.6296296296296" customWidth="1"/>
    <col min="2" max="2" width="16" customWidth="1"/>
    <col min="3" max="4" width="22.25" customWidth="1"/>
    <col min="5" max="5" width="0.12962962962963" customWidth="1"/>
    <col min="6" max="6" width="9.75" customWidth="1"/>
  </cols>
  <sheetData>
    <row r="1" ht="16.35" customHeight="1" spans="1:4">
      <c r="A1" s="3"/>
      <c r="D1" s="38" t="s">
        <v>219</v>
      </c>
    </row>
    <row r="2" ht="29" customHeight="1" spans="1:4">
      <c r="A2" s="39" t="s">
        <v>12</v>
      </c>
      <c r="B2" s="39"/>
      <c r="C2" s="39"/>
      <c r="D2" s="39"/>
    </row>
    <row r="3" ht="18.95" customHeight="1" spans="1:5">
      <c r="A3" s="32" t="s">
        <v>32</v>
      </c>
      <c r="B3" s="32"/>
      <c r="C3" s="32"/>
      <c r="D3" s="28" t="s">
        <v>33</v>
      </c>
      <c r="E3" s="3"/>
    </row>
    <row r="4" ht="20.25" customHeight="1" spans="1:5">
      <c r="A4" s="33" t="s">
        <v>34</v>
      </c>
      <c r="B4" s="33"/>
      <c r="C4" s="33" t="s">
        <v>35</v>
      </c>
      <c r="D4" s="33"/>
      <c r="E4" s="71"/>
    </row>
    <row r="5" ht="20.25" customHeight="1" spans="1:5">
      <c r="A5" s="33" t="s">
        <v>36</v>
      </c>
      <c r="B5" s="33" t="s">
        <v>37</v>
      </c>
      <c r="C5" s="33" t="s">
        <v>36</v>
      </c>
      <c r="D5" s="33" t="s">
        <v>37</v>
      </c>
      <c r="E5" s="71"/>
    </row>
    <row r="6" ht="20.25" customHeight="1" spans="1:5">
      <c r="A6" s="36" t="s">
        <v>220</v>
      </c>
      <c r="B6" s="35">
        <v>925.746394</v>
      </c>
      <c r="C6" s="36" t="s">
        <v>221</v>
      </c>
      <c r="D6" s="62">
        <f>SUM(D7:D36)</f>
        <v>1952.098595</v>
      </c>
      <c r="E6" s="66"/>
    </row>
    <row r="7" ht="20.25" customHeight="1" spans="1:5">
      <c r="A7" s="30" t="s">
        <v>222</v>
      </c>
      <c r="B7" s="37">
        <v>925.746394</v>
      </c>
      <c r="C7" s="30" t="s">
        <v>42</v>
      </c>
      <c r="D7" s="52"/>
      <c r="E7" s="66"/>
    </row>
    <row r="8" ht="20.25" customHeight="1" spans="1:5">
      <c r="A8" s="30" t="s">
        <v>223</v>
      </c>
      <c r="B8" s="37">
        <v>925.746394</v>
      </c>
      <c r="C8" s="30" t="s">
        <v>46</v>
      </c>
      <c r="D8" s="52"/>
      <c r="E8" s="66"/>
    </row>
    <row r="9" ht="31.15" customHeight="1" spans="1:5">
      <c r="A9" s="30" t="s">
        <v>49</v>
      </c>
      <c r="B9" s="37"/>
      <c r="C9" s="30" t="s">
        <v>50</v>
      </c>
      <c r="D9" s="52"/>
      <c r="E9" s="66"/>
    </row>
    <row r="10" ht="20.25" customHeight="1" spans="1:5">
      <c r="A10" s="30" t="s">
        <v>224</v>
      </c>
      <c r="B10" s="37"/>
      <c r="C10" s="30" t="s">
        <v>54</v>
      </c>
      <c r="D10" s="52"/>
      <c r="E10" s="66"/>
    </row>
    <row r="11" ht="20.25" customHeight="1" spans="1:5">
      <c r="A11" s="30" t="s">
        <v>225</v>
      </c>
      <c r="B11" s="37"/>
      <c r="C11" s="30" t="s">
        <v>58</v>
      </c>
      <c r="D11" s="52"/>
      <c r="E11" s="66"/>
    </row>
    <row r="12" ht="20.25" customHeight="1" spans="1:5">
      <c r="A12" s="30" t="s">
        <v>226</v>
      </c>
      <c r="B12" s="37"/>
      <c r="C12" s="30" t="s">
        <v>62</v>
      </c>
      <c r="D12" s="52"/>
      <c r="E12" s="66"/>
    </row>
    <row r="13" ht="20.25" customHeight="1" spans="1:5">
      <c r="A13" s="36" t="s">
        <v>227</v>
      </c>
      <c r="B13" s="35">
        <f>B14</f>
        <v>1026.35</v>
      </c>
      <c r="C13" s="30" t="s">
        <v>66</v>
      </c>
      <c r="D13" s="52"/>
      <c r="E13" s="66"/>
    </row>
    <row r="14" ht="20.25" customHeight="1" spans="1:5">
      <c r="A14" s="30" t="s">
        <v>222</v>
      </c>
      <c r="B14" s="37">
        <v>1026.35</v>
      </c>
      <c r="C14" s="30" t="s">
        <v>70</v>
      </c>
      <c r="D14" s="52">
        <v>40.889148</v>
      </c>
      <c r="E14" s="66"/>
    </row>
    <row r="15" ht="20.25" customHeight="1" spans="1:5">
      <c r="A15" s="30" t="s">
        <v>224</v>
      </c>
      <c r="B15" s="37"/>
      <c r="C15" s="30" t="s">
        <v>74</v>
      </c>
      <c r="D15" s="52"/>
      <c r="E15" s="66"/>
    </row>
    <row r="16" ht="20.25" customHeight="1" spans="1:5">
      <c r="A16" s="30" t="s">
        <v>225</v>
      </c>
      <c r="B16" s="37"/>
      <c r="C16" s="30" t="s">
        <v>78</v>
      </c>
      <c r="D16" s="52">
        <v>22.849818</v>
      </c>
      <c r="E16" s="66"/>
    </row>
    <row r="17" ht="20.25" customHeight="1" spans="1:5">
      <c r="A17" s="30" t="s">
        <v>226</v>
      </c>
      <c r="B17" s="37"/>
      <c r="C17" s="30" t="s">
        <v>82</v>
      </c>
      <c r="D17" s="52"/>
      <c r="E17" s="66"/>
    </row>
    <row r="18" ht="20.25" customHeight="1" spans="1:5">
      <c r="A18" s="30"/>
      <c r="B18" s="37"/>
      <c r="C18" s="30" t="s">
        <v>86</v>
      </c>
      <c r="D18" s="52"/>
      <c r="E18" s="66"/>
    </row>
    <row r="19" ht="20.25" customHeight="1" spans="1:5">
      <c r="A19" s="30"/>
      <c r="B19" s="30"/>
      <c r="C19" s="30" t="s">
        <v>90</v>
      </c>
      <c r="D19" s="52"/>
      <c r="E19" s="66"/>
    </row>
    <row r="20" ht="20.25" customHeight="1" spans="1:5">
      <c r="A20" s="30"/>
      <c r="B20" s="30"/>
      <c r="C20" s="30" t="s">
        <v>94</v>
      </c>
      <c r="D20" s="52"/>
      <c r="E20" s="66"/>
    </row>
    <row r="21" ht="20.25" customHeight="1" spans="1:5">
      <c r="A21" s="30"/>
      <c r="B21" s="30"/>
      <c r="C21" s="30" t="s">
        <v>98</v>
      </c>
      <c r="D21" s="52"/>
      <c r="E21" s="66"/>
    </row>
    <row r="22" ht="20.25" customHeight="1" spans="1:5">
      <c r="A22" s="30"/>
      <c r="B22" s="30"/>
      <c r="C22" s="30" t="s">
        <v>101</v>
      </c>
      <c r="D22" s="52">
        <v>902.852201</v>
      </c>
      <c r="E22" s="66"/>
    </row>
    <row r="23" ht="20.25" customHeight="1" spans="1:5">
      <c r="A23" s="30"/>
      <c r="B23" s="30"/>
      <c r="C23" s="30" t="s">
        <v>104</v>
      </c>
      <c r="D23" s="52"/>
      <c r="E23" s="66"/>
    </row>
    <row r="24" ht="20.25" customHeight="1" spans="1:5">
      <c r="A24" s="30"/>
      <c r="B24" s="30"/>
      <c r="C24" s="30" t="s">
        <v>106</v>
      </c>
      <c r="D24" s="52"/>
      <c r="E24" s="66"/>
    </row>
    <row r="25" ht="20.25" customHeight="1" spans="1:5">
      <c r="A25" s="30"/>
      <c r="B25" s="30"/>
      <c r="C25" s="30" t="s">
        <v>108</v>
      </c>
      <c r="D25" s="52"/>
      <c r="E25" s="66"/>
    </row>
    <row r="26" ht="20.25" customHeight="1" spans="1:5">
      <c r="A26" s="30"/>
      <c r="B26" s="30"/>
      <c r="C26" s="30" t="s">
        <v>110</v>
      </c>
      <c r="D26" s="52">
        <v>28.862928</v>
      </c>
      <c r="E26" s="66"/>
    </row>
    <row r="27" ht="20.25" customHeight="1" spans="1:5">
      <c r="A27" s="30"/>
      <c r="B27" s="30"/>
      <c r="C27" s="30" t="s">
        <v>112</v>
      </c>
      <c r="D27" s="52">
        <v>956.6445</v>
      </c>
      <c r="E27" s="66"/>
    </row>
    <row r="28" ht="20.25" customHeight="1" spans="1:5">
      <c r="A28" s="30"/>
      <c r="B28" s="30"/>
      <c r="C28" s="30" t="s">
        <v>114</v>
      </c>
      <c r="D28" s="52"/>
      <c r="E28" s="66"/>
    </row>
    <row r="29" ht="20.25" customHeight="1" spans="1:5">
      <c r="A29" s="30"/>
      <c r="B29" s="30"/>
      <c r="C29" s="30" t="s">
        <v>116</v>
      </c>
      <c r="D29" s="52"/>
      <c r="E29" s="66"/>
    </row>
    <row r="30" ht="20.25" customHeight="1" spans="1:5">
      <c r="A30" s="30"/>
      <c r="B30" s="30"/>
      <c r="C30" s="30" t="s">
        <v>118</v>
      </c>
      <c r="D30" s="52"/>
      <c r="E30" s="66"/>
    </row>
    <row r="31" ht="20.25" customHeight="1" spans="1:5">
      <c r="A31" s="30"/>
      <c r="B31" s="30"/>
      <c r="C31" s="30" t="s">
        <v>120</v>
      </c>
      <c r="D31" s="52"/>
      <c r="E31" s="66"/>
    </row>
    <row r="32" ht="20.25" customHeight="1" spans="1:5">
      <c r="A32" s="30"/>
      <c r="B32" s="30"/>
      <c r="C32" s="30" t="s">
        <v>122</v>
      </c>
      <c r="D32" s="52"/>
      <c r="E32" s="66"/>
    </row>
    <row r="33" ht="20.25" customHeight="1" spans="1:5">
      <c r="A33" s="30"/>
      <c r="B33" s="30"/>
      <c r="C33" s="30" t="s">
        <v>124</v>
      </c>
      <c r="D33" s="52"/>
      <c r="E33" s="66"/>
    </row>
    <row r="34" ht="20.25" customHeight="1" spans="1:5">
      <c r="A34" s="30"/>
      <c r="B34" s="30"/>
      <c r="C34" s="30" t="s">
        <v>125</v>
      </c>
      <c r="D34" s="52"/>
      <c r="E34" s="66"/>
    </row>
    <row r="35" ht="20.25" customHeight="1" spans="1:5">
      <c r="A35" s="30"/>
      <c r="B35" s="30"/>
      <c r="C35" s="30" t="s">
        <v>126</v>
      </c>
      <c r="D35" s="52"/>
      <c r="E35" s="66"/>
    </row>
    <row r="36" ht="20.25" customHeight="1" spans="1:5">
      <c r="A36" s="30"/>
      <c r="B36" s="30"/>
      <c r="C36" s="30" t="s">
        <v>127</v>
      </c>
      <c r="D36" s="52"/>
      <c r="E36" s="66"/>
    </row>
    <row r="37" ht="13" customHeight="1" spans="1:5">
      <c r="A37" s="30"/>
      <c r="B37" s="30"/>
      <c r="C37" s="30"/>
      <c r="D37" s="30"/>
      <c r="E37" s="66"/>
    </row>
    <row r="38" ht="20.25" customHeight="1" spans="1:5">
      <c r="A38" s="36"/>
      <c r="B38" s="36"/>
      <c r="C38" s="36" t="s">
        <v>228</v>
      </c>
      <c r="D38" s="35"/>
      <c r="E38" s="72"/>
    </row>
    <row r="39" ht="15" customHeight="1" spans="1:5">
      <c r="A39" s="36"/>
      <c r="B39" s="36"/>
      <c r="C39" s="36"/>
      <c r="D39" s="36"/>
      <c r="E39" s="72"/>
    </row>
    <row r="40" ht="20.25" customHeight="1" spans="1:5">
      <c r="A40" s="4" t="s">
        <v>229</v>
      </c>
      <c r="B40" s="35">
        <f>B6+B13</f>
        <v>1952.096394</v>
      </c>
      <c r="C40" s="4" t="s">
        <v>230</v>
      </c>
      <c r="D40" s="62">
        <f>D38+D6</f>
        <v>1952.098595</v>
      </c>
      <c r="E40" s="72"/>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J23" sqref="J23"/>
    </sheetView>
  </sheetViews>
  <sheetFormatPr defaultColWidth="10" defaultRowHeight="14.4"/>
  <cols>
    <col min="1" max="2" width="4.87962962962963" customWidth="1"/>
    <col min="3" max="3" width="6" customWidth="1"/>
    <col min="4" max="4" width="9" customWidth="1"/>
    <col min="5" max="6" width="16.3796296296296" customWidth="1"/>
    <col min="7" max="7" width="11.5" customWidth="1"/>
    <col min="8" max="8" width="12.5" customWidth="1"/>
    <col min="9" max="9" width="14.6296296296296" customWidth="1"/>
    <col min="10" max="10" width="11.3796296296296" customWidth="1"/>
    <col min="11" max="11" width="19" customWidth="1"/>
    <col min="12" max="12" width="9.75" customWidth="1"/>
  </cols>
  <sheetData>
    <row r="1" ht="16.35" customHeight="1" spans="1:11">
      <c r="A1" s="3"/>
      <c r="D1" s="3"/>
      <c r="K1" s="38" t="s">
        <v>231</v>
      </c>
    </row>
    <row r="2" ht="43.15" customHeight="1" spans="1:11">
      <c r="A2" s="39" t="s">
        <v>13</v>
      </c>
      <c r="B2" s="39"/>
      <c r="C2" s="39"/>
      <c r="D2" s="39"/>
      <c r="E2" s="39"/>
      <c r="F2" s="39"/>
      <c r="G2" s="39"/>
      <c r="H2" s="39"/>
      <c r="I2" s="39"/>
      <c r="J2" s="39"/>
      <c r="K2" s="39"/>
    </row>
    <row r="3" ht="24.2" customHeight="1" spans="1:11">
      <c r="A3" s="32" t="s">
        <v>32</v>
      </c>
      <c r="B3" s="32"/>
      <c r="C3" s="32"/>
      <c r="D3" s="32"/>
      <c r="E3" s="32"/>
      <c r="F3" s="32"/>
      <c r="G3" s="32"/>
      <c r="H3" s="32"/>
      <c r="I3" s="32"/>
      <c r="J3" s="28" t="s">
        <v>33</v>
      </c>
      <c r="K3" s="28"/>
    </row>
    <row r="4" ht="24.95" customHeight="1" spans="1:11">
      <c r="A4" s="33" t="s">
        <v>159</v>
      </c>
      <c r="B4" s="33"/>
      <c r="C4" s="33"/>
      <c r="D4" s="33" t="s">
        <v>160</v>
      </c>
      <c r="E4" s="33" t="s">
        <v>161</v>
      </c>
      <c r="F4" s="33" t="s">
        <v>137</v>
      </c>
      <c r="G4" s="33" t="s">
        <v>162</v>
      </c>
      <c r="H4" s="33"/>
      <c r="I4" s="33"/>
      <c r="J4" s="33"/>
      <c r="K4" s="33" t="s">
        <v>163</v>
      </c>
    </row>
    <row r="5" ht="20.65" customHeight="1" spans="1:11">
      <c r="A5" s="33"/>
      <c r="B5" s="33"/>
      <c r="C5" s="33"/>
      <c r="D5" s="33"/>
      <c r="E5" s="33"/>
      <c r="F5" s="33"/>
      <c r="G5" s="33" t="s">
        <v>139</v>
      </c>
      <c r="H5" s="33" t="s">
        <v>232</v>
      </c>
      <c r="I5" s="33"/>
      <c r="J5" s="33" t="s">
        <v>233</v>
      </c>
      <c r="K5" s="33"/>
    </row>
    <row r="6" ht="28.5" customHeight="1" spans="1:11">
      <c r="A6" s="33" t="s">
        <v>167</v>
      </c>
      <c r="B6" s="33" t="s">
        <v>168</v>
      </c>
      <c r="C6" s="33" t="s">
        <v>169</v>
      </c>
      <c r="D6" s="33"/>
      <c r="E6" s="33"/>
      <c r="F6" s="33"/>
      <c r="G6" s="33"/>
      <c r="H6" s="33" t="s">
        <v>211</v>
      </c>
      <c r="I6" s="33" t="s">
        <v>202</v>
      </c>
      <c r="J6" s="33"/>
      <c r="K6" s="33"/>
    </row>
    <row r="7" ht="22.9" customHeight="1" spans="1:11">
      <c r="A7" s="5"/>
      <c r="B7" s="5"/>
      <c r="C7" s="5"/>
      <c r="D7" s="40"/>
      <c r="E7" s="40" t="s">
        <v>137</v>
      </c>
      <c r="F7" s="41">
        <f t="shared" ref="F7:K7" si="0">F8</f>
        <v>1952.096394</v>
      </c>
      <c r="G7" s="41">
        <f t="shared" si="0"/>
        <v>546.206394</v>
      </c>
      <c r="H7" s="41">
        <f t="shared" si="0"/>
        <v>384.906394</v>
      </c>
      <c r="I7" s="41">
        <f t="shared" si="0"/>
        <v>123.5</v>
      </c>
      <c r="J7" s="41">
        <f t="shared" si="0"/>
        <v>37.8</v>
      </c>
      <c r="K7" s="41">
        <f t="shared" si="0"/>
        <v>1405.89</v>
      </c>
    </row>
    <row r="8" ht="22.9" customHeight="1" spans="1:11">
      <c r="A8" s="5"/>
      <c r="B8" s="5"/>
      <c r="C8" s="5"/>
      <c r="D8" s="42" t="s">
        <v>155</v>
      </c>
      <c r="E8" s="42" t="s">
        <v>4</v>
      </c>
      <c r="F8" s="41">
        <f t="shared" ref="F8:K8" si="1">F9</f>
        <v>1952.096394</v>
      </c>
      <c r="G8" s="41">
        <f t="shared" si="1"/>
        <v>546.206394</v>
      </c>
      <c r="H8" s="41">
        <f t="shared" si="1"/>
        <v>384.906394</v>
      </c>
      <c r="I8" s="41">
        <f t="shared" si="1"/>
        <v>123.5</v>
      </c>
      <c r="J8" s="41">
        <f t="shared" si="1"/>
        <v>37.8</v>
      </c>
      <c r="K8" s="41">
        <f t="shared" si="1"/>
        <v>1405.89</v>
      </c>
    </row>
    <row r="9" ht="22.9" customHeight="1" spans="1:11">
      <c r="A9" s="5"/>
      <c r="B9" s="5"/>
      <c r="C9" s="5"/>
      <c r="D9" s="60" t="s">
        <v>156</v>
      </c>
      <c r="E9" s="60" t="s">
        <v>157</v>
      </c>
      <c r="F9" s="41">
        <f t="shared" ref="F9:F15" si="2">G9+K9</f>
        <v>1952.096394</v>
      </c>
      <c r="G9" s="41">
        <f t="shared" ref="G9:G15" si="3">SUM(H9:J9)</f>
        <v>546.206394</v>
      </c>
      <c r="H9" s="41">
        <f>SUM(H10:H15)</f>
        <v>384.906394</v>
      </c>
      <c r="I9" s="41">
        <f>SUM(I10:I15)</f>
        <v>123.5</v>
      </c>
      <c r="J9" s="41">
        <v>37.8</v>
      </c>
      <c r="K9" s="41">
        <f>SUM(K10:K15)</f>
        <v>1405.89</v>
      </c>
    </row>
    <row r="10" ht="22.9" customHeight="1" spans="1:11">
      <c r="A10" s="61" t="s">
        <v>170</v>
      </c>
      <c r="B10" s="61" t="s">
        <v>171</v>
      </c>
      <c r="C10" s="61" t="s">
        <v>171</v>
      </c>
      <c r="D10" s="43" t="s">
        <v>234</v>
      </c>
      <c r="E10" s="5" t="s">
        <v>173</v>
      </c>
      <c r="F10" s="6">
        <f t="shared" si="2"/>
        <v>38.483904</v>
      </c>
      <c r="G10" s="6">
        <f t="shared" si="3"/>
        <v>38.483904</v>
      </c>
      <c r="H10" s="58">
        <v>38.483904</v>
      </c>
      <c r="I10" s="58"/>
      <c r="J10" s="58"/>
      <c r="K10" s="58"/>
    </row>
    <row r="11" ht="22.9" customHeight="1" spans="1:11">
      <c r="A11" s="61" t="s">
        <v>170</v>
      </c>
      <c r="B11" s="61" t="s">
        <v>174</v>
      </c>
      <c r="C11" s="61" t="s">
        <v>174</v>
      </c>
      <c r="D11" s="43" t="s">
        <v>235</v>
      </c>
      <c r="E11" s="5" t="s">
        <v>176</v>
      </c>
      <c r="F11" s="6">
        <f t="shared" si="2"/>
        <v>2.405244</v>
      </c>
      <c r="G11" s="6">
        <f t="shared" si="3"/>
        <v>2.405244</v>
      </c>
      <c r="H11" s="58">
        <v>2.405244</v>
      </c>
      <c r="I11" s="58"/>
      <c r="J11" s="58"/>
      <c r="K11" s="58"/>
    </row>
    <row r="12" ht="22.9" customHeight="1" spans="1:11">
      <c r="A12" s="61" t="s">
        <v>177</v>
      </c>
      <c r="B12" s="61" t="s">
        <v>178</v>
      </c>
      <c r="C12" s="61" t="s">
        <v>179</v>
      </c>
      <c r="D12" s="43" t="s">
        <v>236</v>
      </c>
      <c r="E12" s="5" t="s">
        <v>181</v>
      </c>
      <c r="F12" s="6">
        <f t="shared" si="2"/>
        <v>22.849818</v>
      </c>
      <c r="G12" s="6">
        <f t="shared" si="3"/>
        <v>22.849818</v>
      </c>
      <c r="H12" s="58">
        <v>22.849818</v>
      </c>
      <c r="I12" s="58"/>
      <c r="J12" s="58"/>
      <c r="K12" s="58"/>
    </row>
    <row r="13" ht="22.9" customHeight="1" spans="1:11">
      <c r="A13" s="67">
        <v>216</v>
      </c>
      <c r="B13" s="68" t="s">
        <v>182</v>
      </c>
      <c r="C13" s="67">
        <v>99</v>
      </c>
      <c r="D13" s="44">
        <v>2160299</v>
      </c>
      <c r="E13" s="69" t="s">
        <v>183</v>
      </c>
      <c r="F13" s="6">
        <f t="shared" si="2"/>
        <v>902.85</v>
      </c>
      <c r="G13" s="6">
        <f t="shared" si="3"/>
        <v>0</v>
      </c>
      <c r="H13" s="70"/>
      <c r="I13" s="58"/>
      <c r="J13" s="58"/>
      <c r="K13" s="58">
        <v>902.85</v>
      </c>
    </row>
    <row r="14" ht="22.9" customHeight="1" spans="1:11">
      <c r="A14" s="61" t="s">
        <v>184</v>
      </c>
      <c r="B14" s="61" t="s">
        <v>182</v>
      </c>
      <c r="C14" s="61" t="s">
        <v>179</v>
      </c>
      <c r="D14" s="43" t="s">
        <v>237</v>
      </c>
      <c r="E14" s="5" t="s">
        <v>186</v>
      </c>
      <c r="F14" s="6">
        <f t="shared" si="2"/>
        <v>28.862928</v>
      </c>
      <c r="G14" s="6">
        <f t="shared" si="3"/>
        <v>28.862928</v>
      </c>
      <c r="H14" s="58">
        <v>28.862928</v>
      </c>
      <c r="I14" s="58"/>
      <c r="J14" s="58"/>
      <c r="K14" s="58"/>
    </row>
    <row r="15" ht="22.9" customHeight="1" spans="1:11">
      <c r="A15" s="61" t="s">
        <v>187</v>
      </c>
      <c r="B15" s="61" t="s">
        <v>179</v>
      </c>
      <c r="C15" s="61" t="s">
        <v>179</v>
      </c>
      <c r="D15" s="43" t="s">
        <v>238</v>
      </c>
      <c r="E15" s="5" t="s">
        <v>189</v>
      </c>
      <c r="F15" s="6">
        <f t="shared" si="2"/>
        <v>956.6445</v>
      </c>
      <c r="G15" s="6">
        <f t="shared" si="3"/>
        <v>453.6045</v>
      </c>
      <c r="H15" s="58">
        <v>292.3045</v>
      </c>
      <c r="I15" s="58">
        <v>123.5</v>
      </c>
      <c r="J15" s="58">
        <v>37.8</v>
      </c>
      <c r="K15" s="58">
        <v>503.04</v>
      </c>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小泽。</cp:lastModifiedBy>
  <dcterms:created xsi:type="dcterms:W3CDTF">2023-02-09T13:56:00Z</dcterms:created>
  <dcterms:modified xsi:type="dcterms:W3CDTF">2024-07-16T04:10:43Z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5DB23DF909AD496EA353AEE3612FFBEB_12</vt:lpwstr>
  </property>
</Properties>
</file>