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673" activeTab="1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<sst xmlns="http://schemas.openxmlformats.org/spreadsheetml/2006/main" count="1006" uniqueCount="450">
  <si>
    <t>2023年部门预算公开表</t>
  </si>
  <si>
    <t>单位编码：</t>
  </si>
  <si>
    <t>414003</t>
  </si>
  <si>
    <t>单位名称：</t>
  </si>
  <si>
    <t>岳阳县交通工程质量和安全监督管理站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</si>
  <si>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</si>
  <si>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</si>
  <si>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</si>
  <si>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</si>
  <si>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</si>
  <si>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</si>
  <si>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</si>
  <si>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</si>
  <si>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</si>
  <si>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</si>
  <si>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</si>
  <si>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</si>
  <si>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</si>
  <si>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</si>
  <si>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</si>
  <si>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</si>
  <si>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</si>
  <si>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</si>
  <si>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</si>
  <si>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</si>
  <si>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</si>
  <si>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</si>
  <si>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</si>
  <si>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</si>
  <si>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</si>
  <si>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</si>
  <si>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</si>
  <si>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单位：414003岳阳县交通工程质量和安全监督管理站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</si>
  <si>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</si>
  <si>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</si>
  <si>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</si>
  <si>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</si>
  <si>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</si>
  <si>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</si>
  <si>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</si>
  <si>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</si>
  <si>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</si>
  <si>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</si>
  <si>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</si>
  <si>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</si>
  <si>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</si>
  <si>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</si>
  <si>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</si>
  <si>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</si>
  <si>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</si>
  <si>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</si>
  <si>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</si>
  <si>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</si>
  <si>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</si>
  <si>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</si>
  <si>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</si>
  <si>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</si>
  <si>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</si>
  <si>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</si>
  <si>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</si>
  <si>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</si>
  <si>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</si>
  <si>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</si>
  <si>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</si>
  <si>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</si>
  <si>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</si>
  <si>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</si>
  <si>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</si>
  <si>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</si>
  <si>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</si>
  <si>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</si>
  <si>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</si>
  <si>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</si>
  <si>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</si>
  <si>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</si>
  <si>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</si>
  <si>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</si>
  <si>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</si>
  <si>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</si>
  <si>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</si>
  <si>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</si>
  <si>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</si>
  <si>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</si>
  <si>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</si>
  <si>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</si>
  <si>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</si>
  <si>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</si>
  <si>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</si>
  <si>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</si>
  <si>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</si>
  <si>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</si>
  <si>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</si>
  <si>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</si>
  <si>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</si>
  <si>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</si>
  <si>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</si>
  <si>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</si>
  <si>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</si>
  <si>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</si>
  <si>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</si>
  <si>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</si>
  <si>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</si>
  <si>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</si>
  <si>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</si>
  <si>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</si>
  <si>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</si>
  <si>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</si>
  <si>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</si>
  <si>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</si>
  <si>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</si>
  <si>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</si>
  <si>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</si>
  <si>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</si>
  <si>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</si>
  <si>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</si>
  <si>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</si>
  <si>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</si>
  <si>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</si>
  <si>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</si>
  <si>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</si>
  <si>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</si>
  <si>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</si>
  <si>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</si>
  <si>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</si>
  <si>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</si>
  <si>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</si>
  <si>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</si>
  <si>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</si>
  <si>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</si>
  <si>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</si>
  <si>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</si>
  <si>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</si>
  <si>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</si>
  <si>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</si>
  <si>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</si>
  <si>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</si>
  <si>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</si>
  <si>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</si>
  <si>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</si>
  <si>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</si>
  <si>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</si>
  <si>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</si>
  <si>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</si>
  <si>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</si>
  <si>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</si>
  <si>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</si>
  <si>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</si>
  <si>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</si>
  <si>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</si>
  <si>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</si>
  <si>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</si>
  <si>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</si>
  <si>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</si>
  <si>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</si>
  <si>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</si>
  <si>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</si>
  <si>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</si>
  <si>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414003</t>
  </si>
  <si>
    <t xml:space="preserve">  岳阳县交通工程质量和安全监督管理站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</si>
  <si>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</si>
  <si>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</si>
  <si>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</si>
  <si>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</si>
  <si>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</si>
  <si>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</si>
  <si>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</si>
  <si>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</si>
  <si>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</si>
  <si>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</si>
  <si>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</si>
  <si>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</si>
  <si>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</si>
  <si>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</si>
  <si>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</si>
  <si>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</si>
  <si>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</si>
  <si>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</si>
  <si>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</si>
  <si>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</si>
  <si>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</si>
  <si>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</si>
  <si>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</si>
  <si>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</si>
  <si>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214</t>
  </si>
  <si>
    <t>01</t>
  </si>
  <si>
    <t xml:space="preserve">    2140101</t>
  </si>
  <si>
    <t xml:space="preserve">    行政运行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</si>
  <si>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</si>
  <si>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</si>
  <si>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</si>
  <si>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</si>
  <si>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</si>
  <si>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</si>
  <si>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</si>
  <si>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</si>
  <si>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</si>
  <si>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</si>
  <si>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</si>
  <si>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</si>
  <si>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</si>
  <si>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</si>
  <si>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</si>
  <si>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</si>
  <si>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</si>
  <si>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</si>
  <si>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</si>
  <si>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</si>
  <si>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</si>
  <si>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</si>
  <si>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</si>
  <si>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</si>
  <si>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</si>
  <si>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</si>
  <si>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</si>
  <si>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</si>
  <si>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</si>
  <si>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</si>
  <si>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</si>
  <si>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</si>
  <si>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</si>
  <si>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</si>
  <si>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</si>
  <si>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</si>
  <si>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</si>
  <si>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</si>
  <si>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</si>
  <si>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</si>
  <si>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</si>
  <si>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</si>
  <si>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</si>
  <si>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</si>
  <si>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</si>
  <si>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</si>
  <si>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</si>
  <si>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</si>
  <si>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</si>
  <si>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2101102</t>
  </si>
  <si>
    <t xml:space="preserve">     2140101</t>
  </si>
  <si>
    <t xml:space="preserve">     2210201</t>
  </si>
  <si>
    <t>部门公开表08</t>
  </si>
  <si>
    <t>单位：单位：414003_岳阳县交通工程质量和安全监督管理站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</si>
  <si>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</si>
  <si>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</si>
  <si>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</si>
  <si>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</si>
  <si>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</si>
  <si>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</si>
  <si>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</si>
  <si>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</si>
  <si>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</si>
  <si>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</si>
  <si>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</si>
  <si>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</si>
  <si>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</si>
  <si>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</si>
  <si>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</si>
  <si>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</si>
  <si>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</si>
  <si>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30113</t>
  </si>
  <si>
    <t xml:space="preserve">  住房公积金</t>
  </si>
  <si>
    <t>津贴补贴</t>
  </si>
  <si>
    <t>302</t>
  </si>
  <si>
    <t>商品和服务支出</t>
  </si>
  <si>
    <t xml:space="preserve">  30216</t>
  </si>
  <si>
    <t>培训费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</si>
  <si>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</si>
  <si>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</si>
  <si>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</si>
  <si>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</si>
  <si>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</si>
  <si>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</si>
  <si>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30206</t>
  </si>
  <si>
    <t xml:space="preserve">  电费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</si>
  <si>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</si>
  <si>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</si>
  <si>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</si>
  <si>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</si>
  <si>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</si>
  <si>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</si>
  <si>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</si>
  <si>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</si>
  <si>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</si>
  <si>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</si>
  <si>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</si>
  <si>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</si>
  <si>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</si>
  <si>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</si>
  <si>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</si>
  <si>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</si>
  <si>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</si>
  <si>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</si>
  <si>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</si>
  <si>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</si>
  <si>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</si>
  <si>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</si>
  <si>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</si>
  <si>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</si>
  <si>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</si>
  <si>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</si>
  <si>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</si>
  <si>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</si>
  <si>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</si>
  <si>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</si>
  <si>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</si>
  <si>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</si>
  <si>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</si>
  <si>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</si>
  <si>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</si>
  <si>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</si>
  <si>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</si>
  <si>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</si>
  <si>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</si>
  <si>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</si>
  <si>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</si>
  <si>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</si>
  <si>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</si>
  <si>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</si>
  <si>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</si>
  <si>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</si>
  <si>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</si>
  <si>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</si>
  <si>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</si>
  <si>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</si>
  <si>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</si>
  <si>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</si>
  <si>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</si>
  <si>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</si>
  <si>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</si>
  <si>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</si>
  <si>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</si>
  <si>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</si>
  <si>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</si>
  <si>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</si>
  <si>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</si>
  <si>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</si>
  <si>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</si>
  <si>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</si>
  <si>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</si>
  <si>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</si>
  <si>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</si>
  <si>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</si>
  <si>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</si>
  <si>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0.50.5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</si>
  <si>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</si>
  <si>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</si>
  <si>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</si>
  <si>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</si>
  <si>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</si>
  <si>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</si>
  <si>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</si>
  <si>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</si>
  <si>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</si>
  <si>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</si>
  <si>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</si>
  <si>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</si>
  <si>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</si>
  <si>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</si>
  <si>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</si>
  <si>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</si>
  <si>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</si>
  <si>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</si>
  <si>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</si>
  <si>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</si>
  <si>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</si>
  <si>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</si>
  <si>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</si>
  <si>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</si>
  <si>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</si>
  <si>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</si>
  <si>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</si>
  <si>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</si>
  <si>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</si>
  <si>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</si>
  <si>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</si>
  <si>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</si>
  <si>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414003</t>
  </si>
  <si>
    <t xml:space="preserve">   交通工程质量和安全监督经费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</si>
  <si>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</si>
  <si>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</si>
  <si>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</si>
  <si>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</si>
  <si>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</si>
  <si>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</si>
  <si>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</si>
  <si>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</si>
  <si>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</si>
  <si>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</si>
  <si>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</si>
  <si>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</si>
  <si>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</si>
  <si>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</si>
  <si>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交通工程质量和安全监督经费</t>
  </si>
  <si>
    <t>保证单位正常运转</t>
  </si>
  <si>
    <t>成本指标</t>
  </si>
  <si>
    <t>经济成本指标</t>
  </si>
  <si>
    <t>预算控制数</t>
  </si>
  <si>
    <t>≤36.73</t>
  </si>
  <si>
    <t>未达标准酌情扣分</t>
  </si>
  <si>
    <t>元</t>
  </si>
  <si>
    <t>≤</t>
  </si>
  <si>
    <t>社会成本指标</t>
  </si>
  <si>
    <t>无</t>
  </si>
  <si>
    <t>定性</t>
  </si>
  <si>
    <t>生态环境成本指标</t>
  </si>
  <si>
    <t>产出指标</t>
  </si>
  <si>
    <t>数量指标</t>
  </si>
  <si>
    <t>项目个数</t>
  </si>
  <si>
    <t>1</t>
  </si>
  <si>
    <t>项目完成数</t>
  </si>
  <si>
    <t>个</t>
  </si>
  <si>
    <t>定量</t>
  </si>
  <si>
    <t>时效指标</t>
  </si>
  <si>
    <t>完成时间</t>
  </si>
  <si>
    <t>本财政年度完成</t>
  </si>
  <si>
    <t>项目完成时间</t>
  </si>
  <si>
    <t>年</t>
  </si>
  <si>
    <t>质量指标</t>
  </si>
  <si>
    <t>单位运行效率</t>
  </si>
  <si>
    <t>高效</t>
  </si>
  <si>
    <t>满意度指标</t>
  </si>
  <si>
    <t>服务对象满意度指标</t>
  </si>
  <si>
    <t>服务对象满意</t>
  </si>
  <si>
    <t>≥95%</t>
  </si>
  <si>
    <t>%</t>
  </si>
  <si>
    <t>效益指标</t>
  </si>
  <si>
    <t>经济效益指标</t>
  </si>
  <si>
    <t>社会效益指标</t>
  </si>
  <si>
    <t>提高交通工程质量检测水平</t>
  </si>
  <si>
    <t>逐年提高</t>
  </si>
  <si>
    <t>交通工程质量检测水平</t>
  </si>
  <si>
    <t>生态效益指标</t>
  </si>
  <si>
    <t>部门公开表23</t>
  </si>
  <si>
    <t>整体支出绩效目标表</t>
  </si>
  <si>
    <t>单位：单位：414003岳阳县交通工程质量和安全监督管理站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</si>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</sst>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 wrapText="1"/>
    </xf>
    <xf numFmtId="0" fontId="14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0" xfId="0" applyNumberFormat="1" applyFont="1" applyFill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8"/>
      <c r="B4" s="69"/>
      <c r="C4" s="3"/>
      <c r="D4" s="68" t="s">
        <v>1</v>
      </c>
      <c r="E4" s="69" t="s">
        <v>2</v>
      </c>
      <c r="F4" s="69"/>
      <c r="G4" s="69"/>
      <c r="H4" s="69"/>
      <c r="I4" s="3"/>
    </row>
    <row r="5" ht="54.3" customHeight="1" spans="1:9">
      <c r="A5" s="68"/>
      <c r="B5" s="69"/>
      <c r="C5" s="3"/>
      <c r="D5" s="68" t="s">
        <v>3</v>
      </c>
      <c r="E5" s="69" t="s">
        <v>4</v>
      </c>
      <c r="F5" s="69"/>
      <c r="G5" s="69"/>
      <c r="H5" s="6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5" topLeftCell="A6" activePane="bottomLeft" state="frozen"/>
      <selection/>
      <selection pane="bottomLeft" activeCell="A14" sqref="A14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3"/>
      <c r="B1" s="3"/>
      <c r="C1" s="3"/>
      <c r="D1" s="3"/>
      <c r="E1" s="15" t="s">
        <v>239</v>
      </c>
    </row>
    <row r="2" ht="40.5" customHeight="1" spans="1:5">
      <c r="A2" s="16" t="s">
        <v>14</v>
      </c>
      <c r="B2" s="16"/>
      <c r="C2" s="16"/>
      <c r="D2" s="16"/>
      <c r="E2" s="16"/>
    </row>
    <row r="3" ht="20.7" customHeight="1" spans="1:5">
      <c r="A3" s="26" t="s">
        <v>240</v>
      </c>
      <c r="B3" s="26"/>
      <c r="C3" s="26"/>
      <c r="D3" s="26"/>
      <c r="E3" s="27" t="s">
        <v>241</v>
      </c>
    </row>
    <row r="4" ht="38.8" customHeight="1" spans="1:5">
      <c r="A4" s="11" t="s">
        <v>242</v>
      </c>
      <c r="B4" s="11"/>
      <c r="C4" s="11" t="s">
        <v>243</v>
      </c>
      <c r="D4" s="11"/>
      <c r="E4" s="11"/>
    </row>
    <row r="5" ht="22.8" customHeight="1" spans="1:5">
      <c r="A5" s="11" t="s">
        <v>244</v>
      </c>
      <c r="B5" s="11" t="s">
        <v>162</v>
      </c>
      <c r="C5" s="11" t="s">
        <v>137</v>
      </c>
      <c r="D5" s="11" t="s">
        <v>232</v>
      </c>
      <c r="E5" s="11" t="s">
        <v>233</v>
      </c>
    </row>
    <row r="6" ht="26.45" customHeight="1" spans="1:5">
      <c r="A6" s="12" t="s">
        <v>245</v>
      </c>
      <c r="B6" s="12" t="s">
        <v>211</v>
      </c>
      <c r="C6" s="28">
        <f>SUM(C7:C14)</f>
        <v>56.59814</v>
      </c>
      <c r="D6" s="28">
        <f>SUM(D7:D14)</f>
        <v>56.59814</v>
      </c>
      <c r="E6" s="28"/>
    </row>
    <row r="7" ht="26.45" customHeight="1" spans="1:5">
      <c r="A7" s="29" t="s">
        <v>246</v>
      </c>
      <c r="B7" s="29" t="s">
        <v>247</v>
      </c>
      <c r="C7" s="13">
        <v>5.56224</v>
      </c>
      <c r="D7" s="13">
        <v>5.56224</v>
      </c>
      <c r="E7" s="30"/>
    </row>
    <row r="8" ht="26.45" customHeight="1" spans="1:5">
      <c r="A8" s="29" t="s">
        <v>248</v>
      </c>
      <c r="B8" s="29" t="s">
        <v>249</v>
      </c>
      <c r="C8" s="13">
        <v>0.34764</v>
      </c>
      <c r="D8" s="13">
        <v>0.34764</v>
      </c>
      <c r="E8" s="30"/>
    </row>
    <row r="9" ht="26.45" customHeight="1" spans="1:5">
      <c r="A9" s="29" t="s">
        <v>250</v>
      </c>
      <c r="B9" s="29" t="s">
        <v>251</v>
      </c>
      <c r="C9" s="13">
        <v>2.95494</v>
      </c>
      <c r="D9" s="13">
        <v>2.95494</v>
      </c>
      <c r="E9" s="30"/>
    </row>
    <row r="10" ht="26.45" customHeight="1" spans="1:5">
      <c r="A10" s="29" t="s">
        <v>252</v>
      </c>
      <c r="B10" s="29" t="s">
        <v>253</v>
      </c>
      <c r="C10" s="13">
        <v>0.34764</v>
      </c>
      <c r="D10" s="13">
        <v>0.34764</v>
      </c>
      <c r="E10" s="30"/>
    </row>
    <row r="11" ht="26.45" customHeight="1" spans="1:5">
      <c r="A11" s="29" t="s">
        <v>254</v>
      </c>
      <c r="B11" s="29" t="s">
        <v>255</v>
      </c>
      <c r="C11" s="13">
        <v>22.6896</v>
      </c>
      <c r="D11" s="13">
        <v>22.6896</v>
      </c>
      <c r="E11" s="30"/>
    </row>
    <row r="12" ht="26.45" customHeight="1" spans="1:5">
      <c r="A12" s="29" t="s">
        <v>256</v>
      </c>
      <c r="B12" s="29" t="s">
        <v>257</v>
      </c>
      <c r="C12" s="13">
        <v>12.0744</v>
      </c>
      <c r="D12" s="13">
        <v>12.0744</v>
      </c>
      <c r="E12" s="30"/>
    </row>
    <row r="13" ht="26.45" customHeight="1" spans="1:5">
      <c r="A13" s="29" t="s">
        <v>258</v>
      </c>
      <c r="B13" s="29" t="s">
        <v>259</v>
      </c>
      <c r="C13" s="13">
        <v>4.17168</v>
      </c>
      <c r="D13" s="13">
        <v>4.17168</v>
      </c>
      <c r="E13" s="30"/>
    </row>
    <row r="14" ht="26.45" customHeight="1" spans="1:5">
      <c r="A14" s="29">
        <v>30102</v>
      </c>
      <c r="B14" s="29" t="s">
        <v>260</v>
      </c>
      <c r="C14" s="28">
        <v>8.45</v>
      </c>
      <c r="D14" s="28">
        <v>8.45</v>
      </c>
      <c r="E14" s="28"/>
    </row>
    <row r="15" ht="26.45" customHeight="1" spans="1:5">
      <c r="A15" s="12" t="s">
        <v>261</v>
      </c>
      <c r="B15" s="12" t="s">
        <v>262</v>
      </c>
      <c r="C15" s="28">
        <f>SUM(C16:C20)</f>
        <v>7.2</v>
      </c>
      <c r="D15" s="28"/>
      <c r="E15" s="28">
        <f>SUM(E16:E20)</f>
        <v>7.2</v>
      </c>
    </row>
    <row r="16" ht="26.45" customHeight="1" spans="1:5">
      <c r="A16" s="29" t="s">
        <v>263</v>
      </c>
      <c r="B16" s="29" t="s">
        <v>264</v>
      </c>
      <c r="C16" s="25">
        <v>0.5</v>
      </c>
      <c r="D16" s="28"/>
      <c r="E16" s="25">
        <v>0.5</v>
      </c>
    </row>
    <row r="17" ht="26.45" customHeight="1" spans="1:5">
      <c r="A17" s="29" t="s">
        <v>265</v>
      </c>
      <c r="B17" s="29" t="s">
        <v>266</v>
      </c>
      <c r="C17" s="25">
        <v>0.5</v>
      </c>
      <c r="D17" s="30"/>
      <c r="E17" s="25">
        <v>0.5</v>
      </c>
    </row>
    <row r="18" ht="26.45" customHeight="1" spans="1:5">
      <c r="A18" s="29" t="s">
        <v>267</v>
      </c>
      <c r="B18" s="29" t="s">
        <v>268</v>
      </c>
      <c r="C18" s="25">
        <v>2</v>
      </c>
      <c r="D18" s="30"/>
      <c r="E18" s="25">
        <v>2</v>
      </c>
    </row>
    <row r="19" ht="26.45" customHeight="1" spans="1:5">
      <c r="A19" s="29" t="s">
        <v>269</v>
      </c>
      <c r="B19" s="29" t="s">
        <v>270</v>
      </c>
      <c r="C19" s="25">
        <v>3.96</v>
      </c>
      <c r="D19" s="30"/>
      <c r="E19" s="25">
        <v>3.96</v>
      </c>
    </row>
    <row r="20" ht="26.45" customHeight="1" spans="1:5">
      <c r="A20" s="29" t="s">
        <v>271</v>
      </c>
      <c r="B20" s="29" t="s">
        <v>272</v>
      </c>
      <c r="C20" s="25">
        <v>0.24</v>
      </c>
      <c r="D20" s="30"/>
      <c r="E20" s="25">
        <v>0.24</v>
      </c>
    </row>
    <row r="21" ht="22.8" customHeight="1" spans="1:5">
      <c r="A21" s="4" t="s">
        <v>137</v>
      </c>
      <c r="B21" s="4"/>
      <c r="C21" s="28">
        <f>SUM(D21:E21)</f>
        <v>63.79814</v>
      </c>
      <c r="D21" s="28">
        <f>SUM(D7:D14)</f>
        <v>56.59814</v>
      </c>
      <c r="E21" s="28">
        <f>SUM(E16:E20)</f>
        <v>7.2</v>
      </c>
    </row>
    <row r="22" ht="16.35" customHeight="1" spans="1:5">
      <c r="A22" s="31" t="s">
        <v>273</v>
      </c>
      <c r="B22" s="31"/>
      <c r="C22" s="31"/>
      <c r="D22" s="31"/>
      <c r="E22" s="31"/>
    </row>
  </sheetData>
  <mergeCells count="6">
    <mergeCell ref="A2:E2"/>
    <mergeCell ref="A3:D3"/>
    <mergeCell ref="A4:B4"/>
    <mergeCell ref="C4:E4"/>
    <mergeCell ref="A21:B21"/>
    <mergeCell ref="A22:B2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E1"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"/>
      <c r="M1" s="15" t="s">
        <v>274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25" customHeight="1" spans="1:14">
      <c r="A4" s="11" t="s">
        <v>160</v>
      </c>
      <c r="B4" s="11"/>
      <c r="C4" s="11"/>
      <c r="D4" s="11" t="s">
        <v>191</v>
      </c>
      <c r="E4" s="11" t="s">
        <v>192</v>
      </c>
      <c r="F4" s="11" t="s">
        <v>210</v>
      </c>
      <c r="G4" s="11" t="s">
        <v>194</v>
      </c>
      <c r="H4" s="11"/>
      <c r="I4" s="11"/>
      <c r="J4" s="11"/>
      <c r="K4" s="11"/>
      <c r="L4" s="11" t="s">
        <v>198</v>
      </c>
      <c r="M4" s="11"/>
      <c r="N4" s="11"/>
    </row>
    <row r="5" ht="39.65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275</v>
      </c>
      <c r="I5" s="11" t="s">
        <v>276</v>
      </c>
      <c r="J5" s="11" t="s">
        <v>277</v>
      </c>
      <c r="K5" s="11" t="s">
        <v>278</v>
      </c>
      <c r="L5" s="11" t="s">
        <v>137</v>
      </c>
      <c r="M5" s="11" t="s">
        <v>211</v>
      </c>
      <c r="N5" s="11" t="s">
        <v>279</v>
      </c>
    </row>
    <row r="6" ht="22.8" customHeight="1" spans="1:14">
      <c r="A6" s="14"/>
      <c r="B6" s="14"/>
      <c r="C6" s="14"/>
      <c r="D6" s="14"/>
      <c r="E6" s="14" t="s">
        <v>137</v>
      </c>
      <c r="F6" s="25">
        <v>56.60414</v>
      </c>
      <c r="G6" s="25"/>
      <c r="H6" s="25"/>
      <c r="I6" s="25"/>
      <c r="J6" s="25"/>
      <c r="K6" s="25"/>
      <c r="L6" s="25">
        <v>56.60414</v>
      </c>
      <c r="M6" s="25">
        <v>56.60414</v>
      </c>
      <c r="N6" s="25"/>
    </row>
    <row r="7" ht="22.8" customHeight="1" spans="1:14">
      <c r="A7" s="14"/>
      <c r="B7" s="14"/>
      <c r="C7" s="14"/>
      <c r="D7" s="12" t="s">
        <v>155</v>
      </c>
      <c r="E7" s="12" t="s">
        <v>156</v>
      </c>
      <c r="F7" s="25">
        <v>56.60414</v>
      </c>
      <c r="G7" s="25"/>
      <c r="H7" s="25"/>
      <c r="I7" s="25"/>
      <c r="J7" s="25"/>
      <c r="K7" s="25"/>
      <c r="L7" s="25">
        <v>56.60414</v>
      </c>
      <c r="M7" s="25">
        <v>56.60414</v>
      </c>
      <c r="N7" s="25"/>
    </row>
    <row r="8" ht="22.8" customHeight="1" spans="1:14">
      <c r="A8" s="14"/>
      <c r="B8" s="14"/>
      <c r="C8" s="14"/>
      <c r="D8" s="18" t="s">
        <v>157</v>
      </c>
      <c r="E8" s="18" t="s">
        <v>158</v>
      </c>
      <c r="F8" s="25">
        <v>56.60414</v>
      </c>
      <c r="G8" s="25"/>
      <c r="H8" s="25"/>
      <c r="I8" s="25"/>
      <c r="J8" s="25"/>
      <c r="K8" s="25"/>
      <c r="L8" s="25">
        <v>56.60414</v>
      </c>
      <c r="M8" s="25">
        <v>56.60414</v>
      </c>
      <c r="N8" s="25"/>
    </row>
    <row r="9" ht="22.8" customHeight="1" spans="1:14">
      <c r="A9" s="21" t="s">
        <v>171</v>
      </c>
      <c r="B9" s="21" t="s">
        <v>172</v>
      </c>
      <c r="C9" s="21" t="s">
        <v>172</v>
      </c>
      <c r="D9" s="17" t="s">
        <v>208</v>
      </c>
      <c r="E9" s="5" t="s">
        <v>174</v>
      </c>
      <c r="F9" s="6">
        <v>5.56224</v>
      </c>
      <c r="G9" s="6"/>
      <c r="H9" s="19"/>
      <c r="I9" s="19"/>
      <c r="J9" s="19"/>
      <c r="K9" s="19"/>
      <c r="L9" s="6">
        <v>5.56224</v>
      </c>
      <c r="M9" s="19">
        <v>5.56224</v>
      </c>
      <c r="N9" s="19"/>
    </row>
    <row r="10" ht="22.8" customHeight="1" spans="1:14">
      <c r="A10" s="21" t="s">
        <v>171</v>
      </c>
      <c r="B10" s="21" t="s">
        <v>175</v>
      </c>
      <c r="C10" s="21" t="s">
        <v>175</v>
      </c>
      <c r="D10" s="17" t="s">
        <v>208</v>
      </c>
      <c r="E10" s="5" t="s">
        <v>177</v>
      </c>
      <c r="F10" s="6">
        <v>0.34764</v>
      </c>
      <c r="G10" s="6"/>
      <c r="H10" s="19"/>
      <c r="I10" s="19"/>
      <c r="J10" s="19"/>
      <c r="K10" s="19"/>
      <c r="L10" s="6">
        <v>0.34764</v>
      </c>
      <c r="M10" s="19">
        <v>0.34764</v>
      </c>
      <c r="N10" s="19"/>
    </row>
    <row r="11" ht="22.8" customHeight="1" spans="1:14">
      <c r="A11" s="21" t="s">
        <v>178</v>
      </c>
      <c r="B11" s="21" t="s">
        <v>179</v>
      </c>
      <c r="C11" s="21" t="s">
        <v>180</v>
      </c>
      <c r="D11" s="17" t="s">
        <v>208</v>
      </c>
      <c r="E11" s="5" t="s">
        <v>182</v>
      </c>
      <c r="F11" s="6">
        <v>3.30258</v>
      </c>
      <c r="G11" s="6"/>
      <c r="H11" s="19"/>
      <c r="I11" s="19"/>
      <c r="J11" s="19"/>
      <c r="K11" s="19"/>
      <c r="L11" s="6">
        <v>3.30258</v>
      </c>
      <c r="M11" s="19">
        <v>3.30258</v>
      </c>
      <c r="N11" s="19"/>
    </row>
    <row r="12" ht="22.8" customHeight="1" spans="1:14">
      <c r="A12" s="21" t="s">
        <v>183</v>
      </c>
      <c r="B12" s="21" t="s">
        <v>184</v>
      </c>
      <c r="C12" s="21" t="s">
        <v>184</v>
      </c>
      <c r="D12" s="17" t="s">
        <v>208</v>
      </c>
      <c r="E12" s="5" t="s">
        <v>186</v>
      </c>
      <c r="F12" s="19">
        <v>43.22</v>
      </c>
      <c r="G12" s="6"/>
      <c r="H12" s="19"/>
      <c r="I12" s="19"/>
      <c r="J12" s="19"/>
      <c r="K12" s="19"/>
      <c r="L12" s="19">
        <v>43.22</v>
      </c>
      <c r="M12" s="19">
        <v>43.22</v>
      </c>
      <c r="N12" s="19"/>
    </row>
    <row r="13" ht="22.8" customHeight="1" spans="1:14">
      <c r="A13" s="21" t="s">
        <v>187</v>
      </c>
      <c r="B13" s="21" t="s">
        <v>180</v>
      </c>
      <c r="C13" s="21" t="s">
        <v>184</v>
      </c>
      <c r="D13" s="17" t="s">
        <v>208</v>
      </c>
      <c r="E13" s="5" t="s">
        <v>189</v>
      </c>
      <c r="F13" s="6">
        <v>4.17168</v>
      </c>
      <c r="G13" s="6"/>
      <c r="H13" s="19"/>
      <c r="I13" s="19"/>
      <c r="J13" s="19"/>
      <c r="K13" s="19"/>
      <c r="L13" s="6">
        <v>4.17168</v>
      </c>
      <c r="M13" s="19">
        <v>4.17168</v>
      </c>
      <c r="N13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"/>
      <c r="U1" s="15" t="s">
        <v>280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7" customHeight="1" spans="1:22">
      <c r="A4" s="11" t="s">
        <v>160</v>
      </c>
      <c r="B4" s="11"/>
      <c r="C4" s="11"/>
      <c r="D4" s="11" t="s">
        <v>191</v>
      </c>
      <c r="E4" s="11" t="s">
        <v>192</v>
      </c>
      <c r="F4" s="11" t="s">
        <v>210</v>
      </c>
      <c r="G4" s="11" t="s">
        <v>281</v>
      </c>
      <c r="H4" s="11"/>
      <c r="I4" s="11"/>
      <c r="J4" s="11"/>
      <c r="K4" s="11"/>
      <c r="L4" s="11" t="s">
        <v>282</v>
      </c>
      <c r="M4" s="11"/>
      <c r="N4" s="11"/>
      <c r="O4" s="11"/>
      <c r="P4" s="11"/>
      <c r="Q4" s="11"/>
      <c r="R4" s="11" t="s">
        <v>277</v>
      </c>
      <c r="S4" s="11" t="s">
        <v>283</v>
      </c>
      <c r="T4" s="11"/>
      <c r="U4" s="11"/>
      <c r="V4" s="11"/>
    </row>
    <row r="5" ht="56.05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284</v>
      </c>
      <c r="I5" s="11" t="s">
        <v>260</v>
      </c>
      <c r="J5" s="11" t="s">
        <v>285</v>
      </c>
      <c r="K5" s="11" t="s">
        <v>286</v>
      </c>
      <c r="L5" s="11" t="s">
        <v>137</v>
      </c>
      <c r="M5" s="11" t="s">
        <v>287</v>
      </c>
      <c r="N5" s="11" t="s">
        <v>288</v>
      </c>
      <c r="O5" s="11" t="s">
        <v>289</v>
      </c>
      <c r="P5" s="11" t="s">
        <v>290</v>
      </c>
      <c r="Q5" s="11" t="s">
        <v>291</v>
      </c>
      <c r="R5" s="11"/>
      <c r="S5" s="11" t="s">
        <v>137</v>
      </c>
      <c r="T5" s="11" t="s">
        <v>292</v>
      </c>
      <c r="U5" s="11" t="s">
        <v>293</v>
      </c>
      <c r="V5" s="11" t="s">
        <v>278</v>
      </c>
    </row>
    <row r="6" ht="22.8" customHeight="1" spans="1:22">
      <c r="A6" s="14"/>
      <c r="B6" s="14"/>
      <c r="C6" s="14"/>
      <c r="D6" s="14"/>
      <c r="E6" s="14" t="s">
        <v>137</v>
      </c>
      <c r="F6" s="13">
        <f>G6+L6+R6</f>
        <v>56.59814</v>
      </c>
      <c r="G6" s="13">
        <v>43.214</v>
      </c>
      <c r="H6" s="13">
        <v>22.6896</v>
      </c>
      <c r="I6" s="13">
        <v>8.45</v>
      </c>
      <c r="J6" s="13"/>
      <c r="K6" s="13">
        <v>12.0744</v>
      </c>
      <c r="L6" s="13">
        <v>9.21246</v>
      </c>
      <c r="M6" s="13">
        <v>5.56224</v>
      </c>
      <c r="N6" s="13"/>
      <c r="O6" s="13">
        <v>2.95494</v>
      </c>
      <c r="P6" s="13">
        <v>0.34764</v>
      </c>
      <c r="Q6" s="13">
        <v>0.34764</v>
      </c>
      <c r="R6" s="13">
        <v>4.17168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155</v>
      </c>
      <c r="E7" s="12" t="s">
        <v>156</v>
      </c>
      <c r="F7" s="13">
        <v>56.00174</v>
      </c>
      <c r="G7" s="13">
        <v>43.214</v>
      </c>
      <c r="H7" s="13">
        <v>22.6896</v>
      </c>
      <c r="I7" s="13">
        <v>8.45</v>
      </c>
      <c r="J7" s="13"/>
      <c r="K7" s="13">
        <v>12.0744</v>
      </c>
      <c r="L7" s="13">
        <v>9.21246</v>
      </c>
      <c r="M7" s="13">
        <v>5.56224</v>
      </c>
      <c r="N7" s="13"/>
      <c r="O7" s="13">
        <v>2.95494</v>
      </c>
      <c r="P7" s="13">
        <v>0.34764</v>
      </c>
      <c r="Q7" s="13">
        <v>0.34764</v>
      </c>
      <c r="R7" s="13">
        <v>4.17168</v>
      </c>
      <c r="S7" s="13"/>
      <c r="T7" s="13"/>
      <c r="U7" s="13"/>
      <c r="V7" s="13"/>
    </row>
    <row r="8" ht="22.8" customHeight="1" spans="1:22">
      <c r="A8" s="14"/>
      <c r="B8" s="14"/>
      <c r="C8" s="14"/>
      <c r="D8" s="18" t="s">
        <v>157</v>
      </c>
      <c r="E8" s="18" t="s">
        <v>158</v>
      </c>
      <c r="F8" s="13">
        <v>56.59814</v>
      </c>
      <c r="G8" s="13">
        <v>43.214</v>
      </c>
      <c r="H8" s="13">
        <v>22.6896</v>
      </c>
      <c r="I8" s="13">
        <v>8.45</v>
      </c>
      <c r="J8" s="13"/>
      <c r="K8" s="13">
        <v>12.0744</v>
      </c>
      <c r="L8" s="13">
        <v>9.21246</v>
      </c>
      <c r="M8" s="13">
        <v>5.56224</v>
      </c>
      <c r="N8" s="13"/>
      <c r="O8" s="13">
        <v>2.95494</v>
      </c>
      <c r="P8" s="13">
        <v>0.34764</v>
      </c>
      <c r="Q8" s="13">
        <v>0.34764</v>
      </c>
      <c r="R8" s="13">
        <v>4.17168</v>
      </c>
      <c r="S8" s="13"/>
      <c r="T8" s="13"/>
      <c r="U8" s="13"/>
      <c r="V8" s="13"/>
    </row>
    <row r="9" ht="22.8" customHeight="1" spans="1:22">
      <c r="A9" s="21" t="s">
        <v>171</v>
      </c>
      <c r="B9" s="21" t="s">
        <v>172</v>
      </c>
      <c r="C9" s="21" t="s">
        <v>172</v>
      </c>
      <c r="D9" s="17" t="s">
        <v>208</v>
      </c>
      <c r="E9" s="5" t="s">
        <v>174</v>
      </c>
      <c r="F9" s="6">
        <v>5.56224</v>
      </c>
      <c r="G9" s="13">
        <v>43.214</v>
      </c>
      <c r="H9" s="19"/>
      <c r="I9" s="19"/>
      <c r="J9" s="19"/>
      <c r="K9" s="19"/>
      <c r="L9" s="6">
        <v>5.56224</v>
      </c>
      <c r="M9" s="19">
        <v>5.56224</v>
      </c>
      <c r="N9" s="19"/>
      <c r="O9" s="19"/>
      <c r="P9" s="19"/>
      <c r="Q9" s="19"/>
      <c r="R9" s="19"/>
      <c r="S9" s="6"/>
      <c r="T9" s="19"/>
      <c r="U9" s="19"/>
      <c r="V9" s="19"/>
    </row>
    <row r="10" ht="22.8" customHeight="1" spans="1:22">
      <c r="A10" s="21" t="s">
        <v>171</v>
      </c>
      <c r="B10" s="21" t="s">
        <v>175</v>
      </c>
      <c r="C10" s="21" t="s">
        <v>175</v>
      </c>
      <c r="D10" s="17" t="s">
        <v>208</v>
      </c>
      <c r="E10" s="5" t="s">
        <v>177</v>
      </c>
      <c r="F10" s="6">
        <v>0.34764</v>
      </c>
      <c r="G10" s="13">
        <v>43.214</v>
      </c>
      <c r="H10" s="19"/>
      <c r="I10" s="19"/>
      <c r="J10" s="19"/>
      <c r="K10" s="19"/>
      <c r="L10" s="6">
        <v>0.34764</v>
      </c>
      <c r="M10" s="19"/>
      <c r="N10" s="19"/>
      <c r="O10" s="19"/>
      <c r="P10" s="19"/>
      <c r="Q10" s="19">
        <v>0.34764</v>
      </c>
      <c r="R10" s="19"/>
      <c r="S10" s="6"/>
      <c r="T10" s="19"/>
      <c r="U10" s="19"/>
      <c r="V10" s="19"/>
    </row>
    <row r="11" ht="22.8" customHeight="1" spans="1:22">
      <c r="A11" s="21" t="s">
        <v>178</v>
      </c>
      <c r="B11" s="21" t="s">
        <v>179</v>
      </c>
      <c r="C11" s="21" t="s">
        <v>180</v>
      </c>
      <c r="D11" s="17" t="s">
        <v>208</v>
      </c>
      <c r="E11" s="5" t="s">
        <v>182</v>
      </c>
      <c r="F11" s="6">
        <v>3.30258</v>
      </c>
      <c r="G11" s="13">
        <v>43.214</v>
      </c>
      <c r="H11" s="19"/>
      <c r="I11" s="19"/>
      <c r="J11" s="19"/>
      <c r="K11" s="19"/>
      <c r="L11" s="6">
        <v>3.30258</v>
      </c>
      <c r="M11" s="19"/>
      <c r="N11" s="19"/>
      <c r="O11" s="19">
        <v>2.95494</v>
      </c>
      <c r="P11" s="19">
        <v>0.34764</v>
      </c>
      <c r="Q11" s="19"/>
      <c r="R11" s="19"/>
      <c r="S11" s="6"/>
      <c r="T11" s="19"/>
      <c r="U11" s="19"/>
      <c r="V11" s="19"/>
    </row>
    <row r="12" ht="22.8" customHeight="1" spans="1:22">
      <c r="A12" s="21" t="s">
        <v>183</v>
      </c>
      <c r="B12" s="21" t="s">
        <v>184</v>
      </c>
      <c r="C12" s="21" t="s">
        <v>184</v>
      </c>
      <c r="D12" s="17" t="s">
        <v>208</v>
      </c>
      <c r="E12" s="5" t="s">
        <v>186</v>
      </c>
      <c r="F12" s="6">
        <v>43.214</v>
      </c>
      <c r="G12" s="13">
        <v>43.214</v>
      </c>
      <c r="H12" s="19">
        <v>22.6896</v>
      </c>
      <c r="I12" s="13">
        <v>8.45</v>
      </c>
      <c r="J12" s="19"/>
      <c r="K12" s="19">
        <v>12.0744</v>
      </c>
      <c r="L12" s="6"/>
      <c r="M12" s="19"/>
      <c r="N12" s="19"/>
      <c r="O12" s="19"/>
      <c r="P12" s="19"/>
      <c r="Q12" s="19"/>
      <c r="R12" s="19"/>
      <c r="S12" s="6"/>
      <c r="T12" s="19"/>
      <c r="U12" s="19"/>
      <c r="V12" s="19"/>
    </row>
    <row r="13" ht="22.8" customHeight="1" spans="1:22">
      <c r="A13" s="21" t="s">
        <v>187</v>
      </c>
      <c r="B13" s="21" t="s">
        <v>180</v>
      </c>
      <c r="C13" s="21" t="s">
        <v>184</v>
      </c>
      <c r="D13" s="17" t="s">
        <v>208</v>
      </c>
      <c r="E13" s="5" t="s">
        <v>189</v>
      </c>
      <c r="F13" s="6">
        <v>4.17168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4.17168</v>
      </c>
      <c r="S13" s="6"/>
      <c r="T13" s="19"/>
      <c r="U13" s="19"/>
      <c r="V13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"/>
      <c r="K1" s="15" t="s">
        <v>294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160</v>
      </c>
      <c r="B4" s="11"/>
      <c r="C4" s="11"/>
      <c r="D4" s="11" t="s">
        <v>191</v>
      </c>
      <c r="E4" s="11" t="s">
        <v>192</v>
      </c>
      <c r="F4" s="11" t="s">
        <v>295</v>
      </c>
      <c r="G4" s="11" t="s">
        <v>296</v>
      </c>
      <c r="H4" s="11" t="s">
        <v>297</v>
      </c>
      <c r="I4" s="11" t="s">
        <v>298</v>
      </c>
      <c r="J4" s="11" t="s">
        <v>299</v>
      </c>
      <c r="K4" s="11" t="s">
        <v>300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"/>
      <c r="Q1" s="15" t="s">
        <v>301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15" customHeight="1" spans="1:18">
      <c r="A4" s="11" t="s">
        <v>160</v>
      </c>
      <c r="B4" s="11"/>
      <c r="C4" s="11"/>
      <c r="D4" s="11" t="s">
        <v>191</v>
      </c>
      <c r="E4" s="11" t="s">
        <v>192</v>
      </c>
      <c r="F4" s="11" t="s">
        <v>295</v>
      </c>
      <c r="G4" s="11" t="s">
        <v>302</v>
      </c>
      <c r="H4" s="11" t="s">
        <v>303</v>
      </c>
      <c r="I4" s="11" t="s">
        <v>304</v>
      </c>
      <c r="J4" s="11" t="s">
        <v>305</v>
      </c>
      <c r="K4" s="11" t="s">
        <v>306</v>
      </c>
      <c r="L4" s="11" t="s">
        <v>307</v>
      </c>
      <c r="M4" s="11" t="s">
        <v>308</v>
      </c>
      <c r="N4" s="11" t="s">
        <v>297</v>
      </c>
      <c r="O4" s="11" t="s">
        <v>309</v>
      </c>
      <c r="P4" s="11" t="s">
        <v>310</v>
      </c>
      <c r="Q4" s="11" t="s">
        <v>298</v>
      </c>
      <c r="R4" s="11" t="s">
        <v>300</v>
      </c>
    </row>
    <row r="5" ht="21.55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311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45" customHeight="1" spans="1:20">
      <c r="A4" s="11" t="s">
        <v>160</v>
      </c>
      <c r="B4" s="11"/>
      <c r="C4" s="11"/>
      <c r="D4" s="11" t="s">
        <v>191</v>
      </c>
      <c r="E4" s="11" t="s">
        <v>192</v>
      </c>
      <c r="F4" s="11" t="s">
        <v>295</v>
      </c>
      <c r="G4" s="11" t="s">
        <v>195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198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312</v>
      </c>
      <c r="I5" s="11" t="s">
        <v>313</v>
      </c>
      <c r="J5" s="11" t="s">
        <v>264</v>
      </c>
      <c r="K5" s="11" t="s">
        <v>314</v>
      </c>
      <c r="L5" s="11" t="s">
        <v>315</v>
      </c>
      <c r="M5" s="11" t="s">
        <v>316</v>
      </c>
      <c r="N5" s="11" t="s">
        <v>317</v>
      </c>
      <c r="O5" s="11" t="s">
        <v>318</v>
      </c>
      <c r="P5" s="11" t="s">
        <v>319</v>
      </c>
      <c r="Q5" s="11" t="s">
        <v>320</v>
      </c>
      <c r="R5" s="11" t="s">
        <v>137</v>
      </c>
      <c r="S5" s="11" t="s">
        <v>262</v>
      </c>
      <c r="T5" s="11" t="s">
        <v>279</v>
      </c>
    </row>
    <row r="6" ht="22.8" customHeight="1" spans="1:20">
      <c r="A6" s="14"/>
      <c r="B6" s="14"/>
      <c r="C6" s="14"/>
      <c r="D6" s="14"/>
      <c r="E6" s="14" t="s">
        <v>137</v>
      </c>
      <c r="F6" s="25">
        <v>7.2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7.2</v>
      </c>
      <c r="S6" s="25">
        <v>7.2</v>
      </c>
      <c r="T6" s="25"/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25">
        <v>7.2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7.2</v>
      </c>
      <c r="S7" s="25">
        <v>7.2</v>
      </c>
      <c r="T7" s="25"/>
    </row>
    <row r="8" ht="22.8" customHeight="1" spans="1:20">
      <c r="A8" s="14"/>
      <c r="B8" s="14"/>
      <c r="C8" s="14"/>
      <c r="D8" s="18" t="s">
        <v>157</v>
      </c>
      <c r="E8" s="18" t="s">
        <v>158</v>
      </c>
      <c r="F8" s="25">
        <v>7.2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7.2</v>
      </c>
      <c r="S8" s="25">
        <v>7.2</v>
      </c>
      <c r="T8" s="25"/>
    </row>
    <row r="9" ht="22.8" customHeight="1" spans="1:20">
      <c r="A9" s="21" t="s">
        <v>183</v>
      </c>
      <c r="B9" s="21" t="s">
        <v>184</v>
      </c>
      <c r="C9" s="21" t="s">
        <v>184</v>
      </c>
      <c r="D9" s="17" t="s">
        <v>208</v>
      </c>
      <c r="E9" s="5" t="s">
        <v>186</v>
      </c>
      <c r="F9" s="6">
        <v>7.2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7.2</v>
      </c>
      <c r="S9" s="19">
        <v>7.2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J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3.8" customHeight="1" spans="1:33">
      <c r="A1" s="3"/>
      <c r="F1" s="3"/>
      <c r="AF1" s="15" t="s">
        <v>321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5" customHeight="1" spans="1:33">
      <c r="A4" s="11" t="s">
        <v>160</v>
      </c>
      <c r="B4" s="11"/>
      <c r="C4" s="11"/>
      <c r="D4" s="11" t="s">
        <v>191</v>
      </c>
      <c r="E4" s="11" t="s">
        <v>192</v>
      </c>
      <c r="F4" s="11" t="s">
        <v>322</v>
      </c>
      <c r="G4" s="11" t="s">
        <v>323</v>
      </c>
      <c r="H4" s="11" t="s">
        <v>324</v>
      </c>
      <c r="I4" s="11" t="s">
        <v>325</v>
      </c>
      <c r="J4" s="11" t="s">
        <v>326</v>
      </c>
      <c r="K4" s="11" t="s">
        <v>327</v>
      </c>
      <c r="L4" s="11" t="s">
        <v>328</v>
      </c>
      <c r="M4" s="11" t="s">
        <v>329</v>
      </c>
      <c r="N4" s="11" t="s">
        <v>330</v>
      </c>
      <c r="O4" s="11" t="s">
        <v>331</v>
      </c>
      <c r="P4" s="11" t="s">
        <v>332</v>
      </c>
      <c r="Q4" s="11" t="s">
        <v>317</v>
      </c>
      <c r="R4" s="11" t="s">
        <v>319</v>
      </c>
      <c r="S4" s="11" t="s">
        <v>333</v>
      </c>
      <c r="T4" s="11" t="s">
        <v>313</v>
      </c>
      <c r="U4" s="11" t="s">
        <v>264</v>
      </c>
      <c r="V4" s="11" t="s">
        <v>316</v>
      </c>
      <c r="W4" s="11" t="s">
        <v>334</v>
      </c>
      <c r="X4" s="11" t="s">
        <v>335</v>
      </c>
      <c r="Y4" s="11" t="s">
        <v>336</v>
      </c>
      <c r="Z4" s="11" t="s">
        <v>337</v>
      </c>
      <c r="AA4" s="11" t="s">
        <v>315</v>
      </c>
      <c r="AB4" s="11" t="s">
        <v>338</v>
      </c>
      <c r="AC4" s="11" t="s">
        <v>339</v>
      </c>
      <c r="AD4" s="11" t="s">
        <v>318</v>
      </c>
      <c r="AE4" s="11" t="s">
        <v>340</v>
      </c>
      <c r="AF4" s="11" t="s">
        <v>341</v>
      </c>
      <c r="AG4" s="11" t="s">
        <v>320</v>
      </c>
    </row>
    <row r="5" ht="21.55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137</v>
      </c>
      <c r="F6" s="25">
        <v>7.2</v>
      </c>
      <c r="G6" s="25">
        <v>2</v>
      </c>
      <c r="H6" s="25"/>
      <c r="I6" s="25"/>
      <c r="J6" s="25"/>
      <c r="K6" s="25"/>
      <c r="L6" s="25">
        <v>0.24</v>
      </c>
      <c r="M6" s="25"/>
      <c r="N6" s="25"/>
      <c r="O6" s="25"/>
      <c r="P6" s="25"/>
      <c r="Q6" s="25"/>
      <c r="R6" s="25"/>
      <c r="S6" s="25"/>
      <c r="T6" s="25"/>
      <c r="U6" s="25">
        <v>0.5</v>
      </c>
      <c r="V6" s="25">
        <v>0.5</v>
      </c>
      <c r="W6" s="25"/>
      <c r="X6" s="25"/>
      <c r="Y6" s="25"/>
      <c r="Z6" s="25"/>
      <c r="AA6" s="25"/>
      <c r="AB6" s="25"/>
      <c r="AC6" s="25"/>
      <c r="AD6" s="25"/>
      <c r="AE6" s="25">
        <v>3.96</v>
      </c>
      <c r="AF6" s="25"/>
      <c r="AG6" s="25"/>
    </row>
    <row r="7" ht="22.8" customHeight="1" spans="1:33">
      <c r="A7" s="14"/>
      <c r="B7" s="14"/>
      <c r="C7" s="14"/>
      <c r="D7" s="12" t="s">
        <v>155</v>
      </c>
      <c r="E7" s="12" t="s">
        <v>156</v>
      </c>
      <c r="F7" s="25">
        <v>7.2</v>
      </c>
      <c r="G7" s="25">
        <v>2</v>
      </c>
      <c r="H7" s="25"/>
      <c r="I7" s="25"/>
      <c r="J7" s="25"/>
      <c r="K7" s="25"/>
      <c r="L7" s="25">
        <v>0.24</v>
      </c>
      <c r="M7" s="25"/>
      <c r="N7" s="25"/>
      <c r="O7" s="25"/>
      <c r="P7" s="25"/>
      <c r="Q7" s="25"/>
      <c r="R7" s="25"/>
      <c r="S7" s="25"/>
      <c r="T7" s="25"/>
      <c r="U7" s="25">
        <v>0.5</v>
      </c>
      <c r="V7" s="25">
        <v>0.5</v>
      </c>
      <c r="W7" s="25"/>
      <c r="X7" s="25"/>
      <c r="Y7" s="25"/>
      <c r="Z7" s="25"/>
      <c r="AA7" s="25"/>
      <c r="AB7" s="25"/>
      <c r="AC7" s="25"/>
      <c r="AD7" s="25"/>
      <c r="AE7" s="25">
        <v>3.96</v>
      </c>
      <c r="AF7" s="25"/>
      <c r="AG7" s="25"/>
    </row>
    <row r="8" ht="22.8" customHeight="1" spans="1:33">
      <c r="A8" s="14"/>
      <c r="B8" s="14"/>
      <c r="C8" s="14"/>
      <c r="D8" s="18" t="s">
        <v>157</v>
      </c>
      <c r="E8" s="18" t="s">
        <v>158</v>
      </c>
      <c r="F8" s="25">
        <v>7.2</v>
      </c>
      <c r="G8" s="25">
        <v>2</v>
      </c>
      <c r="H8" s="25"/>
      <c r="I8" s="25"/>
      <c r="J8" s="25"/>
      <c r="K8" s="25"/>
      <c r="L8" s="25">
        <v>0.24</v>
      </c>
      <c r="M8" s="25"/>
      <c r="N8" s="25"/>
      <c r="O8" s="25"/>
      <c r="P8" s="25"/>
      <c r="Q8" s="25"/>
      <c r="R8" s="25"/>
      <c r="S8" s="25"/>
      <c r="T8" s="25"/>
      <c r="U8" s="25">
        <v>0.5</v>
      </c>
      <c r="V8" s="25">
        <v>0.5</v>
      </c>
      <c r="W8" s="25"/>
      <c r="X8" s="25"/>
      <c r="Y8" s="25"/>
      <c r="Z8" s="25"/>
      <c r="AA8" s="25"/>
      <c r="AB8" s="25"/>
      <c r="AC8" s="25"/>
      <c r="AD8" s="25"/>
      <c r="AE8" s="25">
        <v>3.96</v>
      </c>
      <c r="AF8" s="25"/>
      <c r="AG8" s="25"/>
    </row>
    <row r="9" ht="22.8" customHeight="1" spans="1:33">
      <c r="A9" s="21" t="s">
        <v>183</v>
      </c>
      <c r="B9" s="21" t="s">
        <v>184</v>
      </c>
      <c r="C9" s="21" t="s">
        <v>184</v>
      </c>
      <c r="D9" s="17" t="s">
        <v>208</v>
      </c>
      <c r="E9" s="5" t="s">
        <v>186</v>
      </c>
      <c r="F9" s="19">
        <v>7.2</v>
      </c>
      <c r="G9" s="19">
        <v>2</v>
      </c>
      <c r="H9" s="19"/>
      <c r="I9" s="19"/>
      <c r="J9" s="19"/>
      <c r="K9" s="19"/>
      <c r="L9" s="19">
        <v>0.24</v>
      </c>
      <c r="M9" s="19"/>
      <c r="N9" s="19"/>
      <c r="O9" s="19"/>
      <c r="P9" s="19"/>
      <c r="Q9" s="19"/>
      <c r="R9" s="19"/>
      <c r="S9" s="19"/>
      <c r="T9" s="19"/>
      <c r="U9" s="19">
        <v>0.5</v>
      </c>
      <c r="V9" s="19">
        <v>0.5</v>
      </c>
      <c r="W9" s="19"/>
      <c r="X9" s="19"/>
      <c r="Y9" s="19"/>
      <c r="Z9" s="19"/>
      <c r="AA9" s="19"/>
      <c r="AB9" s="19"/>
      <c r="AC9" s="19"/>
      <c r="AD9" s="19"/>
      <c r="AE9" s="19">
        <v>3.96</v>
      </c>
      <c r="AF9" s="19"/>
      <c r="AG9" s="1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7" zoomScaleNormal="147" workbookViewId="0">
      <selection activeCell="G1" sqref="G1:H1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3" t="s">
        <v>342</v>
      </c>
      <c r="G1" s="15" t="s">
        <v>343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344</v>
      </c>
      <c r="B4" s="11" t="s">
        <v>345</v>
      </c>
      <c r="C4" s="11" t="s">
        <v>346</v>
      </c>
      <c r="D4" s="11" t="s">
        <v>347</v>
      </c>
      <c r="E4" s="11" t="s">
        <v>348</v>
      </c>
      <c r="F4" s="11"/>
      <c r="G4" s="11"/>
      <c r="H4" s="11" t="s">
        <v>349</v>
      </c>
    </row>
    <row r="5" ht="25.85" customHeight="1" spans="1:8">
      <c r="A5" s="11"/>
      <c r="B5" s="11"/>
      <c r="C5" s="11"/>
      <c r="D5" s="11"/>
      <c r="E5" s="11" t="s">
        <v>139</v>
      </c>
      <c r="F5" s="11" t="s">
        <v>350</v>
      </c>
      <c r="G5" s="11" t="s">
        <v>351</v>
      </c>
      <c r="H5" s="11"/>
    </row>
    <row r="6" ht="22.8" customHeight="1" spans="1:8">
      <c r="A6" s="14"/>
      <c r="B6" s="14" t="s">
        <v>137</v>
      </c>
      <c r="C6" s="13">
        <v>0.5</v>
      </c>
      <c r="D6" s="13"/>
      <c r="E6" s="13"/>
      <c r="F6" s="13"/>
      <c r="G6" s="13"/>
      <c r="H6" s="13">
        <v>0.5</v>
      </c>
    </row>
    <row r="7" ht="22.8" customHeight="1" spans="1:8">
      <c r="A7" s="12" t="s">
        <v>155</v>
      </c>
      <c r="B7" s="12" t="s">
        <v>156</v>
      </c>
      <c r="C7" s="13">
        <v>0.5</v>
      </c>
      <c r="D7" s="13"/>
      <c r="E7" s="13"/>
      <c r="F7" s="13"/>
      <c r="G7" s="13"/>
      <c r="H7" s="13">
        <v>0.5</v>
      </c>
    </row>
    <row r="8" ht="22.8" customHeight="1" spans="1:8">
      <c r="A8" s="17" t="s">
        <v>157</v>
      </c>
      <c r="B8" s="17" t="s">
        <v>158</v>
      </c>
      <c r="C8" s="19">
        <v>0.5</v>
      </c>
      <c r="D8" s="19"/>
      <c r="E8" s="6"/>
      <c r="F8" s="19"/>
      <c r="G8" s="19"/>
      <c r="H8" s="19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3"/>
      <c r="G1" s="15" t="s">
        <v>352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161</v>
      </c>
      <c r="B4" s="11" t="s">
        <v>162</v>
      </c>
      <c r="C4" s="11" t="s">
        <v>137</v>
      </c>
      <c r="D4" s="11" t="s">
        <v>353</v>
      </c>
      <c r="E4" s="11"/>
      <c r="F4" s="11"/>
      <c r="G4" s="11"/>
      <c r="H4" s="11" t="s">
        <v>164</v>
      </c>
    </row>
    <row r="5" ht="19.8" customHeight="1" spans="1:8">
      <c r="A5" s="11"/>
      <c r="B5" s="11"/>
      <c r="C5" s="11"/>
      <c r="D5" s="11" t="s">
        <v>139</v>
      </c>
      <c r="E5" s="11" t="s">
        <v>232</v>
      </c>
      <c r="F5" s="11"/>
      <c r="G5" s="11" t="s">
        <v>233</v>
      </c>
      <c r="H5" s="11"/>
    </row>
    <row r="6" ht="27.6" customHeight="1" spans="1:8">
      <c r="A6" s="11"/>
      <c r="B6" s="11"/>
      <c r="C6" s="11"/>
      <c r="D6" s="11"/>
      <c r="E6" s="11" t="s">
        <v>211</v>
      </c>
      <c r="F6" s="11" t="s">
        <v>202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354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160</v>
      </c>
      <c r="B4" s="11"/>
      <c r="C4" s="11"/>
      <c r="D4" s="11" t="s">
        <v>191</v>
      </c>
      <c r="E4" s="11" t="s">
        <v>192</v>
      </c>
      <c r="F4" s="11" t="s">
        <v>193</v>
      </c>
      <c r="G4" s="11" t="s">
        <v>194</v>
      </c>
      <c r="H4" s="11" t="s">
        <v>195</v>
      </c>
      <c r="I4" s="11" t="s">
        <v>196</v>
      </c>
      <c r="J4" s="11" t="s">
        <v>197</v>
      </c>
      <c r="K4" s="11" t="s">
        <v>198</v>
      </c>
      <c r="L4" s="11" t="s">
        <v>199</v>
      </c>
      <c r="M4" s="11" t="s">
        <v>200</v>
      </c>
      <c r="N4" s="11" t="s">
        <v>201</v>
      </c>
      <c r="O4" s="11" t="s">
        <v>202</v>
      </c>
      <c r="P4" s="11" t="s">
        <v>203</v>
      </c>
      <c r="Q4" s="11" t="s">
        <v>204</v>
      </c>
      <c r="R4" s="11" t="s">
        <v>205</v>
      </c>
      <c r="S4" s="11" t="s">
        <v>206</v>
      </c>
      <c r="T4" s="11" t="s">
        <v>207</v>
      </c>
    </row>
    <row r="5" ht="19.8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962962962963" style="59" customWidth="1"/>
    <col min="2" max="2" width="9.90740740740741" style="59" customWidth="1"/>
    <col min="3" max="3" width="52.3796296296296" style="59" customWidth="1"/>
    <col min="4" max="4" width="53.75" style="59" customWidth="1"/>
    <col min="5" max="16384" width="10" style="59"/>
  </cols>
  <sheetData>
    <row r="1" ht="32.75" customHeight="1" spans="1:3">
      <c r="A1" s="60"/>
      <c r="B1" s="61" t="s">
        <v>5</v>
      </c>
      <c r="C1" s="61"/>
    </row>
    <row r="2" ht="25" customHeight="1" spans="2:3">
      <c r="B2" s="61"/>
      <c r="C2" s="61"/>
    </row>
    <row r="3" ht="31.05" customHeight="1" spans="2:3">
      <c r="B3" s="62" t="s">
        <v>6</v>
      </c>
      <c r="C3" s="62"/>
    </row>
    <row r="4" ht="32.55" customHeight="1" spans="2:4">
      <c r="B4" s="63">
        <v>1</v>
      </c>
      <c r="C4" s="64" t="s">
        <v>7</v>
      </c>
      <c r="D4" s="65"/>
    </row>
    <row r="5" ht="32.55" customHeight="1" spans="2:4">
      <c r="B5" s="63">
        <v>2</v>
      </c>
      <c r="C5" s="64" t="s">
        <v>8</v>
      </c>
      <c r="D5" s="65"/>
    </row>
    <row r="6" ht="32.55" customHeight="1" spans="2:4">
      <c r="B6" s="63">
        <v>3</v>
      </c>
      <c r="C6" s="64" t="s">
        <v>9</v>
      </c>
      <c r="D6" s="65"/>
    </row>
    <row r="7" ht="32.55" customHeight="1" spans="2:4">
      <c r="B7" s="63">
        <v>4</v>
      </c>
      <c r="C7" s="64" t="s">
        <v>10</v>
      </c>
      <c r="D7" s="65"/>
    </row>
    <row r="8" ht="32.55" customHeight="1" spans="2:4">
      <c r="B8" s="63">
        <v>5</v>
      </c>
      <c r="C8" s="64" t="s">
        <v>11</v>
      </c>
      <c r="D8" s="65"/>
    </row>
    <row r="9" ht="32.55" customHeight="1" spans="2:4">
      <c r="B9" s="63">
        <v>6</v>
      </c>
      <c r="C9" s="64" t="s">
        <v>12</v>
      </c>
      <c r="D9" s="65"/>
    </row>
    <row r="10" ht="32.55" customHeight="1" spans="2:4">
      <c r="B10" s="63">
        <v>7</v>
      </c>
      <c r="C10" s="64" t="s">
        <v>13</v>
      </c>
      <c r="D10" s="65"/>
    </row>
    <row r="11" ht="32.55" customHeight="1" spans="2:4">
      <c r="B11" s="63">
        <v>8</v>
      </c>
      <c r="C11" s="64" t="s">
        <v>14</v>
      </c>
      <c r="D11" s="65"/>
    </row>
    <row r="12" ht="32.55" customHeight="1" spans="2:4">
      <c r="B12" s="63">
        <v>9</v>
      </c>
      <c r="C12" s="64" t="s">
        <v>15</v>
      </c>
      <c r="D12" s="65"/>
    </row>
    <row r="13" ht="32.55" customHeight="1" spans="2:4">
      <c r="B13" s="63">
        <v>10</v>
      </c>
      <c r="C13" s="64" t="s">
        <v>16</v>
      </c>
      <c r="D13" s="65"/>
    </row>
    <row r="14" ht="32.55" customHeight="1" spans="2:4">
      <c r="B14" s="63">
        <v>11</v>
      </c>
      <c r="C14" s="64" t="s">
        <v>17</v>
      </c>
      <c r="D14" s="65"/>
    </row>
    <row r="15" ht="32.55" customHeight="1" spans="2:4">
      <c r="B15" s="63">
        <v>12</v>
      </c>
      <c r="C15" s="64" t="s">
        <v>18</v>
      </c>
      <c r="D15" s="65"/>
    </row>
    <row r="16" ht="32.55" customHeight="1" spans="2:4">
      <c r="B16" s="63">
        <v>13</v>
      </c>
      <c r="C16" s="64" t="s">
        <v>19</v>
      </c>
      <c r="D16" s="65"/>
    </row>
    <row r="17" ht="32.55" customHeight="1" spans="2:3">
      <c r="B17" s="63">
        <v>14</v>
      </c>
      <c r="C17" s="64" t="s">
        <v>20</v>
      </c>
    </row>
    <row r="18" ht="32.55" customHeight="1" spans="2:3">
      <c r="B18" s="63">
        <v>15</v>
      </c>
      <c r="C18" s="64" t="s">
        <v>21</v>
      </c>
    </row>
    <row r="19" ht="32.55" customHeight="1" spans="2:3">
      <c r="B19" s="63">
        <v>16</v>
      </c>
      <c r="C19" s="64" t="s">
        <v>22</v>
      </c>
    </row>
    <row r="20" ht="32.55" customHeight="1" spans="2:3">
      <c r="B20" s="63">
        <v>17</v>
      </c>
      <c r="C20" s="64" t="s">
        <v>23</v>
      </c>
    </row>
    <row r="21" ht="32.55" customHeight="1" spans="2:3">
      <c r="B21" s="63">
        <v>18</v>
      </c>
      <c r="C21" s="64" t="s">
        <v>24</v>
      </c>
    </row>
    <row r="22" ht="32.55" customHeight="1" spans="2:3">
      <c r="B22" s="63">
        <v>19</v>
      </c>
      <c r="C22" s="64" t="s">
        <v>25</v>
      </c>
    </row>
    <row r="23" ht="32.55" customHeight="1" spans="2:3">
      <c r="B23" s="63">
        <v>20</v>
      </c>
      <c r="C23" s="64" t="s">
        <v>26</v>
      </c>
    </row>
    <row r="24" ht="32.55" customHeight="1" spans="2:3">
      <c r="B24" s="63">
        <v>21</v>
      </c>
      <c r="C24" s="64" t="s">
        <v>27</v>
      </c>
    </row>
    <row r="25" ht="32.55" customHeight="1" spans="2:3">
      <c r="B25" s="63">
        <v>22</v>
      </c>
      <c r="C25" s="64" t="s">
        <v>28</v>
      </c>
    </row>
    <row r="26" ht="32.55" customHeight="1" spans="2:3">
      <c r="B26" s="63">
        <v>23</v>
      </c>
      <c r="C26" s="66" t="s">
        <v>29</v>
      </c>
    </row>
    <row r="27" ht="30" customHeight="1" spans="2:2">
      <c r="B27" s="5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355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3" customHeight="1" spans="1:20">
      <c r="A4" s="11" t="s">
        <v>160</v>
      </c>
      <c r="B4" s="11"/>
      <c r="C4" s="11"/>
      <c r="D4" s="11" t="s">
        <v>191</v>
      </c>
      <c r="E4" s="11" t="s">
        <v>192</v>
      </c>
      <c r="F4" s="11" t="s">
        <v>210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211</v>
      </c>
      <c r="I5" s="11" t="s">
        <v>212</v>
      </c>
      <c r="J5" s="11" t="s">
        <v>202</v>
      </c>
      <c r="K5" s="11" t="s">
        <v>137</v>
      </c>
      <c r="L5" s="11" t="s">
        <v>214</v>
      </c>
      <c r="M5" s="11" t="s">
        <v>215</v>
      </c>
      <c r="N5" s="11" t="s">
        <v>204</v>
      </c>
      <c r="O5" s="11" t="s">
        <v>216</v>
      </c>
      <c r="P5" s="11" t="s">
        <v>217</v>
      </c>
      <c r="Q5" s="11" t="s">
        <v>218</v>
      </c>
      <c r="R5" s="11" t="s">
        <v>200</v>
      </c>
      <c r="S5" s="11" t="s">
        <v>203</v>
      </c>
      <c r="T5" s="11" t="s">
        <v>207</v>
      </c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"/>
      <c r="H1" s="15" t="s">
        <v>356</v>
      </c>
    </row>
    <row r="2" ht="38.8" customHeight="1" spans="1:8">
      <c r="A2" s="16" t="s">
        <v>357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8" customHeight="1" spans="1:8">
      <c r="A4" s="11" t="s">
        <v>161</v>
      </c>
      <c r="B4" s="11" t="s">
        <v>162</v>
      </c>
      <c r="C4" s="11" t="s">
        <v>137</v>
      </c>
      <c r="D4" s="11" t="s">
        <v>358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139</v>
      </c>
      <c r="E5" s="11" t="s">
        <v>232</v>
      </c>
      <c r="F5" s="11"/>
      <c r="G5" s="11" t="s">
        <v>233</v>
      </c>
      <c r="H5" s="11"/>
    </row>
    <row r="6" ht="23.25" customHeight="1" spans="1:8">
      <c r="A6" s="11"/>
      <c r="B6" s="11"/>
      <c r="C6" s="11"/>
      <c r="D6" s="11"/>
      <c r="E6" s="11" t="s">
        <v>211</v>
      </c>
      <c r="F6" s="11" t="s">
        <v>202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C1" workbookViewId="0">
      <selection activeCell="H1" sqref="H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"/>
      <c r="H1" s="15" t="s">
        <v>359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7" customHeight="1" spans="1:8">
      <c r="A4" s="11" t="s">
        <v>161</v>
      </c>
      <c r="B4" s="11" t="s">
        <v>162</v>
      </c>
      <c r="C4" s="11" t="s">
        <v>137</v>
      </c>
      <c r="D4" s="11" t="s">
        <v>360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139</v>
      </c>
      <c r="E5" s="11" t="s">
        <v>232</v>
      </c>
      <c r="F5" s="11"/>
      <c r="G5" s="11" t="s">
        <v>233</v>
      </c>
      <c r="H5" s="11"/>
    </row>
    <row r="6" ht="24.15" customHeight="1" spans="1:8">
      <c r="A6" s="11"/>
      <c r="B6" s="11"/>
      <c r="C6" s="11"/>
      <c r="D6" s="11"/>
      <c r="E6" s="11" t="s">
        <v>211</v>
      </c>
      <c r="F6" s="11" t="s">
        <v>202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"/>
      <c r="M1" s="15" t="s">
        <v>361</v>
      </c>
      <c r="N1" s="15"/>
    </row>
    <row r="2" ht="45.7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05" customHeight="1" spans="1:14">
      <c r="A4" s="11" t="s">
        <v>191</v>
      </c>
      <c r="B4" s="11" t="s">
        <v>362</v>
      </c>
      <c r="C4" s="11" t="s">
        <v>363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364</v>
      </c>
      <c r="N4" s="11"/>
    </row>
    <row r="5" ht="31.9" customHeight="1" spans="1:14">
      <c r="A5" s="11"/>
      <c r="B5" s="11"/>
      <c r="C5" s="11" t="s">
        <v>365</v>
      </c>
      <c r="D5" s="11" t="s">
        <v>140</v>
      </c>
      <c r="E5" s="11"/>
      <c r="F5" s="11"/>
      <c r="G5" s="11"/>
      <c r="H5" s="11"/>
      <c r="I5" s="11"/>
      <c r="J5" s="11" t="s">
        <v>366</v>
      </c>
      <c r="K5" s="11" t="s">
        <v>142</v>
      </c>
      <c r="L5" s="11" t="s">
        <v>143</v>
      </c>
      <c r="M5" s="11" t="s">
        <v>367</v>
      </c>
      <c r="N5" s="11" t="s">
        <v>368</v>
      </c>
    </row>
    <row r="6" ht="44.85" customHeight="1" spans="1:14">
      <c r="A6" s="11"/>
      <c r="B6" s="11"/>
      <c r="C6" s="11"/>
      <c r="D6" s="11" t="s">
        <v>369</v>
      </c>
      <c r="E6" s="11" t="s">
        <v>370</v>
      </c>
      <c r="F6" s="11" t="s">
        <v>371</v>
      </c>
      <c r="G6" s="11" t="s">
        <v>372</v>
      </c>
      <c r="H6" s="11" t="s">
        <v>373</v>
      </c>
      <c r="I6" s="11" t="s">
        <v>374</v>
      </c>
      <c r="J6" s="11"/>
      <c r="K6" s="11"/>
      <c r="L6" s="11"/>
      <c r="M6" s="11"/>
      <c r="N6" s="11"/>
    </row>
    <row r="7" ht="22.8" customHeight="1" spans="1:14">
      <c r="A7" s="14"/>
      <c r="B7" s="4" t="s">
        <v>137</v>
      </c>
      <c r="C7" s="13">
        <v>36.73</v>
      </c>
      <c r="D7" s="13">
        <v>36.73</v>
      </c>
      <c r="E7" s="13">
        <v>36.73</v>
      </c>
      <c r="F7" s="13"/>
      <c r="G7" s="13"/>
      <c r="H7" s="13"/>
      <c r="I7" s="13"/>
      <c r="J7" s="13"/>
      <c r="K7" s="13"/>
      <c r="L7" s="13"/>
      <c r="M7" s="13">
        <v>36.73</v>
      </c>
      <c r="N7" s="14"/>
    </row>
    <row r="8" ht="22.8" customHeight="1" spans="1:14">
      <c r="A8" s="12" t="s">
        <v>155</v>
      </c>
      <c r="B8" s="12" t="s">
        <v>156</v>
      </c>
      <c r="C8" s="13">
        <v>36.73</v>
      </c>
      <c r="D8" s="13">
        <v>36.73</v>
      </c>
      <c r="E8" s="13">
        <v>36.73</v>
      </c>
      <c r="F8" s="13"/>
      <c r="G8" s="13"/>
      <c r="H8" s="13"/>
      <c r="I8" s="13"/>
      <c r="J8" s="13"/>
      <c r="K8" s="13"/>
      <c r="L8" s="13"/>
      <c r="M8" s="13">
        <v>36.73</v>
      </c>
      <c r="N8" s="14"/>
    </row>
    <row r="9" ht="22.8" customHeight="1" spans="1:14">
      <c r="A9" s="17" t="s">
        <v>375</v>
      </c>
      <c r="B9" s="17" t="s">
        <v>376</v>
      </c>
      <c r="C9" s="6">
        <v>36.73</v>
      </c>
      <c r="D9" s="6">
        <v>36.73</v>
      </c>
      <c r="E9" s="6">
        <v>36.73</v>
      </c>
      <c r="F9" s="6"/>
      <c r="G9" s="6"/>
      <c r="H9" s="6"/>
      <c r="I9" s="6"/>
      <c r="J9" s="6"/>
      <c r="K9" s="6"/>
      <c r="L9" s="6"/>
      <c r="M9" s="6">
        <v>36.73</v>
      </c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52" zoomScaleNormal="152" topLeftCell="C1"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377</v>
      </c>
    </row>
    <row r="2" ht="37.95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191</v>
      </c>
      <c r="B4" s="11" t="s">
        <v>378</v>
      </c>
      <c r="C4" s="11" t="s">
        <v>379</v>
      </c>
      <c r="D4" s="11" t="s">
        <v>380</v>
      </c>
      <c r="E4" s="11" t="s">
        <v>381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382</v>
      </c>
      <c r="F5" s="11" t="s">
        <v>383</v>
      </c>
      <c r="G5" s="11" t="s">
        <v>384</v>
      </c>
      <c r="H5" s="11" t="s">
        <v>385</v>
      </c>
      <c r="I5" s="11" t="s">
        <v>386</v>
      </c>
      <c r="J5" s="11" t="s">
        <v>387</v>
      </c>
      <c r="K5" s="11" t="s">
        <v>388</v>
      </c>
      <c r="L5" s="11" t="s">
        <v>389</v>
      </c>
      <c r="M5" s="11" t="s">
        <v>390</v>
      </c>
    </row>
    <row r="6" ht="37" customHeight="1" spans="1:13">
      <c r="A6" s="12" t="s">
        <v>2</v>
      </c>
      <c r="B6" s="12" t="s">
        <v>4</v>
      </c>
      <c r="C6" s="13">
        <v>36.73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157</v>
      </c>
      <c r="B7" s="5" t="s">
        <v>391</v>
      </c>
      <c r="C7" s="6">
        <v>36.73</v>
      </c>
      <c r="D7" s="5" t="s">
        <v>392</v>
      </c>
      <c r="E7" s="14" t="s">
        <v>393</v>
      </c>
      <c r="F7" s="5" t="s">
        <v>394</v>
      </c>
      <c r="G7" s="5" t="s">
        <v>395</v>
      </c>
      <c r="H7" s="5" t="s">
        <v>396</v>
      </c>
      <c r="I7" s="5" t="s">
        <v>37</v>
      </c>
      <c r="J7" s="5" t="s">
        <v>397</v>
      </c>
      <c r="K7" s="5" t="s">
        <v>398</v>
      </c>
      <c r="L7" s="5" t="s">
        <v>399</v>
      </c>
      <c r="M7" s="5"/>
    </row>
    <row r="8" ht="43.1" customHeight="1" spans="1:13">
      <c r="A8" s="5"/>
      <c r="B8" s="5"/>
      <c r="C8" s="6"/>
      <c r="D8" s="5"/>
      <c r="E8" s="14"/>
      <c r="F8" s="5" t="s">
        <v>400</v>
      </c>
      <c r="G8" s="5" t="s">
        <v>401</v>
      </c>
      <c r="H8" s="5" t="s">
        <v>401</v>
      </c>
      <c r="I8" s="5" t="s">
        <v>401</v>
      </c>
      <c r="J8" s="5" t="s">
        <v>397</v>
      </c>
      <c r="K8" s="5" t="s">
        <v>401</v>
      </c>
      <c r="L8" s="5" t="s">
        <v>402</v>
      </c>
      <c r="M8" s="5"/>
    </row>
    <row r="9" ht="43.1" customHeight="1" spans="1:13">
      <c r="A9" s="5"/>
      <c r="B9" s="5"/>
      <c r="C9" s="6"/>
      <c r="D9" s="5"/>
      <c r="E9" s="14"/>
      <c r="F9" s="5" t="s">
        <v>403</v>
      </c>
      <c r="G9" s="5" t="s">
        <v>401</v>
      </c>
      <c r="H9" s="5" t="s">
        <v>401</v>
      </c>
      <c r="I9" s="5" t="s">
        <v>401</v>
      </c>
      <c r="J9" s="5" t="s">
        <v>401</v>
      </c>
      <c r="K9" s="5" t="s">
        <v>401</v>
      </c>
      <c r="L9" s="5" t="s">
        <v>402</v>
      </c>
      <c r="M9" s="5"/>
    </row>
    <row r="10" ht="43.1" customHeight="1" spans="1:13">
      <c r="A10" s="5"/>
      <c r="B10" s="5"/>
      <c r="C10" s="6"/>
      <c r="D10" s="5"/>
      <c r="E10" s="14" t="s">
        <v>404</v>
      </c>
      <c r="F10" s="5" t="s">
        <v>405</v>
      </c>
      <c r="G10" s="5" t="s">
        <v>406</v>
      </c>
      <c r="H10" s="5" t="s">
        <v>407</v>
      </c>
      <c r="I10" s="5" t="s">
        <v>408</v>
      </c>
      <c r="J10" s="5" t="s">
        <v>397</v>
      </c>
      <c r="K10" s="5" t="s">
        <v>409</v>
      </c>
      <c r="L10" s="5" t="s">
        <v>410</v>
      </c>
      <c r="M10" s="5"/>
    </row>
    <row r="11" ht="43.1" customHeight="1" spans="1:13">
      <c r="A11" s="5"/>
      <c r="B11" s="5"/>
      <c r="C11" s="6"/>
      <c r="D11" s="5"/>
      <c r="E11" s="14"/>
      <c r="F11" s="5" t="s">
        <v>411</v>
      </c>
      <c r="G11" s="5" t="s">
        <v>412</v>
      </c>
      <c r="H11" s="5" t="s">
        <v>413</v>
      </c>
      <c r="I11" s="5" t="s">
        <v>414</v>
      </c>
      <c r="J11" s="5" t="s">
        <v>397</v>
      </c>
      <c r="K11" s="5" t="s">
        <v>415</v>
      </c>
      <c r="L11" s="5" t="s">
        <v>410</v>
      </c>
      <c r="M11" s="5"/>
    </row>
    <row r="12" ht="43.1" customHeight="1" spans="1:13">
      <c r="A12" s="5"/>
      <c r="B12" s="5"/>
      <c r="C12" s="6"/>
      <c r="D12" s="5"/>
      <c r="E12" s="14"/>
      <c r="F12" s="5" t="s">
        <v>416</v>
      </c>
      <c r="G12" s="5" t="s">
        <v>417</v>
      </c>
      <c r="H12" s="5" t="s">
        <v>418</v>
      </c>
      <c r="I12" s="5" t="s">
        <v>417</v>
      </c>
      <c r="J12" s="5" t="s">
        <v>397</v>
      </c>
      <c r="K12" s="5" t="s">
        <v>401</v>
      </c>
      <c r="L12" s="5" t="s">
        <v>402</v>
      </c>
      <c r="M12" s="5"/>
    </row>
    <row r="13" ht="43.1" customHeight="1" spans="1:13">
      <c r="A13" s="5"/>
      <c r="B13" s="5"/>
      <c r="C13" s="6"/>
      <c r="D13" s="5"/>
      <c r="E13" s="14" t="s">
        <v>419</v>
      </c>
      <c r="F13" s="5" t="s">
        <v>420</v>
      </c>
      <c r="G13" s="5" t="s">
        <v>421</v>
      </c>
      <c r="H13" s="5" t="s">
        <v>422</v>
      </c>
      <c r="I13" s="5" t="s">
        <v>421</v>
      </c>
      <c r="J13" s="5" t="s">
        <v>397</v>
      </c>
      <c r="K13" s="5" t="s">
        <v>423</v>
      </c>
      <c r="L13" s="5" t="s">
        <v>410</v>
      </c>
      <c r="M13" s="5"/>
    </row>
    <row r="14" ht="43.1" customHeight="1" spans="1:13">
      <c r="A14" s="5"/>
      <c r="B14" s="5"/>
      <c r="C14" s="6"/>
      <c r="D14" s="5"/>
      <c r="E14" s="14" t="s">
        <v>424</v>
      </c>
      <c r="F14" s="5" t="s">
        <v>425</v>
      </c>
      <c r="G14" s="5" t="s">
        <v>401</v>
      </c>
      <c r="H14" s="5" t="s">
        <v>401</v>
      </c>
      <c r="I14" s="5" t="s">
        <v>401</v>
      </c>
      <c r="J14" s="5" t="s">
        <v>401</v>
      </c>
      <c r="K14" s="5" t="s">
        <v>401</v>
      </c>
      <c r="L14" s="5" t="s">
        <v>402</v>
      </c>
      <c r="M14" s="5"/>
    </row>
    <row r="15" ht="43.1" customHeight="1" spans="1:13">
      <c r="A15" s="5"/>
      <c r="B15" s="5"/>
      <c r="C15" s="6"/>
      <c r="D15" s="5"/>
      <c r="E15" s="14"/>
      <c r="F15" s="5" t="s">
        <v>426</v>
      </c>
      <c r="G15" s="5" t="s">
        <v>427</v>
      </c>
      <c r="H15" s="5" t="s">
        <v>428</v>
      </c>
      <c r="I15" s="5" t="s">
        <v>429</v>
      </c>
      <c r="J15" s="5" t="s">
        <v>397</v>
      </c>
      <c r="K15" s="5" t="s">
        <v>423</v>
      </c>
      <c r="L15" s="5" t="s">
        <v>410</v>
      </c>
      <c r="M15" s="5"/>
    </row>
    <row r="16" ht="43.1" customHeight="1" spans="1:13">
      <c r="A16" s="5"/>
      <c r="B16" s="5"/>
      <c r="C16" s="6"/>
      <c r="D16" s="5"/>
      <c r="E16" s="14"/>
      <c r="F16" s="5" t="s">
        <v>430</v>
      </c>
      <c r="G16" s="5" t="s">
        <v>401</v>
      </c>
      <c r="H16" s="5" t="s">
        <v>401</v>
      </c>
      <c r="I16" s="5" t="s">
        <v>401</v>
      </c>
      <c r="J16" s="5" t="s">
        <v>401</v>
      </c>
      <c r="K16" s="5" t="s">
        <v>401</v>
      </c>
      <c r="L16" s="5" t="s">
        <v>402</v>
      </c>
      <c r="M16" s="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Q4" sqref="Q4:S4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6296296296296" customWidth="1"/>
    <col min="6" max="6" width="6.24074074074074" customWidth="1"/>
    <col min="7" max="7" width="6.50925925925926" customWidth="1"/>
    <col min="8" max="8" width="5.96296296296296" customWidth="1"/>
    <col min="9" max="9" width="6.50925925925926" customWidth="1"/>
    <col min="10" max="10" width="25.2407407407407" customWidth="1"/>
    <col min="11" max="11" width="6.50925925925926" customWidth="1"/>
    <col min="12" max="12" width="12.2037037037037" customWidth="1"/>
    <col min="13" max="13" width="8.27777777777778" customWidth="1"/>
    <col min="14" max="14" width="8.13888888888889" customWidth="1"/>
    <col min="15" max="15" width="7.87962962962963" customWidth="1"/>
    <col min="16" max="16" width="6.24074074074074" customWidth="1"/>
    <col min="17" max="17" width="18.8703703703704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" t="s">
        <v>431</v>
      </c>
    </row>
    <row r="2" ht="42.25" customHeight="1" spans="1:19">
      <c r="A2" s="1" t="s">
        <v>432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1" customHeight="1" spans="1:19">
      <c r="A5" s="4" t="s">
        <v>344</v>
      </c>
      <c r="B5" s="4" t="s">
        <v>345</v>
      </c>
      <c r="C5" s="4" t="s">
        <v>434</v>
      </c>
      <c r="D5" s="4"/>
      <c r="E5" s="4"/>
      <c r="F5" s="4"/>
      <c r="G5" s="4"/>
      <c r="H5" s="4"/>
      <c r="I5" s="4"/>
      <c r="J5" s="4" t="s">
        <v>435</v>
      </c>
      <c r="K5" s="4" t="s">
        <v>436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379</v>
      </c>
      <c r="D6" s="4" t="s">
        <v>437</v>
      </c>
      <c r="E6" s="4"/>
      <c r="F6" s="4"/>
      <c r="G6" s="4"/>
      <c r="H6" s="4" t="s">
        <v>438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439</v>
      </c>
      <c r="F7" s="4" t="s">
        <v>144</v>
      </c>
      <c r="G7" s="4" t="s">
        <v>440</v>
      </c>
      <c r="H7" s="4" t="s">
        <v>163</v>
      </c>
      <c r="I7" s="4" t="s">
        <v>164</v>
      </c>
      <c r="J7" s="4"/>
      <c r="K7" s="4" t="s">
        <v>382</v>
      </c>
      <c r="L7" s="4" t="s">
        <v>383</v>
      </c>
      <c r="M7" s="4" t="s">
        <v>384</v>
      </c>
      <c r="N7" s="4" t="s">
        <v>389</v>
      </c>
      <c r="O7" s="4" t="s">
        <v>385</v>
      </c>
      <c r="P7" s="4" t="s">
        <v>441</v>
      </c>
      <c r="Q7" s="4" t="s">
        <v>442</v>
      </c>
      <c r="R7" s="4" t="s">
        <v>443</v>
      </c>
      <c r="S7" s="4" t="s">
        <v>390</v>
      </c>
    </row>
    <row r="8" ht="19.55" customHeight="1" spans="1:19">
      <c r="A8" s="5" t="s">
        <v>2</v>
      </c>
      <c r="B8" s="5" t="s">
        <v>4</v>
      </c>
      <c r="C8" s="6">
        <v>100.53</v>
      </c>
      <c r="D8" s="6">
        <v>100.53</v>
      </c>
      <c r="E8" s="6"/>
      <c r="F8" s="6"/>
      <c r="G8" s="6"/>
      <c r="H8" s="6">
        <v>63.8</v>
      </c>
      <c r="I8" s="6">
        <v>36.73</v>
      </c>
      <c r="J8" s="5"/>
      <c r="K8" s="7" t="s">
        <v>404</v>
      </c>
      <c r="L8" s="7" t="s">
        <v>444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445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446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393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447</v>
      </c>
      <c r="L12" s="7" t="s">
        <v>425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426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430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448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419</v>
      </c>
      <c r="L16" s="7" t="s">
        <v>420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449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pane xSplit="18375" topLeftCell="J1" activePane="topLeft"/>
      <selection activeCell="D25" sqref="D25"/>
      <selection pane="topRight"/>
    </sheetView>
  </sheetViews>
  <sheetFormatPr defaultColWidth="10" defaultRowHeight="12" outlineLevelCol="7"/>
  <cols>
    <col min="1" max="1" width="29.4537037037037" style="47" customWidth="1"/>
    <col min="2" max="2" width="10.1759259259259" style="47" customWidth="1"/>
    <col min="3" max="3" width="23.0648148148148" style="47" customWidth="1"/>
    <col min="4" max="4" width="10.5833333333333" style="47" customWidth="1"/>
    <col min="5" max="5" width="24.0185185185185" style="47" customWidth="1"/>
    <col min="6" max="6" width="10.4537037037037" style="47" customWidth="1"/>
    <col min="7" max="7" width="20.212962962963" style="47" customWidth="1"/>
    <col min="8" max="8" width="10.9907407407407" style="47" customWidth="1"/>
    <col min="9" max="9" width="9.76851851851852" style="47" customWidth="1"/>
    <col min="10" max="16384" width="10" style="47"/>
  </cols>
  <sheetData>
    <row r="1" ht="12.9" customHeight="1" spans="1:8">
      <c r="A1" s="48"/>
      <c r="H1" s="49" t="s">
        <v>31</v>
      </c>
    </row>
    <row r="2" ht="24.15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7.25" customHeight="1" spans="1:8">
      <c r="A3" s="51" t="s">
        <v>32</v>
      </c>
      <c r="B3" s="51"/>
      <c r="C3" s="51"/>
      <c r="D3" s="51"/>
      <c r="E3" s="51"/>
      <c r="F3" s="51"/>
      <c r="G3" s="52" t="s">
        <v>33</v>
      </c>
      <c r="H3" s="52"/>
    </row>
    <row r="4" ht="17.9" customHeight="1" spans="1:8">
      <c r="A4" s="53" t="s">
        <v>34</v>
      </c>
      <c r="B4" s="53"/>
      <c r="C4" s="53" t="s">
        <v>35</v>
      </c>
      <c r="D4" s="53"/>
      <c r="E4" s="53"/>
      <c r="F4" s="53"/>
      <c r="G4" s="53"/>
      <c r="H4" s="53"/>
    </row>
    <row r="5" ht="22.4" customHeight="1" spans="1:8">
      <c r="A5" s="53" t="s">
        <v>36</v>
      </c>
      <c r="B5" s="53" t="s">
        <v>37</v>
      </c>
      <c r="C5" s="53" t="s">
        <v>38</v>
      </c>
      <c r="D5" s="53" t="s">
        <v>37</v>
      </c>
      <c r="E5" s="53" t="s">
        <v>39</v>
      </c>
      <c r="F5" s="53" t="s">
        <v>37</v>
      </c>
      <c r="G5" s="53" t="s">
        <v>40</v>
      </c>
      <c r="H5" s="53" t="s">
        <v>37</v>
      </c>
    </row>
    <row r="6" ht="16.25" customHeight="1" spans="1:8">
      <c r="A6" s="54" t="s">
        <v>41</v>
      </c>
      <c r="B6" s="55">
        <v>99.93174</v>
      </c>
      <c r="C6" s="56" t="s">
        <v>42</v>
      </c>
      <c r="D6" s="57"/>
      <c r="E6" s="54" t="s">
        <v>43</v>
      </c>
      <c r="F6" s="58">
        <f>SUM(F7:F9)</f>
        <v>63.80174</v>
      </c>
      <c r="G6" s="56" t="s">
        <v>44</v>
      </c>
      <c r="H6" s="55"/>
    </row>
    <row r="7" ht="16.25" customHeight="1" spans="1:8">
      <c r="A7" s="56" t="s">
        <v>45</v>
      </c>
      <c r="B7" s="55">
        <v>99.93174</v>
      </c>
      <c r="C7" s="56" t="s">
        <v>46</v>
      </c>
      <c r="D7" s="57"/>
      <c r="E7" s="56" t="s">
        <v>47</v>
      </c>
      <c r="F7" s="55">
        <f>56.00174+B38</f>
        <v>56.60174</v>
      </c>
      <c r="G7" s="56" t="s">
        <v>48</v>
      </c>
      <c r="H7" s="55"/>
    </row>
    <row r="8" ht="16.25" customHeight="1" spans="1:8">
      <c r="A8" s="54" t="s">
        <v>49</v>
      </c>
      <c r="B8" s="55"/>
      <c r="C8" s="56" t="s">
        <v>50</v>
      </c>
      <c r="D8" s="57"/>
      <c r="E8" s="56" t="s">
        <v>51</v>
      </c>
      <c r="F8" s="55">
        <v>7.2</v>
      </c>
      <c r="G8" s="56" t="s">
        <v>52</v>
      </c>
      <c r="H8" s="55"/>
    </row>
    <row r="9" ht="16.25" customHeight="1" spans="1:8">
      <c r="A9" s="56" t="s">
        <v>53</v>
      </c>
      <c r="B9" s="55"/>
      <c r="C9" s="56" t="s">
        <v>54</v>
      </c>
      <c r="D9" s="57"/>
      <c r="E9" s="56" t="s">
        <v>55</v>
      </c>
      <c r="F9" s="55"/>
      <c r="G9" s="56" t="s">
        <v>56</v>
      </c>
      <c r="H9" s="55"/>
    </row>
    <row r="10" ht="16.25" customHeight="1" spans="1:8">
      <c r="A10" s="56" t="s">
        <v>57</v>
      </c>
      <c r="B10" s="55"/>
      <c r="C10" s="56" t="s">
        <v>58</v>
      </c>
      <c r="D10" s="57"/>
      <c r="E10" s="54" t="s">
        <v>59</v>
      </c>
      <c r="F10" s="58">
        <v>36.73</v>
      </c>
      <c r="G10" s="56" t="s">
        <v>60</v>
      </c>
      <c r="H10" s="55">
        <f>99.93174+B38</f>
        <v>100.53174</v>
      </c>
    </row>
    <row r="11" ht="16.25" customHeight="1" spans="1:8">
      <c r="A11" s="56" t="s">
        <v>61</v>
      </c>
      <c r="B11" s="55"/>
      <c r="C11" s="56" t="s">
        <v>62</v>
      </c>
      <c r="D11" s="57"/>
      <c r="E11" s="56" t="s">
        <v>63</v>
      </c>
      <c r="F11" s="55">
        <v>33.13</v>
      </c>
      <c r="G11" s="56" t="s">
        <v>64</v>
      </c>
      <c r="H11" s="55"/>
    </row>
    <row r="12" ht="16.25" customHeight="1" spans="1:8">
      <c r="A12" s="56" t="s">
        <v>65</v>
      </c>
      <c r="B12" s="55"/>
      <c r="C12" s="56" t="s">
        <v>66</v>
      </c>
      <c r="D12" s="57"/>
      <c r="E12" s="56" t="s">
        <v>67</v>
      </c>
      <c r="F12" s="55">
        <v>3.6</v>
      </c>
      <c r="G12" s="56" t="s">
        <v>68</v>
      </c>
      <c r="H12" s="55"/>
    </row>
    <row r="13" ht="16.25" customHeight="1" spans="1:8">
      <c r="A13" s="56" t="s">
        <v>69</v>
      </c>
      <c r="B13" s="55"/>
      <c r="C13" s="56" t="s">
        <v>70</v>
      </c>
      <c r="D13" s="57">
        <v>5.90988</v>
      </c>
      <c r="E13" s="56" t="s">
        <v>71</v>
      </c>
      <c r="F13" s="55"/>
      <c r="G13" s="56" t="s">
        <v>72</v>
      </c>
      <c r="H13" s="55"/>
    </row>
    <row r="14" ht="16.25" customHeight="1" spans="1:8">
      <c r="A14" s="56" t="s">
        <v>73</v>
      </c>
      <c r="B14" s="55"/>
      <c r="C14" s="56" t="s">
        <v>74</v>
      </c>
      <c r="D14" s="57"/>
      <c r="E14" s="56" t="s">
        <v>75</v>
      </c>
      <c r="F14" s="55"/>
      <c r="G14" s="56" t="s">
        <v>76</v>
      </c>
      <c r="H14" s="55"/>
    </row>
    <row r="15" ht="16.25" customHeight="1" spans="1:8">
      <c r="A15" s="56" t="s">
        <v>77</v>
      </c>
      <c r="B15" s="55"/>
      <c r="C15" s="56" t="s">
        <v>78</v>
      </c>
      <c r="D15" s="57">
        <v>3.30258</v>
      </c>
      <c r="E15" s="56" t="s">
        <v>79</v>
      </c>
      <c r="F15" s="55"/>
      <c r="G15" s="56" t="s">
        <v>80</v>
      </c>
      <c r="H15" s="55"/>
    </row>
    <row r="16" ht="16.25" customHeight="1" spans="1:8">
      <c r="A16" s="56" t="s">
        <v>81</v>
      </c>
      <c r="B16" s="55"/>
      <c r="C16" s="56" t="s">
        <v>82</v>
      </c>
      <c r="D16" s="57"/>
      <c r="E16" s="56" t="s">
        <v>83</v>
      </c>
      <c r="F16" s="55"/>
      <c r="G16" s="56" t="s">
        <v>84</v>
      </c>
      <c r="H16" s="55"/>
    </row>
    <row r="17" ht="16.25" customHeight="1" spans="1:8">
      <c r="A17" s="56" t="s">
        <v>85</v>
      </c>
      <c r="B17" s="55"/>
      <c r="C17" s="56" t="s">
        <v>86</v>
      </c>
      <c r="D17" s="57"/>
      <c r="E17" s="56" t="s">
        <v>87</v>
      </c>
      <c r="F17" s="55"/>
      <c r="G17" s="56" t="s">
        <v>88</v>
      </c>
      <c r="H17" s="55"/>
    </row>
    <row r="18" ht="16.25" customHeight="1" spans="1:8">
      <c r="A18" s="56" t="s">
        <v>89</v>
      </c>
      <c r="B18" s="55"/>
      <c r="C18" s="56" t="s">
        <v>90</v>
      </c>
      <c r="D18" s="57"/>
      <c r="E18" s="56" t="s">
        <v>91</v>
      </c>
      <c r="F18" s="55"/>
      <c r="G18" s="56" t="s">
        <v>92</v>
      </c>
      <c r="H18" s="55"/>
    </row>
    <row r="19" ht="16.25" customHeight="1" spans="1:8">
      <c r="A19" s="56" t="s">
        <v>93</v>
      </c>
      <c r="B19" s="55"/>
      <c r="C19" s="56" t="s">
        <v>94</v>
      </c>
      <c r="D19" s="57">
        <v>87.15</v>
      </c>
      <c r="E19" s="56" t="s">
        <v>95</v>
      </c>
      <c r="F19" s="55"/>
      <c r="G19" s="56" t="s">
        <v>96</v>
      </c>
      <c r="H19" s="55"/>
    </row>
    <row r="20" ht="16.25" customHeight="1" spans="1:8">
      <c r="A20" s="54" t="s">
        <v>97</v>
      </c>
      <c r="B20" s="58"/>
      <c r="C20" s="56" t="s">
        <v>98</v>
      </c>
      <c r="D20" s="57"/>
      <c r="E20" s="56" t="s">
        <v>99</v>
      </c>
      <c r="F20" s="55"/>
      <c r="G20" s="56"/>
      <c r="H20" s="55"/>
    </row>
    <row r="21" ht="16.25" customHeight="1" spans="1:8">
      <c r="A21" s="54" t="s">
        <v>100</v>
      </c>
      <c r="B21" s="58"/>
      <c r="C21" s="56" t="s">
        <v>101</v>
      </c>
      <c r="D21" s="57"/>
      <c r="E21" s="54" t="s">
        <v>102</v>
      </c>
      <c r="F21" s="58"/>
      <c r="G21" s="56"/>
      <c r="H21" s="55"/>
    </row>
    <row r="22" ht="16.25" customHeight="1" spans="1:8">
      <c r="A22" s="54" t="s">
        <v>103</v>
      </c>
      <c r="B22" s="58"/>
      <c r="C22" s="56" t="s">
        <v>104</v>
      </c>
      <c r="D22" s="57"/>
      <c r="E22" s="56"/>
      <c r="F22" s="56"/>
      <c r="G22" s="56"/>
      <c r="H22" s="55"/>
    </row>
    <row r="23" ht="16.25" customHeight="1" spans="1:8">
      <c r="A23" s="54" t="s">
        <v>105</v>
      </c>
      <c r="B23" s="58"/>
      <c r="C23" s="56" t="s">
        <v>106</v>
      </c>
      <c r="D23" s="57"/>
      <c r="E23" s="56"/>
      <c r="F23" s="56"/>
      <c r="G23" s="56"/>
      <c r="H23" s="55"/>
    </row>
    <row r="24" ht="16.25" customHeight="1" spans="1:8">
      <c r="A24" s="54" t="s">
        <v>107</v>
      </c>
      <c r="B24" s="58"/>
      <c r="C24" s="56" t="s">
        <v>108</v>
      </c>
      <c r="D24" s="57"/>
      <c r="E24" s="56"/>
      <c r="F24" s="56"/>
      <c r="G24" s="56"/>
      <c r="H24" s="55"/>
    </row>
    <row r="25" ht="16.25" customHeight="1" spans="1:8">
      <c r="A25" s="56" t="s">
        <v>109</v>
      </c>
      <c r="B25" s="55"/>
      <c r="C25" s="56" t="s">
        <v>110</v>
      </c>
      <c r="D25" s="57">
        <v>4.17168</v>
      </c>
      <c r="E25" s="56"/>
      <c r="F25" s="56"/>
      <c r="G25" s="56"/>
      <c r="H25" s="55"/>
    </row>
    <row r="26" ht="16.25" customHeight="1" spans="1:8">
      <c r="A26" s="56" t="s">
        <v>111</v>
      </c>
      <c r="B26" s="55"/>
      <c r="C26" s="56" t="s">
        <v>112</v>
      </c>
      <c r="D26" s="57"/>
      <c r="E26" s="56"/>
      <c r="F26" s="56"/>
      <c r="G26" s="56"/>
      <c r="H26" s="55"/>
    </row>
    <row r="27" ht="16.25" customHeight="1" spans="1:8">
      <c r="A27" s="56" t="s">
        <v>113</v>
      </c>
      <c r="B27" s="55"/>
      <c r="C27" s="56" t="s">
        <v>114</v>
      </c>
      <c r="D27" s="57"/>
      <c r="E27" s="56"/>
      <c r="F27" s="56"/>
      <c r="G27" s="56"/>
      <c r="H27" s="55"/>
    </row>
    <row r="28" ht="16.25" customHeight="1" spans="1:8">
      <c r="A28" s="54" t="s">
        <v>115</v>
      </c>
      <c r="B28" s="58"/>
      <c r="C28" s="56" t="s">
        <v>116</v>
      </c>
      <c r="D28" s="57"/>
      <c r="E28" s="56"/>
      <c r="F28" s="56"/>
      <c r="G28" s="56"/>
      <c r="H28" s="55"/>
    </row>
    <row r="29" ht="16.25" customHeight="1" spans="1:8">
      <c r="A29" s="54" t="s">
        <v>117</v>
      </c>
      <c r="B29" s="58"/>
      <c r="C29" s="56" t="s">
        <v>118</v>
      </c>
      <c r="D29" s="57"/>
      <c r="E29" s="56"/>
      <c r="F29" s="56"/>
      <c r="G29" s="56"/>
      <c r="H29" s="55"/>
    </row>
    <row r="30" ht="16.25" customHeight="1" spans="1:8">
      <c r="A30" s="54" t="s">
        <v>119</v>
      </c>
      <c r="B30" s="58"/>
      <c r="C30" s="56" t="s">
        <v>120</v>
      </c>
      <c r="D30" s="57"/>
      <c r="E30" s="56"/>
      <c r="F30" s="56"/>
      <c r="G30" s="56"/>
      <c r="H30" s="55"/>
    </row>
    <row r="31" ht="16.25" customHeight="1" spans="1:8">
      <c r="A31" s="54" t="s">
        <v>121</v>
      </c>
      <c r="B31" s="58"/>
      <c r="C31" s="56" t="s">
        <v>122</v>
      </c>
      <c r="D31" s="57"/>
      <c r="E31" s="56"/>
      <c r="F31" s="56"/>
      <c r="G31" s="56"/>
      <c r="H31" s="55"/>
    </row>
    <row r="32" ht="16.25" customHeight="1" spans="1:8">
      <c r="A32" s="54" t="s">
        <v>123</v>
      </c>
      <c r="B32" s="58"/>
      <c r="C32" s="56" t="s">
        <v>124</v>
      </c>
      <c r="D32" s="57"/>
      <c r="E32" s="56"/>
      <c r="F32" s="56"/>
      <c r="G32" s="56"/>
      <c r="H32" s="55"/>
    </row>
    <row r="33" ht="16.25" customHeight="1" spans="1:8">
      <c r="A33" s="56"/>
      <c r="B33" s="56"/>
      <c r="C33" s="56" t="s">
        <v>125</v>
      </c>
      <c r="D33" s="57"/>
      <c r="E33" s="56"/>
      <c r="F33" s="56"/>
      <c r="G33" s="56"/>
      <c r="H33" s="56"/>
    </row>
    <row r="34" ht="16.25" customHeight="1" spans="1:8">
      <c r="A34" s="56"/>
      <c r="B34" s="56"/>
      <c r="C34" s="56" t="s">
        <v>126</v>
      </c>
      <c r="D34" s="57"/>
      <c r="E34" s="56"/>
      <c r="F34" s="56"/>
      <c r="G34" s="56"/>
      <c r="H34" s="56"/>
    </row>
    <row r="35" ht="16.25" customHeight="1" spans="1:8">
      <c r="A35" s="56"/>
      <c r="B35" s="56"/>
      <c r="C35" s="56" t="s">
        <v>127</v>
      </c>
      <c r="D35" s="57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54" t="s">
        <v>128</v>
      </c>
      <c r="B37" s="58">
        <v>99.93174</v>
      </c>
      <c r="C37" s="54" t="s">
        <v>129</v>
      </c>
      <c r="D37" s="58">
        <f>SUM(D6:D35)</f>
        <v>100.53414</v>
      </c>
      <c r="E37" s="54" t="s">
        <v>129</v>
      </c>
      <c r="F37" s="58">
        <f>F6+F10+F21</f>
        <v>100.53174</v>
      </c>
      <c r="G37" s="54" t="s">
        <v>129</v>
      </c>
      <c r="H37" s="58">
        <f>SUM(H6:H19)</f>
        <v>100.53174</v>
      </c>
    </row>
    <row r="38" ht="16.25" customHeight="1" spans="1:8">
      <c r="A38" s="54" t="s">
        <v>130</v>
      </c>
      <c r="B38" s="58">
        <v>0.6</v>
      </c>
      <c r="C38" s="54" t="s">
        <v>131</v>
      </c>
      <c r="D38" s="58"/>
      <c r="E38" s="54" t="s">
        <v>131</v>
      </c>
      <c r="F38" s="58"/>
      <c r="G38" s="54" t="s">
        <v>131</v>
      </c>
      <c r="H38" s="58"/>
    </row>
    <row r="39" ht="16.25" customHeight="1" spans="1:8">
      <c r="A39" s="56"/>
      <c r="B39" s="55"/>
      <c r="C39" s="56"/>
      <c r="D39" s="55"/>
      <c r="E39" s="54"/>
      <c r="F39" s="58"/>
      <c r="G39" s="54"/>
      <c r="H39" s="58"/>
    </row>
    <row r="40" ht="16.25" customHeight="1" spans="1:8">
      <c r="A40" s="54" t="s">
        <v>132</v>
      </c>
      <c r="B40" s="58">
        <v>100.53</v>
      </c>
      <c r="C40" s="54" t="s">
        <v>133</v>
      </c>
      <c r="D40" s="58">
        <f>D37+D38</f>
        <v>100.53414</v>
      </c>
      <c r="E40" s="54" t="s">
        <v>133</v>
      </c>
      <c r="F40" s="58">
        <f>F37</f>
        <v>100.53174</v>
      </c>
      <c r="G40" s="54" t="s">
        <v>133</v>
      </c>
      <c r="H40" s="58">
        <f>H37</f>
        <v>100.53174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3" zoomScaleNormal="133" topLeftCell="B1" workbookViewId="0">
      <selection activeCell="T13" sqref="T1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4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137</v>
      </c>
      <c r="C7" s="25">
        <f>D7+S7</f>
        <v>100.53174</v>
      </c>
      <c r="D7" s="25">
        <v>99.93174</v>
      </c>
      <c r="E7" s="25">
        <v>99.93174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>
        <v>0.6</v>
      </c>
      <c r="T7" s="25">
        <v>0.6</v>
      </c>
      <c r="U7" s="25"/>
      <c r="V7" s="25"/>
      <c r="W7" s="25"/>
      <c r="X7" s="25"/>
      <c r="Y7" s="25"/>
    </row>
    <row r="8" ht="22.8" customHeight="1" spans="1:25">
      <c r="A8" s="12" t="s">
        <v>155</v>
      </c>
      <c r="B8" s="12" t="s">
        <v>156</v>
      </c>
      <c r="C8" s="25">
        <f>D8+S8</f>
        <v>100.53174</v>
      </c>
      <c r="D8" s="25">
        <v>99.93174</v>
      </c>
      <c r="E8" s="25">
        <v>99.93174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>
        <v>0.6</v>
      </c>
      <c r="T8" s="25">
        <v>0.6</v>
      </c>
      <c r="U8" s="25"/>
      <c r="V8" s="25"/>
      <c r="W8" s="25"/>
      <c r="X8" s="25"/>
      <c r="Y8" s="25"/>
    </row>
    <row r="9" ht="22.8" customHeight="1" spans="1:25">
      <c r="A9" s="29" t="s">
        <v>157</v>
      </c>
      <c r="B9" s="29" t="s">
        <v>158</v>
      </c>
      <c r="C9" s="25">
        <f>D9+S9</f>
        <v>100.53174</v>
      </c>
      <c r="D9" s="19">
        <v>99.93174</v>
      </c>
      <c r="E9" s="6">
        <v>99.93174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0.6</v>
      </c>
      <c r="T9" s="6">
        <v>0.6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7" sqref="F1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11">
      <c r="A1" s="3"/>
      <c r="D1" s="35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8" t="s">
        <v>33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8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37" t="s">
        <v>137</v>
      </c>
      <c r="E6" s="37"/>
      <c r="F6" s="38">
        <f>G6+H6</f>
        <v>100.53414</v>
      </c>
      <c r="G6" s="38">
        <f>G7</f>
        <v>63.80414</v>
      </c>
      <c r="H6" s="38">
        <v>36.73</v>
      </c>
      <c r="I6" s="38"/>
      <c r="J6" s="37"/>
      <c r="K6" s="37"/>
    </row>
    <row r="7" ht="22.8" customHeight="1" spans="1:11">
      <c r="A7" s="39"/>
      <c r="B7" s="39"/>
      <c r="C7" s="39"/>
      <c r="D7" s="40" t="s">
        <v>155</v>
      </c>
      <c r="E7" s="40" t="s">
        <v>156</v>
      </c>
      <c r="F7" s="41">
        <f>F6</f>
        <v>100.53414</v>
      </c>
      <c r="G7" s="41">
        <f>G8</f>
        <v>63.80414</v>
      </c>
      <c r="H7" s="41">
        <v>36.73</v>
      </c>
      <c r="I7" s="41"/>
      <c r="J7" s="46"/>
      <c r="K7" s="46"/>
    </row>
    <row r="8" ht="22.8" customHeight="1" spans="1:11">
      <c r="A8" s="39"/>
      <c r="B8" s="39"/>
      <c r="C8" s="39"/>
      <c r="D8" s="40" t="s">
        <v>157</v>
      </c>
      <c r="E8" s="40" t="s">
        <v>158</v>
      </c>
      <c r="F8" s="41">
        <f>F7</f>
        <v>100.53414</v>
      </c>
      <c r="G8" s="41">
        <f>G9+G10+G11+G12+G13</f>
        <v>63.80414</v>
      </c>
      <c r="H8" s="41">
        <v>36.73</v>
      </c>
      <c r="I8" s="41"/>
      <c r="J8" s="46"/>
      <c r="K8" s="46"/>
    </row>
    <row r="9" ht="22.8" customHeight="1" spans="1:11">
      <c r="A9" s="42" t="s">
        <v>171</v>
      </c>
      <c r="B9" s="42" t="s">
        <v>172</v>
      </c>
      <c r="C9" s="42" t="s">
        <v>172</v>
      </c>
      <c r="D9" s="43" t="s">
        <v>173</v>
      </c>
      <c r="E9" s="44" t="s">
        <v>174</v>
      </c>
      <c r="F9" s="45">
        <v>5.56224</v>
      </c>
      <c r="G9" s="45">
        <v>5.56224</v>
      </c>
      <c r="H9" s="45"/>
      <c r="I9" s="45"/>
      <c r="J9" s="44"/>
      <c r="K9" s="44"/>
    </row>
    <row r="10" ht="22.8" customHeight="1" spans="1:11">
      <c r="A10" s="42" t="s">
        <v>171</v>
      </c>
      <c r="B10" s="42" t="s">
        <v>175</v>
      </c>
      <c r="C10" s="42" t="s">
        <v>175</v>
      </c>
      <c r="D10" s="43" t="s">
        <v>176</v>
      </c>
      <c r="E10" s="44" t="s">
        <v>177</v>
      </c>
      <c r="F10" s="45">
        <v>0.34764</v>
      </c>
      <c r="G10" s="45">
        <v>0.34764</v>
      </c>
      <c r="H10" s="45"/>
      <c r="I10" s="45"/>
      <c r="J10" s="44"/>
      <c r="K10" s="44"/>
    </row>
    <row r="11" ht="22.8" customHeight="1" spans="1:11">
      <c r="A11" s="42" t="s">
        <v>178</v>
      </c>
      <c r="B11" s="42" t="s">
        <v>179</v>
      </c>
      <c r="C11" s="42" t="s">
        <v>180</v>
      </c>
      <c r="D11" s="43" t="s">
        <v>181</v>
      </c>
      <c r="E11" s="44" t="s">
        <v>182</v>
      </c>
      <c r="F11" s="45">
        <v>3.30258</v>
      </c>
      <c r="G11" s="45">
        <v>3.30258</v>
      </c>
      <c r="H11" s="45"/>
      <c r="I11" s="45"/>
      <c r="J11" s="44"/>
      <c r="K11" s="44"/>
    </row>
    <row r="12" ht="22.8" customHeight="1" spans="1:11">
      <c r="A12" s="42" t="s">
        <v>183</v>
      </c>
      <c r="B12" s="42" t="s">
        <v>184</v>
      </c>
      <c r="C12" s="42" t="s">
        <v>184</v>
      </c>
      <c r="D12" s="43" t="s">
        <v>185</v>
      </c>
      <c r="E12" s="44" t="s">
        <v>186</v>
      </c>
      <c r="F12" s="45">
        <f>G12+H12</f>
        <v>87.15</v>
      </c>
      <c r="G12" s="45">
        <v>50.42</v>
      </c>
      <c r="H12" s="45">
        <v>36.73</v>
      </c>
      <c r="I12" s="45"/>
      <c r="J12" s="44"/>
      <c r="K12" s="44"/>
    </row>
    <row r="13" ht="22.8" customHeight="1" spans="1:11">
      <c r="A13" s="42" t="s">
        <v>187</v>
      </c>
      <c r="B13" s="42" t="s">
        <v>180</v>
      </c>
      <c r="C13" s="42" t="s">
        <v>184</v>
      </c>
      <c r="D13" s="43" t="s">
        <v>188</v>
      </c>
      <c r="E13" s="44" t="s">
        <v>189</v>
      </c>
      <c r="F13" s="45">
        <v>4.17168</v>
      </c>
      <c r="G13" s="45">
        <v>4.17168</v>
      </c>
      <c r="H13" s="45"/>
      <c r="I13" s="45"/>
      <c r="J13" s="44"/>
      <c r="K13" s="44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201" zoomScaleNormal="201" topLeftCell="C4" workbookViewId="0">
      <selection activeCell="J10" sqref="J10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190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8" customHeight="1" spans="1:20">
      <c r="A4" s="4" t="s">
        <v>160</v>
      </c>
      <c r="B4" s="4"/>
      <c r="C4" s="4"/>
      <c r="D4" s="4" t="s">
        <v>191</v>
      </c>
      <c r="E4" s="4" t="s">
        <v>192</v>
      </c>
      <c r="F4" s="4" t="s">
        <v>193</v>
      </c>
      <c r="G4" s="4" t="s">
        <v>194</v>
      </c>
      <c r="H4" s="4" t="s">
        <v>195</v>
      </c>
      <c r="I4" s="4" t="s">
        <v>196</v>
      </c>
      <c r="J4" s="4" t="s">
        <v>197</v>
      </c>
      <c r="K4" s="4" t="s">
        <v>198</v>
      </c>
      <c r="L4" s="4" t="s">
        <v>199</v>
      </c>
      <c r="M4" s="4" t="s">
        <v>200</v>
      </c>
      <c r="N4" s="4" t="s">
        <v>201</v>
      </c>
      <c r="O4" s="4" t="s">
        <v>202</v>
      </c>
      <c r="P4" s="4" t="s">
        <v>203</v>
      </c>
      <c r="Q4" s="4" t="s">
        <v>204</v>
      </c>
      <c r="R4" s="4" t="s">
        <v>205</v>
      </c>
      <c r="S4" s="4" t="s">
        <v>206</v>
      </c>
      <c r="T4" s="4" t="s">
        <v>207</v>
      </c>
    </row>
    <row r="5" ht="20.7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137</v>
      </c>
      <c r="F6" s="34">
        <v>100.53414</v>
      </c>
      <c r="G6" s="13"/>
      <c r="H6" s="13"/>
      <c r="I6" s="13"/>
      <c r="J6" s="13"/>
      <c r="K6" s="34">
        <v>100.53414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34">
        <v>100.53414</v>
      </c>
      <c r="G7" s="13"/>
      <c r="H7" s="13"/>
      <c r="I7" s="13"/>
      <c r="J7" s="13"/>
      <c r="K7" s="34">
        <v>100.53414</v>
      </c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 t="s">
        <v>157</v>
      </c>
      <c r="E8" s="18" t="s">
        <v>158</v>
      </c>
      <c r="F8" s="34">
        <v>100.53414</v>
      </c>
      <c r="G8" s="34"/>
      <c r="H8" s="34"/>
      <c r="I8" s="34"/>
      <c r="J8" s="34"/>
      <c r="K8" s="34">
        <v>100.53414</v>
      </c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21" t="s">
        <v>183</v>
      </c>
      <c r="B9" s="21" t="s">
        <v>184</v>
      </c>
      <c r="C9" s="21" t="s">
        <v>184</v>
      </c>
      <c r="D9" s="17" t="s">
        <v>208</v>
      </c>
      <c r="E9" s="22" t="s">
        <v>186</v>
      </c>
      <c r="F9" s="23">
        <v>87.15</v>
      </c>
      <c r="G9" s="23"/>
      <c r="H9" s="23"/>
      <c r="I9" s="23"/>
      <c r="J9" s="23"/>
      <c r="K9" s="23">
        <v>87.15</v>
      </c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171</v>
      </c>
      <c r="B10" s="21" t="s">
        <v>172</v>
      </c>
      <c r="C10" s="21" t="s">
        <v>172</v>
      </c>
      <c r="D10" s="17" t="s">
        <v>208</v>
      </c>
      <c r="E10" s="22" t="s">
        <v>174</v>
      </c>
      <c r="F10" s="23">
        <v>5.56224</v>
      </c>
      <c r="G10" s="23"/>
      <c r="H10" s="23"/>
      <c r="I10" s="23"/>
      <c r="J10" s="23"/>
      <c r="K10" s="23">
        <v>5.56224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171</v>
      </c>
      <c r="B11" s="21" t="s">
        <v>175</v>
      </c>
      <c r="C11" s="21" t="s">
        <v>175</v>
      </c>
      <c r="D11" s="17" t="s">
        <v>208</v>
      </c>
      <c r="E11" s="22" t="s">
        <v>177</v>
      </c>
      <c r="F11" s="23">
        <v>0.34764</v>
      </c>
      <c r="G11" s="23"/>
      <c r="H11" s="23"/>
      <c r="I11" s="23"/>
      <c r="J11" s="23"/>
      <c r="K11" s="23">
        <v>0.34764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178</v>
      </c>
      <c r="B12" s="21" t="s">
        <v>179</v>
      </c>
      <c r="C12" s="21" t="s">
        <v>180</v>
      </c>
      <c r="D12" s="17" t="s">
        <v>208</v>
      </c>
      <c r="E12" s="22" t="s">
        <v>182</v>
      </c>
      <c r="F12" s="23">
        <v>3.30258</v>
      </c>
      <c r="G12" s="23"/>
      <c r="H12" s="23"/>
      <c r="I12" s="23"/>
      <c r="J12" s="23"/>
      <c r="K12" s="23">
        <v>3.30258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187</v>
      </c>
      <c r="B13" s="21" t="s">
        <v>180</v>
      </c>
      <c r="C13" s="21" t="s">
        <v>184</v>
      </c>
      <c r="D13" s="17" t="s">
        <v>208</v>
      </c>
      <c r="E13" s="22" t="s">
        <v>189</v>
      </c>
      <c r="F13" s="23">
        <v>4.17168</v>
      </c>
      <c r="G13" s="23"/>
      <c r="H13" s="23"/>
      <c r="I13" s="23"/>
      <c r="J13" s="23"/>
      <c r="K13" s="23">
        <v>4.17168</v>
      </c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66" zoomScaleNormal="166" topLeftCell="D5" workbookViewId="0">
      <selection activeCell="K9" sqref="K9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3"/>
      <c r="T1" s="15" t="s">
        <v>209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4" customHeight="1" spans="1:21">
      <c r="A4" s="4" t="s">
        <v>160</v>
      </c>
      <c r="B4" s="4"/>
      <c r="C4" s="4"/>
      <c r="D4" s="4" t="s">
        <v>191</v>
      </c>
      <c r="E4" s="4" t="s">
        <v>192</v>
      </c>
      <c r="F4" s="4" t="s">
        <v>210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137</v>
      </c>
      <c r="H5" s="4" t="s">
        <v>211</v>
      </c>
      <c r="I5" s="4" t="s">
        <v>212</v>
      </c>
      <c r="J5" s="4" t="s">
        <v>202</v>
      </c>
      <c r="K5" s="4" t="s">
        <v>137</v>
      </c>
      <c r="L5" s="4" t="s">
        <v>213</v>
      </c>
      <c r="M5" s="4" t="s">
        <v>214</v>
      </c>
      <c r="N5" s="4" t="s">
        <v>215</v>
      </c>
      <c r="O5" s="4" t="s">
        <v>204</v>
      </c>
      <c r="P5" s="4" t="s">
        <v>216</v>
      </c>
      <c r="Q5" s="4" t="s">
        <v>217</v>
      </c>
      <c r="R5" s="4" t="s">
        <v>218</v>
      </c>
      <c r="S5" s="4" t="s">
        <v>200</v>
      </c>
      <c r="T5" s="4" t="s">
        <v>203</v>
      </c>
      <c r="U5" s="4" t="s">
        <v>207</v>
      </c>
    </row>
    <row r="6" ht="22.8" customHeight="1" spans="1:21">
      <c r="A6" s="14"/>
      <c r="B6" s="14"/>
      <c r="C6" s="14"/>
      <c r="D6" s="14"/>
      <c r="E6" s="14" t="s">
        <v>137</v>
      </c>
      <c r="F6" s="25">
        <v>100.53414</v>
      </c>
      <c r="G6" s="13">
        <v>63.80414</v>
      </c>
      <c r="H6" s="13">
        <v>56.60414</v>
      </c>
      <c r="I6" s="13">
        <v>7.2</v>
      </c>
      <c r="J6" s="13">
        <v>0</v>
      </c>
      <c r="K6" s="13">
        <v>36.73</v>
      </c>
      <c r="L6" s="13">
        <v>33.13</v>
      </c>
      <c r="M6" s="13">
        <v>3.6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155</v>
      </c>
      <c r="E7" s="12" t="s">
        <v>156</v>
      </c>
      <c r="F7" s="25">
        <v>100.53414</v>
      </c>
      <c r="G7" s="13">
        <v>63.80414</v>
      </c>
      <c r="H7" s="13">
        <v>56.60414</v>
      </c>
      <c r="I7" s="13">
        <v>7.2</v>
      </c>
      <c r="J7" s="13">
        <v>0</v>
      </c>
      <c r="K7" s="13">
        <v>36.73</v>
      </c>
      <c r="L7" s="13">
        <v>33.13</v>
      </c>
      <c r="M7" s="13">
        <v>3.6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0"/>
      <c r="B8" s="20"/>
      <c r="C8" s="20"/>
      <c r="D8" s="18" t="s">
        <v>157</v>
      </c>
      <c r="E8" s="18" t="s">
        <v>158</v>
      </c>
      <c r="F8" s="25">
        <v>100.53414</v>
      </c>
      <c r="G8" s="13">
        <v>63.80414</v>
      </c>
      <c r="H8" s="13">
        <v>56.60414</v>
      </c>
      <c r="I8" s="13">
        <v>7.2</v>
      </c>
      <c r="J8" s="13">
        <v>0</v>
      </c>
      <c r="K8" s="13">
        <v>36.73</v>
      </c>
      <c r="L8" s="13">
        <v>33.13</v>
      </c>
      <c r="M8" s="13">
        <v>3.6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1" t="s">
        <v>183</v>
      </c>
      <c r="B9" s="21" t="s">
        <v>184</v>
      </c>
      <c r="C9" s="21" t="s">
        <v>184</v>
      </c>
      <c r="D9" s="17" t="s">
        <v>208</v>
      </c>
      <c r="E9" s="22" t="s">
        <v>186</v>
      </c>
      <c r="F9" s="19">
        <v>87.15</v>
      </c>
      <c r="G9" s="6">
        <v>50.42</v>
      </c>
      <c r="H9" s="6">
        <v>43.22</v>
      </c>
      <c r="I9" s="6">
        <v>7.2</v>
      </c>
      <c r="J9" s="6"/>
      <c r="K9" s="6">
        <v>36.73</v>
      </c>
      <c r="L9" s="6">
        <v>33.13</v>
      </c>
      <c r="M9" s="6">
        <v>3.6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1" t="s">
        <v>171</v>
      </c>
      <c r="B10" s="21" t="s">
        <v>172</v>
      </c>
      <c r="C10" s="21" t="s">
        <v>172</v>
      </c>
      <c r="D10" s="17" t="s">
        <v>208</v>
      </c>
      <c r="E10" s="22" t="s">
        <v>174</v>
      </c>
      <c r="F10" s="19">
        <v>5.56224</v>
      </c>
      <c r="G10" s="6">
        <v>5.56224</v>
      </c>
      <c r="H10" s="6">
        <v>5.56224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1" t="s">
        <v>171</v>
      </c>
      <c r="B11" s="21" t="s">
        <v>175</v>
      </c>
      <c r="C11" s="21" t="s">
        <v>175</v>
      </c>
      <c r="D11" s="17" t="s">
        <v>208</v>
      </c>
      <c r="E11" s="22" t="s">
        <v>177</v>
      </c>
      <c r="F11" s="19">
        <v>0.34764</v>
      </c>
      <c r="G11" s="6">
        <v>0.34764</v>
      </c>
      <c r="H11" s="6">
        <v>0.34764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1" t="s">
        <v>178</v>
      </c>
      <c r="B12" s="21" t="s">
        <v>179</v>
      </c>
      <c r="C12" s="21" t="s">
        <v>180</v>
      </c>
      <c r="D12" s="17" t="s">
        <v>208</v>
      </c>
      <c r="E12" s="22" t="s">
        <v>182</v>
      </c>
      <c r="F12" s="19">
        <v>3.30258</v>
      </c>
      <c r="G12" s="6">
        <v>3.30258</v>
      </c>
      <c r="H12" s="6">
        <v>3.30258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1" t="s">
        <v>187</v>
      </c>
      <c r="B13" s="21" t="s">
        <v>180</v>
      </c>
      <c r="C13" s="21" t="s">
        <v>184</v>
      </c>
      <c r="D13" s="17" t="s">
        <v>208</v>
      </c>
      <c r="E13" s="22" t="s">
        <v>189</v>
      </c>
      <c r="F13" s="19">
        <v>4.17168</v>
      </c>
      <c r="G13" s="6">
        <v>4.17168</v>
      </c>
      <c r="H13" s="6">
        <v>4.17168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206" zoomScaleNormal="206" topLeftCell="A15" workbookViewId="0">
      <selection activeCell="B42" sqref="B42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"/>
      <c r="D1" s="15" t="s">
        <v>219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" customHeight="1" spans="1:5">
      <c r="A4" s="11" t="s">
        <v>34</v>
      </c>
      <c r="B4" s="11"/>
      <c r="C4" s="11" t="s">
        <v>35</v>
      </c>
      <c r="D4" s="11"/>
      <c r="E4" s="32"/>
    </row>
    <row r="5" ht="20.2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32"/>
    </row>
    <row r="6" ht="20.2" customHeight="1" spans="1:5">
      <c r="A6" s="14" t="s">
        <v>220</v>
      </c>
      <c r="B6" s="13">
        <v>99.93174</v>
      </c>
      <c r="C6" s="14" t="s">
        <v>221</v>
      </c>
      <c r="D6" s="25">
        <v>100.53</v>
      </c>
      <c r="E6" s="31"/>
    </row>
    <row r="7" ht="20.2" customHeight="1" spans="1:5">
      <c r="A7" s="5" t="s">
        <v>222</v>
      </c>
      <c r="B7" s="6">
        <v>99.93174</v>
      </c>
      <c r="C7" s="5" t="s">
        <v>42</v>
      </c>
      <c r="D7" s="19"/>
      <c r="E7" s="31"/>
    </row>
    <row r="8" ht="20.2" customHeight="1" spans="1:5">
      <c r="A8" s="5" t="s">
        <v>223</v>
      </c>
      <c r="B8" s="6">
        <v>99.93174</v>
      </c>
      <c r="C8" s="5" t="s">
        <v>46</v>
      </c>
      <c r="D8" s="19"/>
      <c r="E8" s="31"/>
    </row>
    <row r="9" ht="31.05" customHeight="1" spans="1:5">
      <c r="A9" s="5" t="s">
        <v>49</v>
      </c>
      <c r="B9" s="6"/>
      <c r="C9" s="5" t="s">
        <v>50</v>
      </c>
      <c r="D9" s="19"/>
      <c r="E9" s="31"/>
    </row>
    <row r="10" ht="20.2" customHeight="1" spans="1:5">
      <c r="A10" s="5" t="s">
        <v>224</v>
      </c>
      <c r="B10" s="6"/>
      <c r="C10" s="5" t="s">
        <v>54</v>
      </c>
      <c r="D10" s="19"/>
      <c r="E10" s="31"/>
    </row>
    <row r="11" ht="20.2" customHeight="1" spans="1:5">
      <c r="A11" s="5" t="s">
        <v>225</v>
      </c>
      <c r="B11" s="6"/>
      <c r="C11" s="5" t="s">
        <v>58</v>
      </c>
      <c r="D11" s="19"/>
      <c r="E11" s="31"/>
    </row>
    <row r="12" ht="20.2" customHeight="1" spans="1:5">
      <c r="A12" s="5" t="s">
        <v>226</v>
      </c>
      <c r="B12" s="6"/>
      <c r="C12" s="5" t="s">
        <v>62</v>
      </c>
      <c r="D12" s="19"/>
      <c r="E12" s="31"/>
    </row>
    <row r="13" ht="20.2" customHeight="1" spans="1:5">
      <c r="A13" s="14" t="s">
        <v>227</v>
      </c>
      <c r="B13" s="13"/>
      <c r="C13" s="5" t="s">
        <v>66</v>
      </c>
      <c r="D13" s="19"/>
      <c r="E13" s="31"/>
    </row>
    <row r="14" ht="20.2" customHeight="1" spans="1:5">
      <c r="A14" s="5" t="s">
        <v>222</v>
      </c>
      <c r="B14" s="6">
        <v>0.6</v>
      </c>
      <c r="C14" s="5" t="s">
        <v>70</v>
      </c>
      <c r="D14" s="19">
        <v>5.90988</v>
      </c>
      <c r="E14" s="31"/>
    </row>
    <row r="15" ht="20.2" customHeight="1" spans="1:5">
      <c r="A15" s="5" t="s">
        <v>224</v>
      </c>
      <c r="B15" s="6"/>
      <c r="C15" s="5" t="s">
        <v>74</v>
      </c>
      <c r="D15" s="19"/>
      <c r="E15" s="31"/>
    </row>
    <row r="16" ht="20.2" customHeight="1" spans="1:5">
      <c r="A16" s="5" t="s">
        <v>225</v>
      </c>
      <c r="B16" s="6"/>
      <c r="C16" s="5" t="s">
        <v>78</v>
      </c>
      <c r="D16" s="19">
        <v>3.30258</v>
      </c>
      <c r="E16" s="31"/>
    </row>
    <row r="17" ht="20.2" customHeight="1" spans="1:5">
      <c r="A17" s="5" t="s">
        <v>226</v>
      </c>
      <c r="B17" s="6"/>
      <c r="C17" s="5" t="s">
        <v>82</v>
      </c>
      <c r="D17" s="19"/>
      <c r="E17" s="31"/>
    </row>
    <row r="18" ht="20.2" customHeight="1" spans="1:5">
      <c r="A18" s="5"/>
      <c r="B18" s="6"/>
      <c r="C18" s="5" t="s">
        <v>86</v>
      </c>
      <c r="D18" s="19"/>
      <c r="E18" s="31"/>
    </row>
    <row r="19" ht="20.2" customHeight="1" spans="1:5">
      <c r="A19" s="5"/>
      <c r="B19" s="5"/>
      <c r="C19" s="5" t="s">
        <v>90</v>
      </c>
      <c r="D19" s="19"/>
      <c r="E19" s="31"/>
    </row>
    <row r="20" ht="20.2" customHeight="1" spans="1:5">
      <c r="A20" s="5"/>
      <c r="B20" s="5"/>
      <c r="C20" s="5" t="s">
        <v>94</v>
      </c>
      <c r="D20" s="19">
        <v>87.15</v>
      </c>
      <c r="E20" s="31"/>
    </row>
    <row r="21" ht="20.2" customHeight="1" spans="1:5">
      <c r="A21" s="5"/>
      <c r="B21" s="5"/>
      <c r="C21" s="5" t="s">
        <v>98</v>
      </c>
      <c r="D21" s="19"/>
      <c r="E21" s="31"/>
    </row>
    <row r="22" ht="20.2" customHeight="1" spans="1:5">
      <c r="A22" s="5"/>
      <c r="B22" s="5"/>
      <c r="C22" s="5" t="s">
        <v>101</v>
      </c>
      <c r="D22" s="19"/>
      <c r="E22" s="31"/>
    </row>
    <row r="23" ht="20.2" customHeight="1" spans="1:5">
      <c r="A23" s="5"/>
      <c r="B23" s="5"/>
      <c r="C23" s="5" t="s">
        <v>104</v>
      </c>
      <c r="D23" s="19"/>
      <c r="E23" s="31"/>
    </row>
    <row r="24" ht="20.2" customHeight="1" spans="1:5">
      <c r="A24" s="5"/>
      <c r="B24" s="5"/>
      <c r="C24" s="5" t="s">
        <v>106</v>
      </c>
      <c r="D24" s="19"/>
      <c r="E24" s="31"/>
    </row>
    <row r="25" ht="20.2" customHeight="1" spans="1:5">
      <c r="A25" s="5"/>
      <c r="B25" s="5"/>
      <c r="C25" s="5" t="s">
        <v>108</v>
      </c>
      <c r="D25" s="19"/>
      <c r="E25" s="31"/>
    </row>
    <row r="26" ht="20.2" customHeight="1" spans="1:5">
      <c r="A26" s="5"/>
      <c r="B26" s="5"/>
      <c r="C26" s="5" t="s">
        <v>110</v>
      </c>
      <c r="D26" s="19">
        <v>4.17168</v>
      </c>
      <c r="E26" s="31"/>
    </row>
    <row r="27" ht="20.2" customHeight="1" spans="1:5">
      <c r="A27" s="5"/>
      <c r="B27" s="5"/>
      <c r="C27" s="5" t="s">
        <v>112</v>
      </c>
      <c r="D27" s="19"/>
      <c r="E27" s="31"/>
    </row>
    <row r="28" ht="20.2" customHeight="1" spans="1:5">
      <c r="A28" s="5"/>
      <c r="B28" s="5"/>
      <c r="C28" s="5" t="s">
        <v>114</v>
      </c>
      <c r="D28" s="19"/>
      <c r="E28" s="31"/>
    </row>
    <row r="29" ht="20.2" customHeight="1" spans="1:5">
      <c r="A29" s="5"/>
      <c r="B29" s="5"/>
      <c r="C29" s="5" t="s">
        <v>116</v>
      </c>
      <c r="D29" s="19"/>
      <c r="E29" s="31"/>
    </row>
    <row r="30" ht="20.2" customHeight="1" spans="1:5">
      <c r="A30" s="5"/>
      <c r="B30" s="5"/>
      <c r="C30" s="5" t="s">
        <v>118</v>
      </c>
      <c r="D30" s="19"/>
      <c r="E30" s="31"/>
    </row>
    <row r="31" ht="20.2" customHeight="1" spans="1:5">
      <c r="A31" s="5"/>
      <c r="B31" s="5"/>
      <c r="C31" s="5" t="s">
        <v>120</v>
      </c>
      <c r="D31" s="19"/>
      <c r="E31" s="31"/>
    </row>
    <row r="32" ht="20.2" customHeight="1" spans="1:5">
      <c r="A32" s="5"/>
      <c r="B32" s="5"/>
      <c r="C32" s="5" t="s">
        <v>122</v>
      </c>
      <c r="D32" s="19"/>
      <c r="E32" s="31"/>
    </row>
    <row r="33" ht="20.2" customHeight="1" spans="1:5">
      <c r="A33" s="5"/>
      <c r="B33" s="5"/>
      <c r="C33" s="5" t="s">
        <v>124</v>
      </c>
      <c r="D33" s="19"/>
      <c r="E33" s="31"/>
    </row>
    <row r="34" ht="20.2" customHeight="1" spans="1:5">
      <c r="A34" s="5"/>
      <c r="B34" s="5"/>
      <c r="C34" s="5" t="s">
        <v>125</v>
      </c>
      <c r="D34" s="19"/>
      <c r="E34" s="31"/>
    </row>
    <row r="35" ht="20.2" customHeight="1" spans="1:5">
      <c r="A35" s="5"/>
      <c r="B35" s="5"/>
      <c r="C35" s="5" t="s">
        <v>126</v>
      </c>
      <c r="D35" s="19"/>
      <c r="E35" s="31"/>
    </row>
    <row r="36" ht="20.2" customHeight="1" spans="1:5">
      <c r="A36" s="5"/>
      <c r="B36" s="5"/>
      <c r="C36" s="5" t="s">
        <v>127</v>
      </c>
      <c r="D36" s="19"/>
      <c r="E36" s="31"/>
    </row>
    <row r="37" ht="20.2" customHeight="1" spans="1:5">
      <c r="A37" s="5"/>
      <c r="B37" s="5"/>
      <c r="C37" s="5"/>
      <c r="D37" s="5"/>
      <c r="E37" s="31"/>
    </row>
    <row r="38" ht="20.2" customHeight="1" spans="1:5">
      <c r="A38" s="14"/>
      <c r="B38" s="14"/>
      <c r="C38" s="14" t="s">
        <v>228</v>
      </c>
      <c r="D38" s="13"/>
      <c r="E38" s="33"/>
    </row>
    <row r="39" ht="20.2" customHeight="1" spans="1:5">
      <c r="A39" s="14"/>
      <c r="B39" s="14"/>
      <c r="C39" s="14"/>
      <c r="D39" s="14"/>
      <c r="E39" s="33"/>
    </row>
    <row r="40" ht="20.2" customHeight="1" spans="1:5">
      <c r="A40" s="4" t="s">
        <v>229</v>
      </c>
      <c r="B40" s="13">
        <v>100.53414</v>
      </c>
      <c r="C40" s="4" t="s">
        <v>230</v>
      </c>
      <c r="D40" s="25">
        <v>100.53414</v>
      </c>
      <c r="E40" s="3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8" zoomScaleNormal="138" topLeftCell="D4" workbookViewId="0">
      <selection activeCell="I6" sqref="I6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11">
      <c r="A1" s="3"/>
      <c r="D1" s="3"/>
      <c r="K1" s="15" t="s">
        <v>231</v>
      </c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5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/>
      <c r="I4" s="11"/>
      <c r="J4" s="11"/>
      <c r="K4" s="11" t="s">
        <v>164</v>
      </c>
    </row>
    <row r="5" ht="20.7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232</v>
      </c>
      <c r="I5" s="11"/>
      <c r="J5" s="11" t="s">
        <v>233</v>
      </c>
      <c r="K5" s="11"/>
    </row>
    <row r="6" ht="28.45" customHeight="1" spans="1:11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211</v>
      </c>
      <c r="I6" s="11" t="s">
        <v>202</v>
      </c>
      <c r="J6" s="11"/>
      <c r="K6" s="11"/>
    </row>
    <row r="7" ht="22.8" customHeight="1" spans="1:11">
      <c r="A7" s="5"/>
      <c r="B7" s="5"/>
      <c r="C7" s="5"/>
      <c r="D7" s="14"/>
      <c r="E7" s="14" t="s">
        <v>137</v>
      </c>
      <c r="F7" s="13">
        <v>100.53414</v>
      </c>
      <c r="G7" s="13">
        <f>G8</f>
        <v>63.80414</v>
      </c>
      <c r="H7" s="13">
        <v>56.60414</v>
      </c>
      <c r="I7" s="13"/>
      <c r="J7" s="13">
        <v>7.2</v>
      </c>
      <c r="K7" s="13">
        <v>36.73</v>
      </c>
    </row>
    <row r="8" ht="22.8" customHeight="1" spans="1:11">
      <c r="A8" s="5"/>
      <c r="B8" s="5"/>
      <c r="C8" s="5"/>
      <c r="D8" s="12" t="s">
        <v>155</v>
      </c>
      <c r="E8" s="12" t="s">
        <v>156</v>
      </c>
      <c r="F8" s="13">
        <v>100.53414</v>
      </c>
      <c r="G8" s="13">
        <f>G9</f>
        <v>63.80414</v>
      </c>
      <c r="H8" s="13">
        <v>56.60414</v>
      </c>
      <c r="I8" s="13"/>
      <c r="J8" s="13">
        <v>7.2</v>
      </c>
      <c r="K8" s="13">
        <v>36.73</v>
      </c>
    </row>
    <row r="9" ht="22.8" customHeight="1" spans="1:11">
      <c r="A9" s="5"/>
      <c r="B9" s="5"/>
      <c r="C9" s="5"/>
      <c r="D9" s="18" t="s">
        <v>157</v>
      </c>
      <c r="E9" s="18" t="s">
        <v>158</v>
      </c>
      <c r="F9" s="13">
        <v>100.53414</v>
      </c>
      <c r="G9" s="13">
        <f>H9+J9</f>
        <v>63.80414</v>
      </c>
      <c r="H9" s="13">
        <v>56.60414</v>
      </c>
      <c r="I9" s="13"/>
      <c r="J9" s="13">
        <v>7.2</v>
      </c>
      <c r="K9" s="13">
        <v>36.73</v>
      </c>
    </row>
    <row r="10" ht="22.8" customHeight="1" spans="1:11">
      <c r="A10" s="21" t="s">
        <v>171</v>
      </c>
      <c r="B10" s="21" t="s">
        <v>172</v>
      </c>
      <c r="C10" s="21" t="s">
        <v>172</v>
      </c>
      <c r="D10" s="17" t="s">
        <v>234</v>
      </c>
      <c r="E10" s="5" t="s">
        <v>174</v>
      </c>
      <c r="F10" s="6">
        <v>5.56224</v>
      </c>
      <c r="G10" s="6">
        <v>5.56224</v>
      </c>
      <c r="H10" s="19">
        <v>5.56224</v>
      </c>
      <c r="I10" s="19"/>
      <c r="J10" s="19"/>
      <c r="K10" s="19"/>
    </row>
    <row r="11" ht="22.8" customHeight="1" spans="1:11">
      <c r="A11" s="21" t="s">
        <v>171</v>
      </c>
      <c r="B11" s="21" t="s">
        <v>175</v>
      </c>
      <c r="C11" s="21" t="s">
        <v>175</v>
      </c>
      <c r="D11" s="17" t="s">
        <v>235</v>
      </c>
      <c r="E11" s="5" t="s">
        <v>177</v>
      </c>
      <c r="F11" s="6">
        <v>0.34764</v>
      </c>
      <c r="G11" s="6">
        <v>0.34764</v>
      </c>
      <c r="H11" s="19">
        <v>0.34764</v>
      </c>
      <c r="I11" s="19"/>
      <c r="J11" s="19"/>
      <c r="K11" s="19"/>
    </row>
    <row r="12" ht="22.8" customHeight="1" spans="1:11">
      <c r="A12" s="21" t="s">
        <v>178</v>
      </c>
      <c r="B12" s="21" t="s">
        <v>179</v>
      </c>
      <c r="C12" s="21" t="s">
        <v>180</v>
      </c>
      <c r="D12" s="17" t="s">
        <v>236</v>
      </c>
      <c r="E12" s="5" t="s">
        <v>182</v>
      </c>
      <c r="F12" s="6">
        <v>3.30258</v>
      </c>
      <c r="G12" s="6">
        <v>3.30258</v>
      </c>
      <c r="H12" s="19">
        <v>3.30258</v>
      </c>
      <c r="I12" s="19"/>
      <c r="J12" s="19"/>
      <c r="K12" s="19"/>
    </row>
    <row r="13" ht="22.8" customHeight="1" spans="1:11">
      <c r="A13" s="21" t="s">
        <v>183</v>
      </c>
      <c r="B13" s="21" t="s">
        <v>184</v>
      </c>
      <c r="C13" s="21" t="s">
        <v>184</v>
      </c>
      <c r="D13" s="17" t="s">
        <v>237</v>
      </c>
      <c r="E13" s="5" t="s">
        <v>186</v>
      </c>
      <c r="F13" s="6">
        <v>87.15</v>
      </c>
      <c r="G13" s="6">
        <v>50.42</v>
      </c>
      <c r="H13" s="19">
        <v>43.22</v>
      </c>
      <c r="I13" s="19"/>
      <c r="J13" s="19">
        <v>7.2</v>
      </c>
      <c r="K13" s="19">
        <v>36.73</v>
      </c>
    </row>
    <row r="14" ht="22.8" customHeight="1" spans="1:11">
      <c r="A14" s="21" t="s">
        <v>187</v>
      </c>
      <c r="B14" s="21" t="s">
        <v>180</v>
      </c>
      <c r="C14" s="21" t="s">
        <v>184</v>
      </c>
      <c r="D14" s="17" t="s">
        <v>238</v>
      </c>
      <c r="E14" s="5" t="s">
        <v>189</v>
      </c>
      <c r="F14" s="6">
        <v>4.17168</v>
      </c>
      <c r="G14" s="6">
        <v>4.17168</v>
      </c>
      <c r="H14" s="19">
        <v>4.17168</v>
      </c>
      <c r="I14" s="19"/>
      <c r="J14" s="19"/>
      <c r="K14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2023-02-10T18:36:00Z</dcterms:created>
  <dcterms:modified xsi:type="dcterms:W3CDTF">2024-07-18T05:55:27Z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0D6BB0310895404F91B05FD481AA7011</vt:lpwstr>
  </property>
  <property fmtid="{D5CDD505-2E9C-101B-9397-08002B2CF9AE}" pid="3" name="KSOProductBuildVer">
    <vt:lpwstr>2052-12.1.0.17147</vt:lpwstr>
  </property>
</Properties>
</file>