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40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<sst xmlns="http://schemas.openxmlformats.org/spreadsheetml/2006/main" count="3332" uniqueCount="701">
  <si>
    <t>2023年部门预算公开表</t>
  </si>
  <si>
    <t>单位编码：</t>
  </si>
  <si>
    <t>单位名称：</t>
  </si>
  <si>
    <t>岳阳县住房和城乡建设局(汇总)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</si>
  <si>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</si>
  <si>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</si>
  <si>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</si>
  <si>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</si>
  <si>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</si>
  <si>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</si>
  <si>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</si>
  <si>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</si>
  <si>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</si>
  <si>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</si>
  <si>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</si>
  <si>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</si>
  <si>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</si>
  <si>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</si>
  <si>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</si>
  <si>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</si>
  <si>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</si>
  <si>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</si>
  <si>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</si>
  <si>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</si>
  <si>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</si>
  <si>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</si>
  <si>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</si>
  <si>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</si>
  <si>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</si>
  <si>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</si>
  <si>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</si>
  <si>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部门：412_岳阳县住房和城乡建设局(汇总)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</si>
  <si>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</si>
  <si>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</si>
  <si>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</si>
  <si>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</si>
  <si>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</si>
  <si>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</si>
  <si>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</si>
  <si>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</si>
  <si>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</si>
  <si>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</si>
  <si>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</si>
  <si>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</si>
  <si>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</si>
  <si>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</si>
  <si>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</si>
  <si>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</si>
  <si>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</si>
  <si>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</si>
  <si>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</si>
  <si>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</si>
  <si>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</si>
  <si>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</si>
  <si>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</si>
  <si>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</si>
  <si>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</si>
  <si>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</si>
  <si>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</si>
  <si>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</si>
  <si>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</si>
  <si>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</si>
  <si>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</si>
  <si>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</si>
  <si>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</si>
  <si>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</si>
  <si>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</si>
  <si>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</si>
  <si>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</si>
  <si>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</si>
  <si>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</si>
  <si>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</si>
  <si>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</si>
  <si>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</si>
  <si>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</si>
  <si>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</si>
  <si>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</si>
  <si>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</si>
  <si>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</si>
  <si>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</si>
  <si>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</si>
  <si>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</si>
  <si>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</si>
  <si>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</si>
  <si>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</si>
  <si>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</si>
  <si>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</si>
  <si>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</si>
  <si>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</si>
  <si>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</si>
  <si>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</si>
  <si>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</si>
  <si>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</si>
  <si>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</si>
  <si>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</si>
  <si>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</si>
  <si>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</si>
  <si>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</si>
  <si>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</si>
  <si>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</si>
  <si>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</si>
  <si>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</si>
  <si>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</si>
  <si>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</si>
  <si>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</si>
  <si>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</si>
  <si>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</si>
  <si>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</si>
  <si>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</si>
  <si>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</si>
  <si>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</si>
  <si>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</si>
  <si>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</si>
  <si>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</si>
  <si>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</si>
  <si>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</si>
  <si>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</si>
  <si>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</si>
  <si>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</si>
  <si>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</si>
  <si>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</si>
  <si>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</si>
  <si>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</si>
  <si>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</si>
  <si>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</si>
  <si>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</si>
  <si>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</si>
  <si>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</si>
  <si>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</si>
  <si>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</si>
  <si>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</si>
  <si>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</si>
  <si>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</si>
  <si>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</si>
  <si>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</si>
  <si>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</si>
  <si>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</si>
  <si>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</si>
  <si>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</si>
  <si>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</si>
  <si>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</si>
  <si>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</si>
  <si>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</si>
  <si>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</si>
  <si>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</si>
  <si>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</si>
  <si>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</si>
  <si>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</si>
  <si>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</si>
  <si>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</si>
  <si>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</si>
  <si>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</si>
  <si>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</si>
  <si>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</si>
  <si>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</si>
  <si>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</si>
  <si>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412001</t>
  </si>
  <si>
    <t xml:space="preserve">  岳阳县住房和城乡建设局</t>
  </si>
  <si>
    <t xml:space="preserve">  412002</t>
  </si>
  <si>
    <t xml:space="preserve">  岳阳县建筑市场服务中心</t>
  </si>
  <si>
    <t xml:space="preserve">  412003</t>
  </si>
  <si>
    <t xml:space="preserve">  岳阳县建设工程质量监督站</t>
  </si>
  <si>
    <t xml:space="preserve">  412004</t>
  </si>
  <si>
    <t xml:space="preserve">  岳阳县房地产开发服务中心</t>
  </si>
  <si>
    <t xml:space="preserve">  412005</t>
  </si>
  <si>
    <t xml:space="preserve">  岳阳县住房保障服务中心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</si>
  <si>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</si>
  <si>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</si>
  <si>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</si>
  <si>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</si>
  <si>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</si>
  <si>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</si>
  <si>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</si>
  <si>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</si>
  <si>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</si>
  <si>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</si>
  <si>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</si>
  <si>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</si>
  <si>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</si>
  <si>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99</t>
  </si>
  <si>
    <r>
      <rPr>
        <sz val="10"/>
        <color theme="1"/>
        <rFont val="宋体"/>
        <charset val="134"/>
      </rPr>
      <t>其他政府办公厅（室）及相关机构事务支出</t>
    </r>
  </si>
  <si>
    <t>208</t>
  </si>
  <si>
    <t>05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</si>
  <si>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机关事业单位基本养老保险缴费支出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</si>
  <si>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其他社会保障和就业支出</t>
    </r>
  </si>
  <si>
    <t>210</t>
  </si>
  <si>
    <t>11</t>
  </si>
  <si>
    <t>01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</si>
  <si>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行政单位医疗</t>
    </r>
  </si>
  <si>
    <t>211</t>
  </si>
  <si>
    <r>
      <rPr>
        <sz val="10"/>
        <color theme="1"/>
        <rFont val="宋体"/>
        <charset val="134"/>
      </rPr>
      <t>其他污染防治支出</t>
    </r>
  </si>
  <si>
    <r>
      <rPr>
        <sz val="10"/>
        <color theme="1"/>
        <rFont val="宋体"/>
        <charset val="134"/>
      </rPr>
      <t>其他节能环保支出</t>
    </r>
  </si>
  <si>
    <t>212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</si>
  <si>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行政运行</t>
    </r>
  </si>
  <si>
    <r>
      <rPr>
        <sz val="10"/>
        <color theme="1"/>
        <rFont val="宋体"/>
        <charset val="134"/>
      </rPr>
      <t>其他城乡社区管理事务支出</t>
    </r>
  </si>
  <si>
    <r>
      <rPr>
        <sz val="10"/>
        <color theme="1"/>
        <rFont val="宋体"/>
        <charset val="134"/>
      </rPr>
      <t>其他城乡社区支出</t>
    </r>
  </si>
  <si>
    <t>08</t>
  </si>
  <si>
    <r>
      <rPr>
        <sz val="10"/>
        <color theme="1"/>
        <rFont val="宋体"/>
        <charset val="134"/>
      </rPr>
      <t>城市建设支出</t>
    </r>
  </si>
  <si>
    <t>14</t>
  </si>
  <si>
    <r>
      <rPr>
        <sz val="10"/>
        <color theme="1"/>
        <rFont val="宋体"/>
        <charset val="134"/>
      </rPr>
      <t>污水处理设施建设和运营</t>
    </r>
  </si>
  <si>
    <t>221</t>
  </si>
  <si>
    <t>02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</si>
  <si>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住房公积金</t>
    </r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</si>
  <si>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</si>
  <si>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</si>
  <si>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</si>
  <si>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</si>
  <si>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 xml:space="preserve">    2101102</t>
  </si>
  <si>
    <t xml:space="preserve">    事业单位医疗</t>
  </si>
  <si>
    <t>06</t>
  </si>
  <si>
    <t xml:space="preserve">    2120106</t>
  </si>
  <si>
    <t xml:space="preserve">    工程建设管理</t>
  </si>
  <si>
    <t xml:space="preserve">    2210201</t>
  </si>
  <si>
    <t xml:space="preserve">    住房公积金</t>
  </si>
  <si>
    <t xml:space="preserve">    2120101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</si>
  <si>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</si>
  <si>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</si>
  <si>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</si>
  <si>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</si>
  <si>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</si>
  <si>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</si>
  <si>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</si>
  <si>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</si>
  <si>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</si>
  <si>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</si>
  <si>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</si>
  <si>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</si>
  <si>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</si>
  <si>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</si>
  <si>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</si>
  <si>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</si>
  <si>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</si>
  <si>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</si>
  <si>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</si>
  <si>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一般公共服务支出</t>
  </si>
  <si>
    <t>其他政府办公厅（室）及相关机构事务支出</t>
  </si>
  <si>
    <t>社会保障和就业支出</t>
  </si>
  <si>
    <t>卫生健康支出</t>
  </si>
  <si>
    <t>行政单位医疗</t>
  </si>
  <si>
    <t>节能环保支出</t>
  </si>
  <si>
    <t>其他污染防治支出</t>
  </si>
  <si>
    <t>其他节能环保支出</t>
  </si>
  <si>
    <t>城乡社区支出</t>
  </si>
  <si>
    <t>其他城乡社区管理事务支出</t>
  </si>
  <si>
    <t>其他城乡社区支出</t>
  </si>
  <si>
    <t>城市建设支出</t>
  </si>
  <si>
    <t>污水处理设施建设和运营</t>
  </si>
  <si>
    <t>住房保障支出</t>
  </si>
  <si>
    <t xml:space="preserve">    412002</t>
  </si>
  <si>
    <t xml:space="preserve">    412003</t>
  </si>
  <si>
    <t xml:space="preserve">    412004</t>
  </si>
  <si>
    <t xml:space="preserve">    412005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</si>
  <si>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</si>
  <si>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</si>
  <si>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</si>
  <si>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</si>
  <si>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</si>
  <si>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</si>
  <si>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</si>
  <si>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</si>
  <si>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</si>
  <si>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</si>
  <si>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SimSun"/>
        <charset val="134"/>
      </rPr>
      <t>岳阳县住房和城乡建设局</t>
    </r>
  </si>
  <si>
    <t xml:space="preserve">    412001</t>
  </si>
  <si>
    <r>
      <rPr>
        <b/>
        <sz val="10"/>
        <color theme="1"/>
        <rFont val="宋体"/>
        <charset val="1"/>
      </rPr>
      <t>其他政府办公厅（室）及相关机构事务支出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</si>
  <si>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机关事业单位基本养老保险缴费支出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</si>
  <si>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其他社会保障和就业支出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</si>
  <si>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行政单位医疗</t>
    </r>
  </si>
  <si>
    <r>
      <rPr>
        <sz val="11"/>
        <color theme="1"/>
        <rFont val="宋体"/>
        <charset val="1"/>
      </rPr>
      <t>其他污染防治支出</t>
    </r>
  </si>
  <si>
    <r>
      <rPr>
        <sz val="11"/>
        <color theme="1"/>
        <rFont val="宋体"/>
        <charset val="1"/>
      </rPr>
      <t>其他节能环保支出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</si>
  <si>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行政运行</t>
    </r>
  </si>
  <si>
    <r>
      <rPr>
        <sz val="9"/>
        <color theme="1"/>
        <rFont val="SimSun"/>
        <charset val="134"/>
      </rPr>
      <t>其他城乡社区管理事务支出</t>
    </r>
  </si>
  <si>
    <r>
      <rPr>
        <sz val="9"/>
        <color theme="1"/>
        <rFont val="SimSun"/>
        <charset val="134"/>
      </rPr>
      <t>其他城乡社区支出</t>
    </r>
  </si>
  <si>
    <r>
      <rPr>
        <sz val="9"/>
        <color theme="1"/>
        <rFont val="SimSun"/>
        <charset val="134"/>
      </rPr>
      <t>城市建设支出</t>
    </r>
  </si>
  <si>
    <r>
      <rPr>
        <sz val="9"/>
        <color theme="1"/>
        <rFont val="SimSun"/>
        <charset val="134"/>
      </rPr>
      <t>污水处理设施建设和运营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</si>
  <si>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住房公积金</t>
    </r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</si>
  <si>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</si>
  <si>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</si>
  <si>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</si>
  <si>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</si>
  <si>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</si>
  <si>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</si>
  <si>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</si>
  <si>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</si>
  <si>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</si>
  <si>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</si>
  <si>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</si>
  <si>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</si>
  <si>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</si>
  <si>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·</t>
  </si>
  <si>
    <t>人员经费</t>
  </si>
  <si>
    <t>公用经费</t>
  </si>
  <si>
    <t xml:space="preserve">   政府办公厅（室）及相关机构事务</t>
  </si>
  <si>
    <t xml:space="preserve">   其他政府办公厅（室）及相关机构事务支出</t>
  </si>
  <si>
    <t xml:space="preserve">   社会保障和就业支出</t>
  </si>
  <si>
    <t xml:space="preserve">    行政事业单位养老支出</t>
  </si>
  <si>
    <t xml:space="preserve">     机关事业单位基本养老保险缴费支出</t>
  </si>
  <si>
    <t xml:space="preserve">     其他社会保障和就业支出</t>
  </si>
  <si>
    <t xml:space="preserve">   卫生健康支出</t>
  </si>
  <si>
    <t xml:space="preserve">    行政事业单位医疗</t>
  </si>
  <si>
    <t xml:space="preserve">     行政单位医疗</t>
  </si>
  <si>
    <t>污染防治</t>
  </si>
  <si>
    <t xml:space="preserve">   城乡社区支出</t>
  </si>
  <si>
    <t xml:space="preserve">    城乡社区管理事务</t>
  </si>
  <si>
    <t xml:space="preserve">   住房保障支出</t>
  </si>
  <si>
    <t xml:space="preserve">    住房改革支出</t>
  </si>
  <si>
    <t xml:space="preserve">     住房公积金</t>
  </si>
  <si>
    <t xml:space="preserve">   212</t>
  </si>
  <si>
    <t xml:space="preserve">    21201</t>
  </si>
  <si>
    <t xml:space="preserve">     2120106</t>
  </si>
  <si>
    <t xml:space="preserve">     工程建设管理</t>
  </si>
  <si>
    <t xml:space="preserve">   208</t>
  </si>
  <si>
    <t xml:space="preserve">    20805</t>
  </si>
  <si>
    <t xml:space="preserve">     2080505</t>
  </si>
  <si>
    <t xml:space="preserve">    20899</t>
  </si>
  <si>
    <t xml:space="preserve">     2089999</t>
  </si>
  <si>
    <t xml:space="preserve">   210</t>
  </si>
  <si>
    <t xml:space="preserve">    21011</t>
  </si>
  <si>
    <t xml:space="preserve">     2101102</t>
  </si>
  <si>
    <t xml:space="preserve">     事业单位医疗</t>
  </si>
  <si>
    <t xml:space="preserve">   221</t>
  </si>
  <si>
    <t xml:space="preserve">    22102</t>
  </si>
  <si>
    <t xml:space="preserve">     2210201</t>
  </si>
  <si>
    <t xml:space="preserve">     2120101</t>
  </si>
  <si>
    <t xml:space="preserve">     行政运行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</si>
  <si>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</si>
  <si>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</si>
  <si>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</si>
  <si>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</si>
  <si>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</si>
  <si>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</si>
  <si>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</si>
  <si>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</si>
  <si>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</si>
  <si>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</si>
  <si>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</si>
  <si>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</si>
  <si>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</si>
  <si>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</si>
  <si>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</si>
  <si>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</si>
  <si>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</si>
  <si>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</si>
  <si>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</si>
  <si>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</si>
  <si>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</si>
  <si>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</si>
  <si>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</si>
  <si>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</si>
  <si>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</si>
  <si>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</si>
  <si>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</si>
  <si>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</si>
  <si>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</si>
  <si>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</si>
  <si>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</si>
  <si>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</si>
  <si>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</si>
  <si>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</si>
  <si>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</si>
  <si>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</si>
  <si>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</si>
  <si>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</si>
  <si>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</si>
  <si>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</si>
  <si>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</si>
  <si>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</si>
  <si>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</si>
  <si>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</si>
  <si>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</si>
  <si>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</si>
  <si>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</si>
  <si>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</si>
  <si>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</si>
  <si>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</si>
  <si>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</si>
  <si>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</si>
  <si>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</si>
  <si>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</si>
  <si>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行政单位医疗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</si>
  <si>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</si>
  <si>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</si>
  <si>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</si>
  <si>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</si>
  <si>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</si>
  <si>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</si>
  <si>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</si>
  <si>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</si>
  <si>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</si>
  <si>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</si>
  <si>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</si>
  <si>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</si>
  <si>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</si>
  <si>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</si>
  <si>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</si>
  <si>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</si>
  <si>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</si>
  <si>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</si>
  <si>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</si>
  <si>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</si>
  <si>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</si>
  <si>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</si>
  <si>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</si>
  <si>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</si>
  <si>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</si>
  <si>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</si>
  <si>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</si>
  <si>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</si>
  <si>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</si>
  <si>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</si>
  <si>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</si>
  <si>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</si>
  <si>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</si>
  <si>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</si>
  <si>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</si>
  <si>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</si>
  <si>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</si>
  <si>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</si>
  <si>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</si>
  <si>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</si>
  <si>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</si>
  <si>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</si>
  <si>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</si>
  <si>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</si>
  <si>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</si>
  <si>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</si>
  <si>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</si>
  <si>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</si>
  <si>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</si>
  <si>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</si>
  <si>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</si>
  <si>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</si>
  <si>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</si>
  <si>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</si>
  <si>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</si>
  <si>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</si>
  <si>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</si>
  <si>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</si>
  <si>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</si>
  <si>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</si>
  <si>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</si>
  <si>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</si>
  <si>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</si>
  <si>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</si>
  <si>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</si>
  <si>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</si>
  <si>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</si>
  <si>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</si>
  <si>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</si>
  <si>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</si>
  <si>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</si>
  <si>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</si>
  <si>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</si>
  <si>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</si>
  <si>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</si>
  <si>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国有土地使用权出让收入安排的支出</t>
  </si>
  <si>
    <t xml:space="preserve">  城市建设支出</t>
  </si>
  <si>
    <t>污水处理费安排的支出</t>
  </si>
  <si>
    <t>部门公开表17</t>
  </si>
  <si>
    <t>城市建设运营</t>
  </si>
  <si>
    <t xml:space="preserve">污水处理设施建设和运营 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</si>
  <si>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</si>
  <si>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</si>
  <si>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</si>
  <si>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</si>
  <si>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</si>
  <si>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</si>
  <si>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</si>
  <si>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</si>
  <si>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</si>
  <si>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</si>
  <si>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</si>
  <si>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</si>
  <si>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</si>
  <si>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</si>
  <si>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</si>
  <si>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</si>
  <si>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</si>
  <si>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</si>
  <si>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</si>
  <si>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</si>
  <si>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412001</t>
  </si>
  <si>
    <t xml:space="preserve">   工程建设项目审批</t>
  </si>
  <si>
    <t xml:space="preserve">   会议费</t>
  </si>
  <si>
    <t xml:space="preserve">   危房改造</t>
  </si>
  <si>
    <t xml:space="preserve">   文明创建</t>
  </si>
  <si>
    <t xml:space="preserve">   建设管理经费</t>
  </si>
  <si>
    <t xml:space="preserve">   建设市场执法监督管理</t>
  </si>
  <si>
    <t xml:space="preserve">   市政基础设施运行维护</t>
  </si>
  <si>
    <t xml:space="preserve">   412002</t>
  </si>
  <si>
    <t xml:space="preserve">   建筑市场其他经费</t>
  </si>
  <si>
    <t xml:space="preserve">   定额补助</t>
  </si>
  <si>
    <t xml:space="preserve">   412003</t>
  </si>
  <si>
    <t xml:space="preserve">   定额拨款</t>
  </si>
  <si>
    <t xml:space="preserve">   412004</t>
  </si>
  <si>
    <t xml:space="preserve">   白蚁防治</t>
  </si>
  <si>
    <t xml:space="preserve">   房地产开发服务</t>
  </si>
  <si>
    <t xml:space="preserve">   412005</t>
  </si>
  <si>
    <t xml:space="preserve">   住房保障与服务经费</t>
  </si>
  <si>
    <t xml:space="preserve">   保障性住房专项</t>
  </si>
  <si>
    <t xml:space="preserve">   公租房维修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</si>
  <si>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</si>
  <si>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</si>
  <si>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</si>
  <si>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</si>
  <si>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</si>
  <si>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</si>
  <si>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</si>
  <si>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</si>
  <si>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</si>
  <si>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</si>
  <si>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</si>
  <si>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</si>
  <si>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</si>
  <si>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</si>
  <si>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412001</t>
  </si>
  <si>
    <t xml:space="preserve">  工程建设项目审批</t>
  </si>
  <si>
    <t>2023年度政务中心项目审批</t>
  </si>
  <si>
    <t>成本指标</t>
  </si>
  <si>
    <t>经济成本指标</t>
  </si>
  <si>
    <t>工程建设项目审批</t>
  </si>
  <si>
    <t>20万元</t>
  </si>
  <si>
    <t>严格控制非生产性支出</t>
  </si>
  <si>
    <t>未达到评判标准扣分</t>
  </si>
  <si>
    <t>分</t>
  </si>
  <si>
    <t>定量</t>
  </si>
  <si>
    <t>社会成本指标</t>
  </si>
  <si>
    <t>合理</t>
  </si>
  <si>
    <t>定性</t>
  </si>
  <si>
    <t>生态环境成本指标</t>
  </si>
  <si>
    <t>减少污染</t>
  </si>
  <si>
    <t>产出指标</t>
  </si>
  <si>
    <t>数量指标</t>
  </si>
  <si>
    <t>4阶段</t>
  </si>
  <si>
    <t>审查施工许可、审查工程合格</t>
  </si>
  <si>
    <t>质量指标</t>
  </si>
  <si>
    <t>合格</t>
  </si>
  <si>
    <t>时效指标</t>
  </si>
  <si>
    <t>年</t>
  </si>
  <si>
    <t>2023年1-12月</t>
  </si>
  <si>
    <t>效益指标</t>
  </si>
  <si>
    <t>生态效益指标</t>
  </si>
  <si>
    <t>良好</t>
  </si>
  <si>
    <t>经济效益指标</t>
  </si>
  <si>
    <t>带动周边产业</t>
  </si>
  <si>
    <t>社会效益指标</t>
  </si>
  <si>
    <t>公众满意</t>
  </si>
  <si>
    <t>满意度指标</t>
  </si>
  <si>
    <t>服务对象满意度指标</t>
  </si>
  <si>
    <t>98%</t>
  </si>
  <si>
    <t>公众满意度</t>
  </si>
  <si>
    <t>≥</t>
  </si>
  <si>
    <t xml:space="preserve">  会议费</t>
  </si>
  <si>
    <t>2023年城乡建设会议费</t>
  </si>
  <si>
    <t>其他城乡建设工作经费</t>
  </si>
  <si>
    <t>严格控制非生产性开支</t>
  </si>
  <si>
    <t>2.7万元</t>
  </si>
  <si>
    <t>满意度</t>
  </si>
  <si>
    <t xml:space="preserve">  建设管理经费</t>
  </si>
  <si>
    <t>建设管理经费</t>
  </si>
  <si>
    <t>2023年机关其他运行经费</t>
  </si>
  <si>
    <t>163.4848万元</t>
  </si>
  <si>
    <t xml:space="preserve">  建设市场执法监督管理</t>
  </si>
  <si>
    <t>完成2023年度建设市场执法工作经费。</t>
  </si>
  <si>
    <t>建设市场执法监督管理</t>
  </si>
  <si>
    <t>减少扬尘及污染</t>
  </si>
  <si>
    <t>消除安全隐患</t>
  </si>
  <si>
    <t>95%</t>
  </si>
  <si>
    <t>带到周边产业</t>
  </si>
  <si>
    <t>县城所有在建工地</t>
  </si>
  <si>
    <t>建设市场执法监督</t>
  </si>
  <si>
    <t>390万元</t>
  </si>
  <si>
    <t>按预算安排严格执行</t>
  </si>
  <si>
    <t xml:space="preserve">  危房改造</t>
  </si>
  <si>
    <t>用于完成2023年度危房改造工作经费</t>
  </si>
  <si>
    <t>2023年度危房改造</t>
  </si>
  <si>
    <t>危房改造对象满意度</t>
  </si>
  <si>
    <t>突出乡村特色保护生态环境</t>
  </si>
  <si>
    <t>解决贫困户住房安全问题</t>
  </si>
  <si>
    <t>促进地方经济发展</t>
  </si>
  <si>
    <t>1年</t>
  </si>
  <si>
    <t>20套</t>
  </si>
  <si>
    <t>实地考察 严格核实</t>
  </si>
  <si>
    <t>保护环境 突出特色</t>
  </si>
  <si>
    <t>2023年度危房改</t>
  </si>
  <si>
    <t>10万元</t>
  </si>
  <si>
    <t xml:space="preserve">  文明创建</t>
  </si>
  <si>
    <t>2023年度文明创建工作经费</t>
  </si>
  <si>
    <t>文明创建</t>
  </si>
  <si>
    <t>25万元</t>
  </si>
  <si>
    <t>县文明创建工作经费</t>
  </si>
  <si>
    <t>改善人居环境</t>
  </si>
  <si>
    <t xml:space="preserve">合理 </t>
  </si>
  <si>
    <t>市政基础设施运行维护</t>
  </si>
  <si>
    <t>2023年度公共基础市政设施运行维护</t>
  </si>
  <si>
    <t>服务市民满意度</t>
  </si>
  <si>
    <t>确保市政设施运行维护</t>
  </si>
  <si>
    <t>626.98万元</t>
  </si>
  <si>
    <t>确保全县市政设施运行维护</t>
  </si>
  <si>
    <t>市政设施运行维护合理支出</t>
  </si>
  <si>
    <t>县城公共基础设施运行维护费</t>
  </si>
  <si>
    <t>建设良好的市民生活居住环境</t>
  </si>
  <si>
    <t>保证城市公益设施的长期合理发展</t>
  </si>
  <si>
    <t>促进城镇公益设施建设与管理</t>
  </si>
  <si>
    <t>保证财政资金的规范使用</t>
  </si>
  <si>
    <t>严格按资金拨付进度完成</t>
  </si>
  <si>
    <t>完成各项市政工作的监管职能</t>
  </si>
  <si>
    <t>完成各项公共基础市政工作的监管职能</t>
  </si>
  <si>
    <t>412002</t>
  </si>
  <si>
    <t>岳阳县建筑市场服务中心</t>
  </si>
  <si>
    <t xml:space="preserve">  定额补助</t>
  </si>
  <si>
    <t>定额补助</t>
  </si>
  <si>
    <t>生态效益</t>
  </si>
  <si>
    <t>达标</t>
  </si>
  <si>
    <t>元</t>
  </si>
  <si>
    <t>社会效益</t>
  </si>
  <si>
    <t>经济效益</t>
  </si>
  <si>
    <t>1-12月</t>
  </si>
  <si>
    <t>全年</t>
  </si>
  <si>
    <t>100%</t>
  </si>
  <si>
    <t>大于98%</t>
  </si>
  <si>
    <t>群众满意</t>
  </si>
  <si>
    <t xml:space="preserve">  建筑市场其他经费</t>
  </si>
  <si>
    <t>建筑市场其他经费.</t>
  </si>
  <si>
    <t>建筑市场其他经费</t>
  </si>
  <si>
    <t>412003</t>
  </si>
  <si>
    <t>岳阳县建设工程质量监督站</t>
  </si>
  <si>
    <t xml:space="preserve">  定额拨款</t>
  </si>
  <si>
    <t>完成上级交办的各项建设工程监督任务。</t>
  </si>
  <si>
    <t>450000</t>
  </si>
  <si>
    <t>定额补助经费</t>
  </si>
  <si>
    <t>未达标酌情扣分</t>
  </si>
  <si>
    <t>社会成本</t>
  </si>
  <si>
    <t>生态成本</t>
  </si>
  <si>
    <t>定额补助/全覆盖</t>
  </si>
  <si>
    <t>质量监督全面覆盖</t>
  </si>
  <si>
    <t>=</t>
  </si>
  <si>
    <t>达标率100%</t>
  </si>
  <si>
    <t>大于90%</t>
  </si>
  <si>
    <t>&gt;</t>
  </si>
  <si>
    <t>412004</t>
  </si>
  <si>
    <t>岳阳县房地产开发服务中心</t>
  </si>
  <si>
    <t xml:space="preserve">  白蚁防治</t>
  </si>
  <si>
    <t>白蚁防治</t>
  </si>
  <si>
    <t>次</t>
  </si>
  <si>
    <t xml:space="preserve">  房地产开发服务</t>
  </si>
  <si>
    <t>房地产开发服务</t>
  </si>
  <si>
    <t>412005</t>
  </si>
  <si>
    <t>岳阳县住房保障服务中心</t>
  </si>
  <si>
    <t xml:space="preserve">  保障性住房专项</t>
  </si>
  <si>
    <t>完成2023年度住房保障工作.</t>
  </si>
  <si>
    <t>保障性住房专项</t>
  </si>
  <si>
    <t xml:space="preserve">  公租房维修</t>
  </si>
  <si>
    <t>完成2023年度公租房维修。</t>
  </si>
  <si>
    <t>公租房维修</t>
  </si>
  <si>
    <t>4180000</t>
  </si>
  <si>
    <t>完成2023年住房保障建设工作。</t>
  </si>
  <si>
    <t>保障性住房</t>
  </si>
  <si>
    <t>18000</t>
  </si>
  <si>
    <t xml:space="preserve">  住房保障与服务经费</t>
  </si>
  <si>
    <t>住房保障与服务经费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</si>
  <si>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</si>
  <si>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</si>
  <si>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</si>
  <si>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</si>
  <si>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</si>
  <si>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</si>
  <si>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</si>
  <si>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</si>
  <si>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</si>
  <si>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</si>
  <si>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</si>
  <si>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</si>
  <si>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1.拉大城市骨架，全力提升市政基础设施水平。                            2.夯实民生基础、增进民生福祉。一是全面启动住保项目，二是全力推进旧改项目,三是全面发展乡村振兴。                           3.加大房地产开发市场监管力度。实施稳房价、稳预期，促进市场发展。                                  4.加强建筑质量安全监管责任。健全质量监管机制，提升工程质量整体水平，确保安全生产形势稳定可控。                                                                               5.是大力推广绿色建筑。全力推进绿色建筑和装配式建筑，督导政府投资项目和保障性住房项目推广使用绿色装配式材料。                  </t>
  </si>
  <si>
    <t xml:space="preserve"> 数量指标</t>
  </si>
  <si>
    <t>严格按预算执行</t>
  </si>
  <si>
    <t>控制财政供养人员、严格控制三公经费，严控非生产性开支</t>
  </si>
  <si>
    <t xml:space="preserve"> 质量指标</t>
  </si>
  <si>
    <t>严格工程按施</t>
  </si>
  <si>
    <t>规范财政经费使用，把控非生产性开支</t>
  </si>
  <si>
    <t xml:space="preserve"> 时效指标</t>
  </si>
  <si>
    <t>2023年</t>
  </si>
  <si>
    <t>2023.1-12月</t>
  </si>
  <si>
    <t>按进度支付各项目资金</t>
  </si>
  <si>
    <t>财政整体支出</t>
  </si>
  <si>
    <t>2103.37万元</t>
  </si>
  <si>
    <t>万元</t>
  </si>
  <si>
    <r>
      <rPr>
        <sz val="10"/>
        <rFont val="宋体"/>
        <charset val="134"/>
        <scheme val="minor"/>
      </rPr>
      <t>财政整体支出2103.37</t>
    </r>
    <r>
      <rPr>
        <sz val="10"/>
        <rFont val="宋体"/>
        <charset val="134"/>
      </rPr>
      <t>万元，严格按预算执行</t>
    </r>
  </si>
  <si>
    <t xml:space="preserve">效益指标 </t>
  </si>
  <si>
    <t>提高人居生活质量，改善人居环境</t>
  </si>
  <si>
    <t>节约社会资源，减少管理成本</t>
  </si>
  <si>
    <t>保护环境，减少污染</t>
  </si>
  <si>
    <t xml:space="preserve"> 可持续影响指标</t>
  </si>
  <si>
    <t>社会影响深远</t>
  </si>
  <si>
    <t>社会公众满意度</t>
  </si>
  <si>
    <t>增加市场监管力度，强化市场监管职能，促进建筑市场健康平稳发展。</t>
  </si>
  <si>
    <t>严格按业务进度支付资金</t>
  </si>
  <si>
    <t>严格按财政预算执行</t>
  </si>
  <si>
    <t>加强房地产开发政策宣传及业务咨询、市场和企业信息服务、房地产交易、开发资质报批、开发项目资本金和商品房预售款解控报批、商品房预售许可证报批、全县房地产的测绘、小区物业维修基金管理等工作。</t>
  </si>
  <si>
    <t>1、完成本年度公租房维修维护；  2、促进和完善公租房、廉租房及棚户区改造工作平稳运行。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</si>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</sst>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54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0"/>
      <color indexed="8"/>
      <name val="宋体"/>
      <charset val="134"/>
      <scheme val="minor"/>
    </font>
    <font>
      <b/>
      <sz val="16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b/>
      <sz val="17"/>
      <name val="SimSun"/>
      <charset val="134"/>
    </font>
    <font>
      <sz val="11"/>
      <color theme="1"/>
      <name val="宋体"/>
      <charset val="1"/>
      <scheme val="minor"/>
    </font>
    <font>
      <sz val="10"/>
      <color theme="1"/>
      <name val="SimSun"/>
      <charset val="134"/>
    </font>
    <font>
      <sz val="10"/>
      <color theme="1"/>
      <name val="宋体"/>
      <charset val="1"/>
      <scheme val="minor"/>
    </font>
    <font>
      <b/>
      <sz val="10"/>
      <color theme="1"/>
      <name val="宋体"/>
      <charset val="1"/>
      <scheme val="minor"/>
    </font>
    <font>
      <sz val="10"/>
      <color theme="1"/>
      <name val="Times New Roman"/>
      <charset val="134"/>
    </font>
    <font>
      <b/>
      <sz val="9"/>
      <name val="SimSun"/>
      <charset val="134"/>
    </font>
    <font>
      <b/>
      <sz val="10"/>
      <color theme="1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"/>
      <scheme val="minor"/>
    </font>
    <font>
      <sz val="10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SimSun"/>
      <charset val="134"/>
    </font>
    <font>
      <b/>
      <sz val="9"/>
      <color theme="1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b/>
      <sz val="10"/>
      <color theme="1"/>
      <name val="宋体"/>
      <charset val="1"/>
    </font>
    <font>
      <sz val="11"/>
      <color theme="1"/>
      <name val="宋体"/>
      <charset val="1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DFF"/>
      </patternFill>
    </fill>
    <fill>
      <patternFill patternType="solid">
        <fgColor rgb="FFF8FDFF"/>
        <bgColor rgb="FFF8FD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2" borderId="9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12" applyNumberFormat="0" applyAlignment="0" applyProtection="0">
      <alignment vertical="center"/>
    </xf>
    <xf numFmtId="0" fontId="44" fillId="16" borderId="8" applyNumberFormat="0" applyAlignment="0" applyProtection="0">
      <alignment vertical="center"/>
    </xf>
    <xf numFmtId="0" fontId="45" fillId="17" borderId="13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0" borderId="0"/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5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4" fontId="5" fillId="0" borderId="4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15" fillId="0" borderId="0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9" fontId="17" fillId="3" borderId="4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4" fontId="16" fillId="4" borderId="4" xfId="0" applyNumberFormat="1" applyFont="1" applyFill="1" applyBorder="1" applyAlignment="1">
      <alignment horizontal="right" vertical="center" wrapText="1"/>
    </xf>
    <xf numFmtId="49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4" fontId="14" fillId="4" borderId="4" xfId="0" applyNumberFormat="1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4" fontId="16" fillId="3" borderId="4" xfId="0" applyNumberFormat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4" fontId="16" fillId="3" borderId="6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right" vertical="center" wrapText="1"/>
    </xf>
    <xf numFmtId="49" fontId="20" fillId="3" borderId="4" xfId="0" applyNumberFormat="1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 wrapText="1"/>
    </xf>
    <xf numFmtId="4" fontId="22" fillId="4" borderId="4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/>
    </xf>
    <xf numFmtId="49" fontId="21" fillId="3" borderId="4" xfId="0" applyNumberFormat="1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right" vertical="center"/>
    </xf>
    <xf numFmtId="0" fontId="23" fillId="5" borderId="4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49" fontId="14" fillId="4" borderId="4" xfId="0" applyNumberFormat="1" applyFont="1" applyFill="1" applyBorder="1" applyAlignment="1">
      <alignment horizontal="left" vertical="center" wrapText="1"/>
    </xf>
    <xf numFmtId="49" fontId="14" fillId="4" borderId="7" xfId="0" applyNumberFormat="1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 wrapText="1"/>
    </xf>
    <xf numFmtId="4" fontId="14" fillId="4" borderId="7" xfId="0" applyNumberFormat="1" applyFont="1" applyFill="1" applyBorder="1" applyAlignment="1">
      <alignment horizontal="righ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4" fontId="22" fillId="3" borderId="1" xfId="0" applyNumberFormat="1" applyFont="1" applyFill="1" applyBorder="1" applyAlignment="1">
      <alignment horizontal="left" vertical="center" wrapText="1"/>
    </xf>
    <xf numFmtId="4" fontId="21" fillId="3" borderId="4" xfId="0" applyNumberFormat="1" applyFont="1" applyFill="1" applyBorder="1" applyAlignment="1">
      <alignment horizontal="right" vertical="center"/>
    </xf>
    <xf numFmtId="0" fontId="20" fillId="3" borderId="4" xfId="0" applyFont="1" applyFill="1" applyBorder="1" applyAlignment="1">
      <alignment horizontal="left" vertical="center"/>
    </xf>
    <xf numFmtId="4" fontId="14" fillId="3" borderId="1" xfId="0" applyNumberFormat="1" applyFont="1" applyFill="1" applyBorder="1" applyAlignment="1">
      <alignment horizontal="left" vertical="center" wrapText="1"/>
    </xf>
    <xf numFmtId="4" fontId="14" fillId="4" borderId="4" xfId="0" applyNumberFormat="1" applyFont="1" applyFill="1" applyBorder="1" applyAlignment="1">
      <alignment horizontal="left" vertical="center" wrapText="1"/>
    </xf>
    <xf numFmtId="4" fontId="21" fillId="3" borderId="7" xfId="0" applyNumberFormat="1" applyFont="1" applyFill="1" applyBorder="1" applyAlignment="1">
      <alignment horizontal="right" vertical="center"/>
    </xf>
    <xf numFmtId="4" fontId="14" fillId="4" borderId="7" xfId="0" applyNumberFormat="1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49" fontId="18" fillId="3" borderId="4" xfId="0" applyNumberFormat="1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right" vertical="center"/>
    </xf>
    <xf numFmtId="4" fontId="18" fillId="3" borderId="4" xfId="0" applyNumberFormat="1" applyFont="1" applyFill="1" applyBorder="1" applyAlignment="1">
      <alignment horizontal="right" vertical="center"/>
    </xf>
    <xf numFmtId="49" fontId="10" fillId="3" borderId="4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right" vertical="center"/>
    </xf>
    <xf numFmtId="0" fontId="24" fillId="5" borderId="4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49" fontId="11" fillId="4" borderId="4" xfId="0" applyNumberFormat="1" applyFont="1" applyFill="1" applyBorder="1" applyAlignment="1">
      <alignment horizontal="left" vertical="center" wrapText="1"/>
    </xf>
    <xf numFmtId="49" fontId="16" fillId="4" borderId="4" xfId="0" applyNumberFormat="1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4" borderId="4" xfId="0" applyNumberFormat="1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6" fillId="0" borderId="0" xfId="49" applyFont="1" applyFill="1" applyBorder="1" applyAlignment="1">
      <alignment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27" fillId="0" borderId="0" xfId="49" applyFont="1">
      <alignment vertical="center"/>
    </xf>
    <xf numFmtId="0" fontId="15" fillId="0" borderId="1" xfId="49" applyFont="1" applyFill="1" applyBorder="1" applyAlignment="1">
      <alignment horizontal="left" vertical="center" wrapText="1"/>
    </xf>
    <xf numFmtId="0" fontId="28" fillId="0" borderId="1" xfId="49" applyFont="1" applyFill="1" applyBorder="1" applyAlignment="1">
      <alignment horizontal="center" vertical="center" wrapText="1"/>
    </xf>
    <xf numFmtId="0" fontId="28" fillId="0" borderId="1" xfId="49" applyFont="1" applyFill="1" applyBorder="1" applyAlignment="1">
      <alignment horizontal="left" vertical="center" wrapText="1"/>
    </xf>
    <xf numFmtId="0" fontId="29" fillId="0" borderId="0" xfId="49" applyNumberFormat="1" applyFont="1" applyFill="1">
      <alignment vertical="center"/>
    </xf>
    <xf numFmtId="0" fontId="28" fillId="0" borderId="3" xfId="49" applyFont="1" applyFill="1" applyBorder="1" applyAlignment="1">
      <alignment horizontal="left" vertical="center" wrapText="1"/>
    </xf>
    <xf numFmtId="0" fontId="29" fillId="0" borderId="0" xfId="49" applyFont="1" applyFill="1">
      <alignment vertical="center"/>
    </xf>
    <xf numFmtId="0" fontId="30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5" sqref="K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207" t="s">
        <v>0</v>
      </c>
      <c r="B1" s="207"/>
      <c r="C1" s="207"/>
      <c r="D1" s="207"/>
      <c r="E1" s="207"/>
      <c r="F1" s="207"/>
      <c r="G1" s="207"/>
      <c r="H1" s="207"/>
      <c r="I1" s="207"/>
    </row>
    <row r="2" ht="23.25" customHeight="1" spans="1:9">
      <c r="A2" s="57"/>
      <c r="B2" s="57"/>
      <c r="C2" s="57"/>
      <c r="D2" s="57"/>
      <c r="E2" s="57"/>
      <c r="F2" s="57"/>
      <c r="G2" s="57"/>
      <c r="H2" s="57"/>
      <c r="I2" s="57"/>
    </row>
    <row r="3" ht="21.6" customHeight="1" spans="1:9">
      <c r="A3" s="57"/>
      <c r="B3" s="57"/>
      <c r="C3" s="57"/>
      <c r="D3" s="57"/>
      <c r="E3" s="57"/>
      <c r="F3" s="57"/>
      <c r="G3" s="57"/>
      <c r="H3" s="57"/>
      <c r="I3" s="57"/>
    </row>
    <row r="4" ht="43.15" customHeight="1" spans="1:9">
      <c r="A4" s="208"/>
      <c r="B4" s="209"/>
      <c r="C4" s="10"/>
      <c r="D4" s="208" t="s">
        <v>1</v>
      </c>
      <c r="E4" s="209">
        <v>412001</v>
      </c>
      <c r="F4" s="209"/>
      <c r="G4" s="209"/>
      <c r="H4" s="209"/>
      <c r="I4" s="10"/>
    </row>
    <row r="5" ht="130.15" customHeight="1" spans="1:9">
      <c r="A5" s="208"/>
      <c r="B5" s="209"/>
      <c r="C5" s="10"/>
      <c r="D5" s="208" t="s">
        <v>2</v>
      </c>
      <c r="E5" s="209" t="s">
        <v>3</v>
      </c>
      <c r="F5" s="209"/>
      <c r="G5" s="209"/>
      <c r="H5" s="209"/>
      <c r="I5" s="10"/>
    </row>
    <row r="6" ht="16.35" customHeight="1"/>
    <row r="7" ht="16.35" customHeight="1"/>
    <row r="8" ht="16.35" customHeight="1" spans="4:4">
      <c r="D8" s="1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E10" sqref="E10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0"/>
      <c r="B1" s="10"/>
      <c r="C1" s="10"/>
      <c r="D1" s="10"/>
      <c r="E1" s="23" t="s">
        <v>325</v>
      </c>
    </row>
    <row r="2" ht="40.5" customHeight="1" spans="1:5">
      <c r="A2" s="26" t="s">
        <v>13</v>
      </c>
      <c r="B2" s="26"/>
      <c r="C2" s="26"/>
      <c r="D2" s="26"/>
      <c r="E2" s="26"/>
    </row>
    <row r="3" ht="20.65" customHeight="1" spans="1:5">
      <c r="A3" s="5" t="s">
        <v>31</v>
      </c>
      <c r="B3" s="5"/>
      <c r="C3" s="5"/>
      <c r="D3" s="5"/>
      <c r="E3" s="14" t="s">
        <v>326</v>
      </c>
    </row>
    <row r="4" ht="38.85" customHeight="1" spans="1:5">
      <c r="A4" s="7" t="s">
        <v>327</v>
      </c>
      <c r="B4" s="7"/>
      <c r="C4" s="7" t="s">
        <v>328</v>
      </c>
      <c r="D4" s="7"/>
      <c r="E4" s="7"/>
    </row>
    <row r="5" ht="22.9" customHeight="1" spans="1:5">
      <c r="A5" s="7" t="s">
        <v>329</v>
      </c>
      <c r="B5" s="7" t="s">
        <v>169</v>
      </c>
      <c r="C5" s="7" t="s">
        <v>136</v>
      </c>
      <c r="D5" s="7" t="s">
        <v>290</v>
      </c>
      <c r="E5" s="7" t="s">
        <v>291</v>
      </c>
    </row>
    <row r="6" ht="26.45" customHeight="1" spans="1:5">
      <c r="A6" s="20" t="s">
        <v>330</v>
      </c>
      <c r="B6" s="20" t="s">
        <v>254</v>
      </c>
      <c r="C6" s="44">
        <v>1222.84</v>
      </c>
      <c r="D6" s="44">
        <v>1222.84</v>
      </c>
      <c r="E6" s="44"/>
    </row>
    <row r="7" ht="26.45" customHeight="1" spans="1:5">
      <c r="A7" s="24" t="s">
        <v>331</v>
      </c>
      <c r="B7" s="24" t="s">
        <v>332</v>
      </c>
      <c r="C7" s="45">
        <v>121.93</v>
      </c>
      <c r="D7" s="45">
        <v>121.93</v>
      </c>
      <c r="E7" s="45"/>
    </row>
    <row r="8" ht="26.45" customHeight="1" spans="1:5">
      <c r="A8" s="24" t="s">
        <v>333</v>
      </c>
      <c r="B8" s="24" t="s">
        <v>334</v>
      </c>
      <c r="C8" s="45">
        <v>7.62</v>
      </c>
      <c r="D8" s="45">
        <v>7.62</v>
      </c>
      <c r="E8" s="45"/>
    </row>
    <row r="9" s="43" customFormat="1" ht="26.45" customHeight="1" spans="1:5">
      <c r="A9" s="46" t="s">
        <v>335</v>
      </c>
      <c r="B9" s="46" t="s">
        <v>336</v>
      </c>
      <c r="C9" s="47">
        <v>64.77</v>
      </c>
      <c r="D9" s="47">
        <v>64.77</v>
      </c>
      <c r="E9" s="47"/>
    </row>
    <row r="10" s="43" customFormat="1" ht="26.45" customHeight="1" spans="1:5">
      <c r="A10" s="46" t="s">
        <v>337</v>
      </c>
      <c r="B10" s="46" t="s">
        <v>338</v>
      </c>
      <c r="C10" s="47">
        <v>7.62</v>
      </c>
      <c r="D10" s="47">
        <v>7.62</v>
      </c>
      <c r="E10" s="47"/>
    </row>
    <row r="11" ht="26.45" customHeight="1" spans="1:5">
      <c r="A11" s="24" t="s">
        <v>339</v>
      </c>
      <c r="B11" s="24" t="s">
        <v>340</v>
      </c>
      <c r="C11" s="45">
        <v>509.94</v>
      </c>
      <c r="D11" s="45">
        <v>509.94</v>
      </c>
      <c r="E11" s="45"/>
    </row>
    <row r="12" s="43" customFormat="1" ht="26.45" customHeight="1" spans="1:5">
      <c r="A12" s="46" t="s">
        <v>341</v>
      </c>
      <c r="B12" s="46" t="s">
        <v>342</v>
      </c>
      <c r="C12" s="47">
        <v>227.19</v>
      </c>
      <c r="D12" s="47">
        <v>227.19</v>
      </c>
      <c r="E12" s="47"/>
    </row>
    <row r="13" ht="26.45" customHeight="1" spans="1:5">
      <c r="A13" s="24" t="s">
        <v>343</v>
      </c>
      <c r="B13" s="24" t="s">
        <v>344</v>
      </c>
      <c r="C13" s="45">
        <v>192.33</v>
      </c>
      <c r="D13" s="45">
        <v>192.33</v>
      </c>
      <c r="E13" s="45"/>
    </row>
    <row r="14" ht="26.45" customHeight="1" spans="1:5">
      <c r="A14" s="24" t="s">
        <v>345</v>
      </c>
      <c r="B14" s="24" t="s">
        <v>346</v>
      </c>
      <c r="C14" s="45">
        <v>91.44</v>
      </c>
      <c r="D14" s="45">
        <v>91.44</v>
      </c>
      <c r="E14" s="45"/>
    </row>
    <row r="15" ht="26.45" customHeight="1" spans="1:5">
      <c r="A15" s="20" t="s">
        <v>347</v>
      </c>
      <c r="B15" s="20" t="s">
        <v>348</v>
      </c>
      <c r="C15" s="44">
        <v>137.41</v>
      </c>
      <c r="D15" s="44"/>
      <c r="E15" s="44">
        <v>137.41</v>
      </c>
    </row>
    <row r="16" ht="26.45" customHeight="1" spans="1:5">
      <c r="A16" s="24" t="s">
        <v>349</v>
      </c>
      <c r="B16" s="24" t="s">
        <v>350</v>
      </c>
      <c r="C16" s="45">
        <v>9.56</v>
      </c>
      <c r="D16" s="45"/>
      <c r="E16" s="45">
        <v>9.56</v>
      </c>
    </row>
    <row r="17" ht="26.45" customHeight="1" spans="1:5">
      <c r="A17" s="48" t="s">
        <v>351</v>
      </c>
      <c r="B17" s="24" t="s">
        <v>352</v>
      </c>
      <c r="C17" s="45">
        <v>2.12</v>
      </c>
      <c r="D17" s="45"/>
      <c r="E17" s="45">
        <v>2.12</v>
      </c>
    </row>
    <row r="18" ht="26.45" customHeight="1" spans="1:5">
      <c r="A18" s="48" t="s">
        <v>353</v>
      </c>
      <c r="B18" s="24" t="s">
        <v>354</v>
      </c>
      <c r="C18" s="45">
        <v>1.54</v>
      </c>
      <c r="D18" s="45"/>
      <c r="E18" s="45">
        <v>1.54</v>
      </c>
    </row>
    <row r="19" ht="26.45" customHeight="1" spans="1:5">
      <c r="A19" s="48" t="s">
        <v>355</v>
      </c>
      <c r="B19" s="24" t="s">
        <v>356</v>
      </c>
      <c r="C19" s="45">
        <v>6.37</v>
      </c>
      <c r="D19" s="45"/>
      <c r="E19" s="45">
        <v>6.37</v>
      </c>
    </row>
    <row r="20" ht="26.45" customHeight="1" spans="1:5">
      <c r="A20" s="48" t="s">
        <v>357</v>
      </c>
      <c r="B20" s="24" t="s">
        <v>358</v>
      </c>
      <c r="C20" s="45">
        <v>10.04</v>
      </c>
      <c r="D20" s="45"/>
      <c r="E20" s="45">
        <v>10.04</v>
      </c>
    </row>
    <row r="21" ht="26.45" customHeight="1" spans="1:5">
      <c r="A21" s="48" t="s">
        <v>359</v>
      </c>
      <c r="B21" s="24" t="s">
        <v>360</v>
      </c>
      <c r="C21" s="45">
        <v>7.43</v>
      </c>
      <c r="D21" s="45"/>
      <c r="E21" s="45">
        <v>7.43</v>
      </c>
    </row>
    <row r="22" ht="26.45" customHeight="1" spans="1:5">
      <c r="A22" s="48" t="s">
        <v>361</v>
      </c>
      <c r="B22" s="24" t="s">
        <v>362</v>
      </c>
      <c r="C22" s="45">
        <v>11.02</v>
      </c>
      <c r="D22" s="45"/>
      <c r="E22" s="45">
        <v>11.02</v>
      </c>
    </row>
    <row r="23" ht="26.45" customHeight="1" spans="1:5">
      <c r="A23" s="48" t="s">
        <v>363</v>
      </c>
      <c r="B23" s="24" t="s">
        <v>364</v>
      </c>
      <c r="C23" s="45">
        <v>2.12</v>
      </c>
      <c r="D23" s="45"/>
      <c r="E23" s="45">
        <v>2.12</v>
      </c>
    </row>
    <row r="24" ht="26.45" customHeight="1" spans="1:5">
      <c r="A24" s="48" t="s">
        <v>365</v>
      </c>
      <c r="B24" s="24" t="s">
        <v>366</v>
      </c>
      <c r="C24" s="45">
        <v>3.78</v>
      </c>
      <c r="D24" s="45"/>
      <c r="E24" s="45">
        <v>3.78</v>
      </c>
    </row>
    <row r="25" ht="26.45" customHeight="1" spans="1:5">
      <c r="A25" s="48" t="s">
        <v>367</v>
      </c>
      <c r="B25" s="24" t="s">
        <v>368</v>
      </c>
      <c r="C25" s="45">
        <v>5.31</v>
      </c>
      <c r="D25" s="45"/>
      <c r="E25" s="45">
        <v>5.31</v>
      </c>
    </row>
    <row r="26" ht="26.45" customHeight="1" spans="1:5">
      <c r="A26" s="48" t="s">
        <v>369</v>
      </c>
      <c r="B26" s="24" t="s">
        <v>370</v>
      </c>
      <c r="C26" s="45">
        <v>73.69</v>
      </c>
      <c r="D26" s="45"/>
      <c r="E26" s="45">
        <v>73.69</v>
      </c>
    </row>
    <row r="27" ht="26.45" customHeight="1" spans="1:5">
      <c r="A27" s="48" t="s">
        <v>371</v>
      </c>
      <c r="B27" s="24" t="s">
        <v>372</v>
      </c>
      <c r="C27" s="45">
        <v>4.43</v>
      </c>
      <c r="D27" s="45"/>
      <c r="E27" s="45">
        <v>4.43</v>
      </c>
    </row>
    <row r="28" ht="22.9" customHeight="1" spans="1:5">
      <c r="A28" s="7" t="s">
        <v>136</v>
      </c>
      <c r="B28" s="7"/>
      <c r="C28" s="44">
        <v>1360.26</v>
      </c>
      <c r="D28" s="44">
        <v>1222.84</v>
      </c>
      <c r="E28" s="44">
        <v>137.41</v>
      </c>
    </row>
    <row r="29" ht="16.35" customHeight="1" spans="1:5">
      <c r="A29" s="6"/>
      <c r="B29" s="6"/>
      <c r="C29" s="6"/>
      <c r="D29" s="6"/>
      <c r="E29" s="6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10"/>
      <c r="M1" s="23" t="s">
        <v>373</v>
      </c>
      <c r="N1" s="23"/>
    </row>
    <row r="2" ht="44.85" customHeight="1" spans="1:1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1" customFormat="1" ht="22.35" customHeight="1" spans="1:14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4" t="s">
        <v>32</v>
      </c>
      <c r="N3" s="14"/>
    </row>
    <row r="4" s="1" customFormat="1" ht="42.2" customHeight="1" spans="1:14">
      <c r="A4" s="7" t="s">
        <v>167</v>
      </c>
      <c r="B4" s="7"/>
      <c r="C4" s="7"/>
      <c r="D4" s="7" t="s">
        <v>217</v>
      </c>
      <c r="E4" s="7" t="s">
        <v>218</v>
      </c>
      <c r="F4" s="7" t="s">
        <v>253</v>
      </c>
      <c r="G4" s="7" t="s">
        <v>220</v>
      </c>
      <c r="H4" s="7"/>
      <c r="I4" s="7"/>
      <c r="J4" s="7"/>
      <c r="K4" s="7"/>
      <c r="L4" s="7" t="s">
        <v>224</v>
      </c>
      <c r="M4" s="7"/>
      <c r="N4" s="7"/>
    </row>
    <row r="5" s="1" customFormat="1" ht="39.6" customHeight="1" spans="1:14">
      <c r="A5" s="7" t="s">
        <v>175</v>
      </c>
      <c r="B5" s="7" t="s">
        <v>176</v>
      </c>
      <c r="C5" s="7" t="s">
        <v>177</v>
      </c>
      <c r="D5" s="7"/>
      <c r="E5" s="7"/>
      <c r="F5" s="7"/>
      <c r="G5" s="7" t="s">
        <v>136</v>
      </c>
      <c r="H5" s="7" t="s">
        <v>374</v>
      </c>
      <c r="I5" s="7" t="s">
        <v>375</v>
      </c>
      <c r="J5" s="7" t="s">
        <v>376</v>
      </c>
      <c r="K5" s="7" t="s">
        <v>377</v>
      </c>
      <c r="L5" s="7" t="s">
        <v>136</v>
      </c>
      <c r="M5" s="7" t="s">
        <v>254</v>
      </c>
      <c r="N5" s="7" t="s">
        <v>378</v>
      </c>
    </row>
    <row r="6" s="1" customFormat="1" ht="22.9" customHeight="1" spans="1:14">
      <c r="A6" s="22"/>
      <c r="B6" s="22"/>
      <c r="C6" s="22"/>
      <c r="D6" s="22"/>
      <c r="E6" s="22" t="s">
        <v>136</v>
      </c>
      <c r="F6" s="41">
        <v>1222.844698</v>
      </c>
      <c r="G6" s="41">
        <v>796.781082</v>
      </c>
      <c r="H6" s="41">
        <v>605.2539</v>
      </c>
      <c r="I6" s="41">
        <v>131.830398</v>
      </c>
      <c r="J6" s="41">
        <v>59.696784</v>
      </c>
      <c r="K6" s="41"/>
      <c r="L6" s="41">
        <v>426.063616</v>
      </c>
      <c r="M6" s="41">
        <v>426.063616</v>
      </c>
      <c r="N6" s="41"/>
    </row>
    <row r="7" s="1" customFormat="1" ht="22.9" customHeight="1" spans="1:14">
      <c r="A7" s="22"/>
      <c r="B7" s="22"/>
      <c r="C7" s="22"/>
      <c r="D7" s="20" t="s">
        <v>154</v>
      </c>
      <c r="E7" s="20" t="s">
        <v>155</v>
      </c>
      <c r="F7" s="41">
        <v>1222.844698</v>
      </c>
      <c r="G7" s="41">
        <v>796.781082</v>
      </c>
      <c r="H7" s="41">
        <v>605.2539</v>
      </c>
      <c r="I7" s="41">
        <v>131.830398</v>
      </c>
      <c r="J7" s="41">
        <v>59.696784</v>
      </c>
      <c r="K7" s="41"/>
      <c r="L7" s="41">
        <v>426.063616</v>
      </c>
      <c r="M7" s="41">
        <v>426.063616</v>
      </c>
      <c r="N7" s="41"/>
    </row>
    <row r="8" s="1" customFormat="1" ht="22.9" customHeight="1" spans="1:14">
      <c r="A8" s="22"/>
      <c r="B8" s="22"/>
      <c r="C8" s="22"/>
      <c r="D8" s="34" t="s">
        <v>156</v>
      </c>
      <c r="E8" s="34" t="s">
        <v>157</v>
      </c>
      <c r="F8" s="41">
        <v>796.781082</v>
      </c>
      <c r="G8" s="41">
        <v>796.781082</v>
      </c>
      <c r="H8" s="41">
        <v>605.2539</v>
      </c>
      <c r="I8" s="41">
        <v>131.830398</v>
      </c>
      <c r="J8" s="41">
        <v>59.696784</v>
      </c>
      <c r="K8" s="41"/>
      <c r="L8" s="41"/>
      <c r="M8" s="41"/>
      <c r="N8" s="41"/>
    </row>
    <row r="9" s="1" customFormat="1" ht="22.9" customHeight="1" spans="1:14">
      <c r="A9" s="42" t="s">
        <v>181</v>
      </c>
      <c r="B9" s="42" t="s">
        <v>182</v>
      </c>
      <c r="C9" s="42" t="s">
        <v>182</v>
      </c>
      <c r="D9" s="27" t="s">
        <v>263</v>
      </c>
      <c r="E9" s="8" t="s">
        <v>204</v>
      </c>
      <c r="F9" s="9">
        <v>79.595712</v>
      </c>
      <c r="G9" s="9">
        <v>79.595712</v>
      </c>
      <c r="H9" s="35"/>
      <c r="I9" s="35">
        <v>79.595712</v>
      </c>
      <c r="J9" s="35"/>
      <c r="K9" s="35"/>
      <c r="L9" s="9"/>
      <c r="M9" s="35"/>
      <c r="N9" s="35"/>
    </row>
    <row r="10" s="1" customFormat="1" ht="22.9" customHeight="1" spans="1:14">
      <c r="A10" s="42" t="s">
        <v>181</v>
      </c>
      <c r="B10" s="42" t="s">
        <v>179</v>
      </c>
      <c r="C10" s="42" t="s">
        <v>179</v>
      </c>
      <c r="D10" s="27" t="s">
        <v>263</v>
      </c>
      <c r="E10" s="8" t="s">
        <v>206</v>
      </c>
      <c r="F10" s="9">
        <v>4.974732</v>
      </c>
      <c r="G10" s="9">
        <v>4.974732</v>
      </c>
      <c r="H10" s="35"/>
      <c r="I10" s="35">
        <v>4.974732</v>
      </c>
      <c r="J10" s="35"/>
      <c r="K10" s="35"/>
      <c r="L10" s="9"/>
      <c r="M10" s="35"/>
      <c r="N10" s="35"/>
    </row>
    <row r="11" s="1" customFormat="1" ht="22.9" customHeight="1" spans="1:14">
      <c r="A11" s="42" t="s">
        <v>185</v>
      </c>
      <c r="B11" s="42" t="s">
        <v>186</v>
      </c>
      <c r="C11" s="42" t="s">
        <v>187</v>
      </c>
      <c r="D11" s="27" t="s">
        <v>263</v>
      </c>
      <c r="E11" s="8" t="s">
        <v>379</v>
      </c>
      <c r="F11" s="9">
        <v>47.259954</v>
      </c>
      <c r="G11" s="9">
        <v>47.259954</v>
      </c>
      <c r="H11" s="35"/>
      <c r="I11" s="35">
        <v>47.259954</v>
      </c>
      <c r="J11" s="35"/>
      <c r="K11" s="35"/>
      <c r="L11" s="9"/>
      <c r="M11" s="35"/>
      <c r="N11" s="35"/>
    </row>
    <row r="12" s="1" customFormat="1" ht="22.9" customHeight="1" spans="1:14">
      <c r="A12" s="42" t="s">
        <v>192</v>
      </c>
      <c r="B12" s="42" t="s">
        <v>187</v>
      </c>
      <c r="C12" s="42" t="s">
        <v>187</v>
      </c>
      <c r="D12" s="27" t="s">
        <v>263</v>
      </c>
      <c r="E12" s="8" t="s">
        <v>215</v>
      </c>
      <c r="F12" s="9">
        <v>605.2539</v>
      </c>
      <c r="G12" s="9">
        <v>605.2539</v>
      </c>
      <c r="H12" s="35">
        <v>605.2539</v>
      </c>
      <c r="I12" s="35"/>
      <c r="J12" s="35"/>
      <c r="K12" s="35"/>
      <c r="L12" s="9"/>
      <c r="M12" s="35"/>
      <c r="N12" s="35"/>
    </row>
    <row r="13" s="1" customFormat="1" ht="22.9" customHeight="1" spans="1:14">
      <c r="A13" s="42" t="s">
        <v>200</v>
      </c>
      <c r="B13" s="42" t="s">
        <v>201</v>
      </c>
      <c r="C13" s="42" t="s">
        <v>187</v>
      </c>
      <c r="D13" s="27" t="s">
        <v>263</v>
      </c>
      <c r="E13" s="8" t="s">
        <v>213</v>
      </c>
      <c r="F13" s="9">
        <v>59.696784</v>
      </c>
      <c r="G13" s="9">
        <v>59.696784</v>
      </c>
      <c r="H13" s="35"/>
      <c r="I13" s="35"/>
      <c r="J13" s="35">
        <v>59.696784</v>
      </c>
      <c r="K13" s="35"/>
      <c r="L13" s="9"/>
      <c r="M13" s="35"/>
      <c r="N13" s="35"/>
    </row>
    <row r="14" s="1" customFormat="1" ht="22.9" customHeight="1" spans="1:14">
      <c r="A14" s="22"/>
      <c r="B14" s="22"/>
      <c r="C14" s="22"/>
      <c r="D14" s="34" t="s">
        <v>158</v>
      </c>
      <c r="E14" s="34" t="s">
        <v>159</v>
      </c>
      <c r="F14" s="41">
        <v>177.243256</v>
      </c>
      <c r="G14" s="41"/>
      <c r="H14" s="41"/>
      <c r="I14" s="41"/>
      <c r="J14" s="41"/>
      <c r="K14" s="41"/>
      <c r="L14" s="41">
        <v>177.243256</v>
      </c>
      <c r="M14" s="41">
        <v>177.243256</v>
      </c>
      <c r="N14" s="41"/>
    </row>
    <row r="15" s="1" customFormat="1" ht="22.9" customHeight="1" spans="1:14">
      <c r="A15" s="42" t="s">
        <v>181</v>
      </c>
      <c r="B15" s="42" t="s">
        <v>182</v>
      </c>
      <c r="C15" s="42" t="s">
        <v>182</v>
      </c>
      <c r="D15" s="27" t="s">
        <v>248</v>
      </c>
      <c r="E15" s="8" t="s">
        <v>204</v>
      </c>
      <c r="F15" s="9">
        <v>17.632896</v>
      </c>
      <c r="G15" s="9"/>
      <c r="H15" s="35"/>
      <c r="I15" s="35"/>
      <c r="J15" s="35"/>
      <c r="K15" s="35"/>
      <c r="L15" s="9">
        <v>17.632896</v>
      </c>
      <c r="M15" s="35">
        <v>17.632896</v>
      </c>
      <c r="N15" s="35"/>
    </row>
    <row r="16" s="1" customFormat="1" ht="22.9" customHeight="1" spans="1:14">
      <c r="A16" s="42" t="s">
        <v>181</v>
      </c>
      <c r="B16" s="42" t="s">
        <v>179</v>
      </c>
      <c r="C16" s="42" t="s">
        <v>179</v>
      </c>
      <c r="D16" s="27" t="s">
        <v>248</v>
      </c>
      <c r="E16" s="8" t="s">
        <v>206</v>
      </c>
      <c r="F16" s="9">
        <v>1.102056</v>
      </c>
      <c r="G16" s="9"/>
      <c r="H16" s="35"/>
      <c r="I16" s="35"/>
      <c r="J16" s="35"/>
      <c r="K16" s="35"/>
      <c r="L16" s="9">
        <v>1.102056</v>
      </c>
      <c r="M16" s="35">
        <v>1.102056</v>
      </c>
      <c r="N16" s="35"/>
    </row>
    <row r="17" s="1" customFormat="1" ht="22.9" customHeight="1" spans="1:14">
      <c r="A17" s="42" t="s">
        <v>185</v>
      </c>
      <c r="B17" s="42" t="s">
        <v>186</v>
      </c>
      <c r="C17" s="42" t="s">
        <v>201</v>
      </c>
      <c r="D17" s="27" t="s">
        <v>248</v>
      </c>
      <c r="E17" s="8" t="s">
        <v>208</v>
      </c>
      <c r="F17" s="9">
        <v>10.469532</v>
      </c>
      <c r="G17" s="9"/>
      <c r="H17" s="35"/>
      <c r="I17" s="35"/>
      <c r="J17" s="35"/>
      <c r="K17" s="35"/>
      <c r="L17" s="9">
        <v>10.469532</v>
      </c>
      <c r="M17" s="35">
        <v>10.469532</v>
      </c>
      <c r="N17" s="35"/>
    </row>
    <row r="18" s="1" customFormat="1" ht="22.9" customHeight="1" spans="1:14">
      <c r="A18" s="42" t="s">
        <v>192</v>
      </c>
      <c r="B18" s="42" t="s">
        <v>187</v>
      </c>
      <c r="C18" s="42" t="s">
        <v>209</v>
      </c>
      <c r="D18" s="27" t="s">
        <v>248</v>
      </c>
      <c r="E18" s="8" t="s">
        <v>211</v>
      </c>
      <c r="F18" s="9">
        <v>134.8141</v>
      </c>
      <c r="G18" s="9"/>
      <c r="H18" s="35"/>
      <c r="I18" s="35"/>
      <c r="J18" s="35"/>
      <c r="K18" s="35"/>
      <c r="L18" s="9">
        <v>134.8141</v>
      </c>
      <c r="M18" s="35">
        <v>134.8141</v>
      </c>
      <c r="N18" s="35"/>
    </row>
    <row r="19" s="1" customFormat="1" ht="22.9" customHeight="1" spans="1:14">
      <c r="A19" s="42" t="s">
        <v>200</v>
      </c>
      <c r="B19" s="42" t="s">
        <v>201</v>
      </c>
      <c r="C19" s="42" t="s">
        <v>187</v>
      </c>
      <c r="D19" s="27" t="s">
        <v>248</v>
      </c>
      <c r="E19" s="8" t="s">
        <v>213</v>
      </c>
      <c r="F19" s="9">
        <v>13.224672</v>
      </c>
      <c r="G19" s="9"/>
      <c r="H19" s="35"/>
      <c r="I19" s="35"/>
      <c r="J19" s="35"/>
      <c r="K19" s="35"/>
      <c r="L19" s="9">
        <v>13.224672</v>
      </c>
      <c r="M19" s="35">
        <v>13.224672</v>
      </c>
      <c r="N19" s="35"/>
    </row>
    <row r="20" s="1" customFormat="1" ht="22.9" customHeight="1" spans="1:14">
      <c r="A20" s="22"/>
      <c r="B20" s="22"/>
      <c r="C20" s="22"/>
      <c r="D20" s="34" t="s">
        <v>162</v>
      </c>
      <c r="E20" s="34" t="s">
        <v>163</v>
      </c>
      <c r="F20" s="41">
        <v>141.335316</v>
      </c>
      <c r="G20" s="41"/>
      <c r="H20" s="41"/>
      <c r="I20" s="41"/>
      <c r="J20" s="41"/>
      <c r="K20" s="41"/>
      <c r="L20" s="41">
        <v>141.335316</v>
      </c>
      <c r="M20" s="41">
        <v>141.335316</v>
      </c>
      <c r="N20" s="41"/>
    </row>
    <row r="21" s="1" customFormat="1" ht="22.9" customHeight="1" spans="1:14">
      <c r="A21" s="42" t="s">
        <v>181</v>
      </c>
      <c r="B21" s="42" t="s">
        <v>182</v>
      </c>
      <c r="C21" s="42" t="s">
        <v>182</v>
      </c>
      <c r="D21" s="27" t="s">
        <v>250</v>
      </c>
      <c r="E21" s="8" t="s">
        <v>204</v>
      </c>
      <c r="F21" s="9">
        <v>13.981056</v>
      </c>
      <c r="G21" s="9"/>
      <c r="H21" s="35"/>
      <c r="I21" s="35"/>
      <c r="J21" s="35"/>
      <c r="K21" s="35"/>
      <c r="L21" s="9">
        <v>13.981056</v>
      </c>
      <c r="M21" s="35">
        <v>13.981056</v>
      </c>
      <c r="N21" s="35"/>
    </row>
    <row r="22" s="1" customFormat="1" ht="22.9" customHeight="1" spans="1:14">
      <c r="A22" s="42" t="s">
        <v>181</v>
      </c>
      <c r="B22" s="42" t="s">
        <v>179</v>
      </c>
      <c r="C22" s="42" t="s">
        <v>179</v>
      </c>
      <c r="D22" s="27" t="s">
        <v>250</v>
      </c>
      <c r="E22" s="8" t="s">
        <v>206</v>
      </c>
      <c r="F22" s="9">
        <v>0.873816</v>
      </c>
      <c r="G22" s="9"/>
      <c r="H22" s="35"/>
      <c r="I22" s="35"/>
      <c r="J22" s="35"/>
      <c r="K22" s="35"/>
      <c r="L22" s="9">
        <v>0.873816</v>
      </c>
      <c r="M22" s="35">
        <v>0.873816</v>
      </c>
      <c r="N22" s="35"/>
    </row>
    <row r="23" s="1" customFormat="1" ht="22.9" customHeight="1" spans="1:14">
      <c r="A23" s="42" t="s">
        <v>185</v>
      </c>
      <c r="B23" s="42" t="s">
        <v>186</v>
      </c>
      <c r="C23" s="42" t="s">
        <v>201</v>
      </c>
      <c r="D23" s="27" t="s">
        <v>250</v>
      </c>
      <c r="E23" s="8" t="s">
        <v>208</v>
      </c>
      <c r="F23" s="9">
        <v>8.301252</v>
      </c>
      <c r="G23" s="9"/>
      <c r="H23" s="35"/>
      <c r="I23" s="35"/>
      <c r="J23" s="35"/>
      <c r="K23" s="35"/>
      <c r="L23" s="9">
        <v>8.301252</v>
      </c>
      <c r="M23" s="35">
        <v>8.301252</v>
      </c>
      <c r="N23" s="35"/>
    </row>
    <row r="24" s="1" customFormat="1" ht="22.9" customHeight="1" spans="1:14">
      <c r="A24" s="42" t="s">
        <v>192</v>
      </c>
      <c r="B24" s="42" t="s">
        <v>187</v>
      </c>
      <c r="C24" s="42" t="s">
        <v>187</v>
      </c>
      <c r="D24" s="27" t="s">
        <v>250</v>
      </c>
      <c r="E24" s="8" t="s">
        <v>215</v>
      </c>
      <c r="F24" s="9">
        <v>107.6934</v>
      </c>
      <c r="G24" s="9"/>
      <c r="H24" s="35"/>
      <c r="I24" s="35"/>
      <c r="J24" s="35"/>
      <c r="K24" s="35"/>
      <c r="L24" s="9">
        <v>107.6934</v>
      </c>
      <c r="M24" s="35">
        <v>107.6934</v>
      </c>
      <c r="N24" s="35"/>
    </row>
    <row r="25" s="1" customFormat="1" ht="22.9" customHeight="1" spans="1:14">
      <c r="A25" s="42" t="s">
        <v>200</v>
      </c>
      <c r="B25" s="42" t="s">
        <v>201</v>
      </c>
      <c r="C25" s="42" t="s">
        <v>187</v>
      </c>
      <c r="D25" s="27" t="s">
        <v>250</v>
      </c>
      <c r="E25" s="8" t="s">
        <v>213</v>
      </c>
      <c r="F25" s="9">
        <v>10.485792</v>
      </c>
      <c r="G25" s="9"/>
      <c r="H25" s="35"/>
      <c r="I25" s="35"/>
      <c r="J25" s="35"/>
      <c r="K25" s="35"/>
      <c r="L25" s="9">
        <v>10.485792</v>
      </c>
      <c r="M25" s="35">
        <v>10.485792</v>
      </c>
      <c r="N25" s="35"/>
    </row>
    <row r="26" s="1" customFormat="1" ht="22.9" customHeight="1" spans="1:14">
      <c r="A26" s="22"/>
      <c r="B26" s="22"/>
      <c r="C26" s="22"/>
      <c r="D26" s="34" t="s">
        <v>164</v>
      </c>
      <c r="E26" s="34" t="s">
        <v>165</v>
      </c>
      <c r="F26" s="41">
        <v>107.485044</v>
      </c>
      <c r="G26" s="41"/>
      <c r="H26" s="41"/>
      <c r="I26" s="41"/>
      <c r="J26" s="41"/>
      <c r="K26" s="41"/>
      <c r="L26" s="41">
        <v>107.485044</v>
      </c>
      <c r="M26" s="41">
        <v>107.485044</v>
      </c>
      <c r="N26" s="41"/>
    </row>
    <row r="27" s="1" customFormat="1" ht="22.9" customHeight="1" spans="1:14">
      <c r="A27" s="42" t="s">
        <v>181</v>
      </c>
      <c r="B27" s="42" t="s">
        <v>182</v>
      </c>
      <c r="C27" s="42" t="s">
        <v>182</v>
      </c>
      <c r="D27" s="27" t="s">
        <v>251</v>
      </c>
      <c r="E27" s="8" t="s">
        <v>204</v>
      </c>
      <c r="F27" s="9">
        <v>10.715904</v>
      </c>
      <c r="G27" s="9"/>
      <c r="H27" s="35"/>
      <c r="I27" s="35"/>
      <c r="J27" s="35"/>
      <c r="K27" s="35"/>
      <c r="L27" s="9">
        <v>10.715904</v>
      </c>
      <c r="M27" s="35">
        <v>10.715904</v>
      </c>
      <c r="N27" s="35"/>
    </row>
    <row r="28" s="1" customFormat="1" ht="22.9" customHeight="1" spans="1:14">
      <c r="A28" s="42" t="s">
        <v>181</v>
      </c>
      <c r="B28" s="42" t="s">
        <v>179</v>
      </c>
      <c r="C28" s="42" t="s">
        <v>179</v>
      </c>
      <c r="D28" s="27" t="s">
        <v>251</v>
      </c>
      <c r="E28" s="8" t="s">
        <v>206</v>
      </c>
      <c r="F28" s="9">
        <v>0.669744</v>
      </c>
      <c r="G28" s="9"/>
      <c r="H28" s="35"/>
      <c r="I28" s="35"/>
      <c r="J28" s="35"/>
      <c r="K28" s="35"/>
      <c r="L28" s="9">
        <v>0.669744</v>
      </c>
      <c r="M28" s="35">
        <v>0.669744</v>
      </c>
      <c r="N28" s="35"/>
    </row>
    <row r="29" s="1" customFormat="1" ht="22.9" customHeight="1" spans="1:14">
      <c r="A29" s="42" t="s">
        <v>185</v>
      </c>
      <c r="B29" s="42" t="s">
        <v>186</v>
      </c>
      <c r="C29" s="42" t="s">
        <v>201</v>
      </c>
      <c r="D29" s="27" t="s">
        <v>251</v>
      </c>
      <c r="E29" s="8" t="s">
        <v>208</v>
      </c>
      <c r="F29" s="9">
        <v>6.362568</v>
      </c>
      <c r="G29" s="9"/>
      <c r="H29" s="35"/>
      <c r="I29" s="35"/>
      <c r="J29" s="35"/>
      <c r="K29" s="35"/>
      <c r="L29" s="9">
        <v>6.362568</v>
      </c>
      <c r="M29" s="35">
        <v>6.362568</v>
      </c>
      <c r="N29" s="35"/>
    </row>
    <row r="30" s="1" customFormat="1" ht="22.9" customHeight="1" spans="1:14">
      <c r="A30" s="42" t="s">
        <v>192</v>
      </c>
      <c r="B30" s="42" t="s">
        <v>187</v>
      </c>
      <c r="C30" s="42" t="s">
        <v>187</v>
      </c>
      <c r="D30" s="27" t="s">
        <v>251</v>
      </c>
      <c r="E30" s="8" t="s">
        <v>215</v>
      </c>
      <c r="F30" s="9">
        <v>81.6999</v>
      </c>
      <c r="G30" s="9"/>
      <c r="H30" s="35"/>
      <c r="I30" s="35"/>
      <c r="J30" s="35"/>
      <c r="K30" s="35"/>
      <c r="L30" s="9">
        <v>81.6999</v>
      </c>
      <c r="M30" s="35">
        <v>81.6999</v>
      </c>
      <c r="N30" s="35"/>
    </row>
    <row r="31" s="1" customFormat="1" ht="22.9" customHeight="1" spans="1:14">
      <c r="A31" s="42" t="s">
        <v>200</v>
      </c>
      <c r="B31" s="42" t="s">
        <v>201</v>
      </c>
      <c r="C31" s="42" t="s">
        <v>187</v>
      </c>
      <c r="D31" s="27" t="s">
        <v>251</v>
      </c>
      <c r="E31" s="8" t="s">
        <v>213</v>
      </c>
      <c r="F31" s="9">
        <v>8.036928</v>
      </c>
      <c r="G31" s="9"/>
      <c r="H31" s="35"/>
      <c r="I31" s="35"/>
      <c r="J31" s="35"/>
      <c r="K31" s="35"/>
      <c r="L31" s="9">
        <v>8.036928</v>
      </c>
      <c r="M31" s="35">
        <v>8.036928</v>
      </c>
      <c r="N31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opLeftCell="E1"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0"/>
      <c r="U1" s="23" t="s">
        <v>380</v>
      </c>
      <c r="V1" s="23"/>
    </row>
    <row r="2" ht="50.1" customHeight="1" spans="1:2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="1" customFormat="1" ht="24.2" customHeight="1" spans="1:22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4" t="s">
        <v>32</v>
      </c>
      <c r="V3" s="14"/>
    </row>
    <row r="4" s="1" customFormat="1" ht="26.65" customHeight="1" spans="1:22">
      <c r="A4" s="7" t="s">
        <v>167</v>
      </c>
      <c r="B4" s="7"/>
      <c r="C4" s="7"/>
      <c r="D4" s="7" t="s">
        <v>217</v>
      </c>
      <c r="E4" s="7" t="s">
        <v>218</v>
      </c>
      <c r="F4" s="7" t="s">
        <v>253</v>
      </c>
      <c r="G4" s="7" t="s">
        <v>381</v>
      </c>
      <c r="H4" s="7"/>
      <c r="I4" s="7"/>
      <c r="J4" s="7"/>
      <c r="K4" s="7"/>
      <c r="L4" s="7" t="s">
        <v>382</v>
      </c>
      <c r="M4" s="7"/>
      <c r="N4" s="7"/>
      <c r="O4" s="7"/>
      <c r="P4" s="7"/>
      <c r="Q4" s="7"/>
      <c r="R4" s="7" t="s">
        <v>376</v>
      </c>
      <c r="S4" s="7" t="s">
        <v>383</v>
      </c>
      <c r="T4" s="7"/>
      <c r="U4" s="7"/>
      <c r="V4" s="7"/>
    </row>
    <row r="5" s="1" customFormat="1" ht="56.1" customHeight="1" spans="1:22">
      <c r="A5" s="7" t="s">
        <v>175</v>
      </c>
      <c r="B5" s="7" t="s">
        <v>176</v>
      </c>
      <c r="C5" s="7" t="s">
        <v>177</v>
      </c>
      <c r="D5" s="7"/>
      <c r="E5" s="7"/>
      <c r="F5" s="7"/>
      <c r="G5" s="7" t="s">
        <v>136</v>
      </c>
      <c r="H5" s="7" t="s">
        <v>384</v>
      </c>
      <c r="I5" s="7" t="s">
        <v>385</v>
      </c>
      <c r="J5" s="7" t="s">
        <v>386</v>
      </c>
      <c r="K5" s="7" t="s">
        <v>387</v>
      </c>
      <c r="L5" s="7" t="s">
        <v>136</v>
      </c>
      <c r="M5" s="7" t="s">
        <v>388</v>
      </c>
      <c r="N5" s="7" t="s">
        <v>389</v>
      </c>
      <c r="O5" s="7" t="s">
        <v>390</v>
      </c>
      <c r="P5" s="7" t="s">
        <v>391</v>
      </c>
      <c r="Q5" s="7" t="s">
        <v>392</v>
      </c>
      <c r="R5" s="7"/>
      <c r="S5" s="7" t="s">
        <v>136</v>
      </c>
      <c r="T5" s="7" t="s">
        <v>393</v>
      </c>
      <c r="U5" s="7" t="s">
        <v>394</v>
      </c>
      <c r="V5" s="7" t="s">
        <v>377</v>
      </c>
    </row>
    <row r="6" s="1" customFormat="1" ht="22.9" customHeight="1" spans="1:22">
      <c r="A6" s="22"/>
      <c r="B6" s="22"/>
      <c r="C6" s="22"/>
      <c r="D6" s="22"/>
      <c r="E6" s="22" t="s">
        <v>136</v>
      </c>
      <c r="F6" s="21">
        <v>1222.844698</v>
      </c>
      <c r="G6" s="21">
        <v>929.4613</v>
      </c>
      <c r="H6" s="21">
        <v>509.9388</v>
      </c>
      <c r="I6" s="21">
        <v>227.1913</v>
      </c>
      <c r="J6" s="21"/>
      <c r="K6" s="21">
        <v>192.3312</v>
      </c>
      <c r="L6" s="21">
        <v>201.939222</v>
      </c>
      <c r="M6" s="21">
        <v>121.925568</v>
      </c>
      <c r="N6" s="21"/>
      <c r="O6" s="21">
        <v>64.772958</v>
      </c>
      <c r="P6" s="21">
        <v>7.620348</v>
      </c>
      <c r="Q6" s="21">
        <v>7.620348</v>
      </c>
      <c r="R6" s="21">
        <v>91.444176</v>
      </c>
      <c r="S6" s="21"/>
      <c r="T6" s="21"/>
      <c r="U6" s="21"/>
      <c r="V6" s="21"/>
    </row>
    <row r="7" s="1" customFormat="1" ht="22.9" customHeight="1" spans="1:22">
      <c r="A7" s="22"/>
      <c r="B7" s="22"/>
      <c r="C7" s="22"/>
      <c r="D7" s="20" t="s">
        <v>154</v>
      </c>
      <c r="E7" s="20" t="s">
        <v>155</v>
      </c>
      <c r="F7" s="21">
        <v>1222.844698</v>
      </c>
      <c r="G7" s="21">
        <v>929.4613</v>
      </c>
      <c r="H7" s="21">
        <v>509.9388</v>
      </c>
      <c r="I7" s="21">
        <v>227.1913</v>
      </c>
      <c r="J7" s="21"/>
      <c r="K7" s="21">
        <v>192.3312</v>
      </c>
      <c r="L7" s="21">
        <v>201.939222</v>
      </c>
      <c r="M7" s="21">
        <v>121.925568</v>
      </c>
      <c r="N7" s="21"/>
      <c r="O7" s="21">
        <v>64.772958</v>
      </c>
      <c r="P7" s="21">
        <v>7.620348</v>
      </c>
      <c r="Q7" s="21">
        <v>7.620348</v>
      </c>
      <c r="R7" s="21">
        <v>91.444176</v>
      </c>
      <c r="S7" s="21"/>
      <c r="T7" s="21"/>
      <c r="U7" s="21"/>
      <c r="V7" s="21"/>
    </row>
    <row r="8" s="1" customFormat="1" ht="22.9" customHeight="1" spans="1:22">
      <c r="A8" s="22"/>
      <c r="B8" s="22"/>
      <c r="C8" s="22"/>
      <c r="D8" s="34" t="s">
        <v>156</v>
      </c>
      <c r="E8" s="34" t="s">
        <v>157</v>
      </c>
      <c r="F8" s="21">
        <v>796.781082</v>
      </c>
      <c r="G8" s="21">
        <v>605.2539</v>
      </c>
      <c r="H8" s="21">
        <v>338.0148</v>
      </c>
      <c r="I8" s="21">
        <v>167.5455</v>
      </c>
      <c r="J8" s="21"/>
      <c r="K8" s="21">
        <v>99.6936</v>
      </c>
      <c r="L8" s="21">
        <v>131.830398</v>
      </c>
      <c r="M8" s="21">
        <v>79.595712</v>
      </c>
      <c r="N8" s="21"/>
      <c r="O8" s="21">
        <v>42.285222</v>
      </c>
      <c r="P8" s="21">
        <v>4.974732</v>
      </c>
      <c r="Q8" s="21">
        <v>4.974732</v>
      </c>
      <c r="R8" s="21">
        <v>59.696784</v>
      </c>
      <c r="S8" s="21"/>
      <c r="T8" s="21"/>
      <c r="U8" s="21"/>
      <c r="V8" s="21"/>
    </row>
    <row r="9" s="1" customFormat="1" ht="22.9" customHeight="1" spans="1:22">
      <c r="A9" s="42" t="s">
        <v>181</v>
      </c>
      <c r="B9" s="42" t="s">
        <v>182</v>
      </c>
      <c r="C9" s="42" t="s">
        <v>182</v>
      </c>
      <c r="D9" s="27" t="s">
        <v>263</v>
      </c>
      <c r="E9" s="8" t="s">
        <v>204</v>
      </c>
      <c r="F9" s="9">
        <v>79.595712</v>
      </c>
      <c r="G9" s="35"/>
      <c r="H9" s="35"/>
      <c r="I9" s="35"/>
      <c r="J9" s="35"/>
      <c r="K9" s="35"/>
      <c r="L9" s="9">
        <v>79.595712</v>
      </c>
      <c r="M9" s="35">
        <v>79.595712</v>
      </c>
      <c r="N9" s="35"/>
      <c r="O9" s="35"/>
      <c r="P9" s="35"/>
      <c r="Q9" s="35"/>
      <c r="R9" s="35"/>
      <c r="S9" s="9"/>
      <c r="T9" s="35"/>
      <c r="U9" s="35"/>
      <c r="V9" s="35"/>
    </row>
    <row r="10" s="1" customFormat="1" ht="22.9" customHeight="1" spans="1:22">
      <c r="A10" s="42" t="s">
        <v>181</v>
      </c>
      <c r="B10" s="42" t="s">
        <v>179</v>
      </c>
      <c r="C10" s="42" t="s">
        <v>179</v>
      </c>
      <c r="D10" s="27" t="s">
        <v>263</v>
      </c>
      <c r="E10" s="8" t="s">
        <v>206</v>
      </c>
      <c r="F10" s="9">
        <v>4.974732</v>
      </c>
      <c r="G10" s="35"/>
      <c r="H10" s="35"/>
      <c r="I10" s="35"/>
      <c r="J10" s="35"/>
      <c r="K10" s="35"/>
      <c r="L10" s="9">
        <v>4.974732</v>
      </c>
      <c r="M10" s="35"/>
      <c r="N10" s="35"/>
      <c r="O10" s="35"/>
      <c r="P10" s="35"/>
      <c r="Q10" s="35">
        <v>4.974732</v>
      </c>
      <c r="R10" s="35"/>
      <c r="S10" s="9"/>
      <c r="T10" s="35"/>
      <c r="U10" s="35"/>
      <c r="V10" s="35"/>
    </row>
    <row r="11" s="1" customFormat="1" ht="22.9" customHeight="1" spans="1:22">
      <c r="A11" s="42" t="s">
        <v>185</v>
      </c>
      <c r="B11" s="42" t="s">
        <v>186</v>
      </c>
      <c r="C11" s="42" t="s">
        <v>187</v>
      </c>
      <c r="D11" s="27" t="s">
        <v>263</v>
      </c>
      <c r="E11" s="8" t="s">
        <v>379</v>
      </c>
      <c r="F11" s="9">
        <v>47.259954</v>
      </c>
      <c r="G11" s="35"/>
      <c r="H11" s="35"/>
      <c r="I11" s="35"/>
      <c r="J11" s="35"/>
      <c r="K11" s="35"/>
      <c r="L11" s="9">
        <v>47.259954</v>
      </c>
      <c r="M11" s="35"/>
      <c r="N11" s="35"/>
      <c r="O11" s="35">
        <v>42.285222</v>
      </c>
      <c r="P11" s="35">
        <v>4.974732</v>
      </c>
      <c r="Q11" s="35"/>
      <c r="R11" s="35"/>
      <c r="S11" s="9"/>
      <c r="T11" s="35"/>
      <c r="U11" s="35"/>
      <c r="V11" s="35"/>
    </row>
    <row r="12" s="1" customFormat="1" ht="22.9" customHeight="1" spans="1:22">
      <c r="A12" s="42" t="s">
        <v>192</v>
      </c>
      <c r="B12" s="42" t="s">
        <v>187</v>
      </c>
      <c r="C12" s="42" t="s">
        <v>187</v>
      </c>
      <c r="D12" s="27" t="s">
        <v>263</v>
      </c>
      <c r="E12" s="8" t="s">
        <v>215</v>
      </c>
      <c r="F12" s="9">
        <v>605.2539</v>
      </c>
      <c r="G12" s="35">
        <v>605.2539</v>
      </c>
      <c r="H12" s="35">
        <v>338.0148</v>
      </c>
      <c r="I12" s="35">
        <v>167.5455</v>
      </c>
      <c r="J12" s="35"/>
      <c r="K12" s="35">
        <v>99.6936</v>
      </c>
      <c r="L12" s="9"/>
      <c r="M12" s="35"/>
      <c r="N12" s="35"/>
      <c r="O12" s="35"/>
      <c r="P12" s="35"/>
      <c r="Q12" s="35"/>
      <c r="R12" s="35"/>
      <c r="S12" s="9"/>
      <c r="T12" s="35"/>
      <c r="U12" s="35"/>
      <c r="V12" s="35"/>
    </row>
    <row r="13" s="1" customFormat="1" ht="22.9" customHeight="1" spans="1:22">
      <c r="A13" s="42" t="s">
        <v>200</v>
      </c>
      <c r="B13" s="42" t="s">
        <v>201</v>
      </c>
      <c r="C13" s="42" t="s">
        <v>187</v>
      </c>
      <c r="D13" s="27" t="s">
        <v>263</v>
      </c>
      <c r="E13" s="8" t="s">
        <v>213</v>
      </c>
      <c r="F13" s="9">
        <v>59.696784</v>
      </c>
      <c r="G13" s="35"/>
      <c r="H13" s="35"/>
      <c r="I13" s="35"/>
      <c r="J13" s="35"/>
      <c r="K13" s="35"/>
      <c r="L13" s="9"/>
      <c r="M13" s="35"/>
      <c r="N13" s="35"/>
      <c r="O13" s="35"/>
      <c r="P13" s="35"/>
      <c r="Q13" s="35"/>
      <c r="R13" s="35">
        <v>59.696784</v>
      </c>
      <c r="S13" s="9"/>
      <c r="T13" s="35"/>
      <c r="U13" s="35"/>
      <c r="V13" s="35"/>
    </row>
    <row r="14" s="1" customFormat="1" ht="22.9" customHeight="1" spans="1:22">
      <c r="A14" s="22"/>
      <c r="B14" s="22"/>
      <c r="C14" s="22"/>
      <c r="D14" s="34" t="s">
        <v>158</v>
      </c>
      <c r="E14" s="34" t="s">
        <v>159</v>
      </c>
      <c r="F14" s="21">
        <v>177.243256</v>
      </c>
      <c r="G14" s="21">
        <v>134.8141</v>
      </c>
      <c r="H14" s="21">
        <v>72.582</v>
      </c>
      <c r="I14" s="21">
        <v>24.6085</v>
      </c>
      <c r="J14" s="21"/>
      <c r="K14" s="21">
        <v>37.6236</v>
      </c>
      <c r="L14" s="21">
        <v>29.204484</v>
      </c>
      <c r="M14" s="21">
        <v>17.632896</v>
      </c>
      <c r="N14" s="21"/>
      <c r="O14" s="21">
        <v>9.367476</v>
      </c>
      <c r="P14" s="21">
        <v>1.102056</v>
      </c>
      <c r="Q14" s="21">
        <v>1.102056</v>
      </c>
      <c r="R14" s="21">
        <v>13.224672</v>
      </c>
      <c r="S14" s="21"/>
      <c r="T14" s="21"/>
      <c r="U14" s="21"/>
      <c r="V14" s="21"/>
    </row>
    <row r="15" s="1" customFormat="1" ht="22.9" customHeight="1" spans="1:22">
      <c r="A15" s="42" t="s">
        <v>181</v>
      </c>
      <c r="B15" s="42" t="s">
        <v>182</v>
      </c>
      <c r="C15" s="42" t="s">
        <v>182</v>
      </c>
      <c r="D15" s="27" t="s">
        <v>248</v>
      </c>
      <c r="E15" s="8" t="s">
        <v>204</v>
      </c>
      <c r="F15" s="9">
        <v>17.632896</v>
      </c>
      <c r="G15" s="35"/>
      <c r="H15" s="35"/>
      <c r="I15" s="35"/>
      <c r="J15" s="35"/>
      <c r="K15" s="35"/>
      <c r="L15" s="9">
        <v>17.632896</v>
      </c>
      <c r="M15" s="35">
        <v>17.632896</v>
      </c>
      <c r="N15" s="35"/>
      <c r="O15" s="35"/>
      <c r="P15" s="35"/>
      <c r="Q15" s="35"/>
      <c r="R15" s="35"/>
      <c r="S15" s="9"/>
      <c r="T15" s="35"/>
      <c r="U15" s="35"/>
      <c r="V15" s="35"/>
    </row>
    <row r="16" s="1" customFormat="1" ht="22.9" customHeight="1" spans="1:22">
      <c r="A16" s="42" t="s">
        <v>181</v>
      </c>
      <c r="B16" s="42" t="s">
        <v>179</v>
      </c>
      <c r="C16" s="42" t="s">
        <v>179</v>
      </c>
      <c r="D16" s="27" t="s">
        <v>248</v>
      </c>
      <c r="E16" s="8" t="s">
        <v>206</v>
      </c>
      <c r="F16" s="9">
        <v>1.102056</v>
      </c>
      <c r="G16" s="35"/>
      <c r="H16" s="35"/>
      <c r="I16" s="35"/>
      <c r="J16" s="35"/>
      <c r="K16" s="35"/>
      <c r="L16" s="9">
        <v>1.102056</v>
      </c>
      <c r="M16" s="35"/>
      <c r="N16" s="35"/>
      <c r="O16" s="35"/>
      <c r="P16" s="35"/>
      <c r="Q16" s="35">
        <v>1.102056</v>
      </c>
      <c r="R16" s="35"/>
      <c r="S16" s="9"/>
      <c r="T16" s="35"/>
      <c r="U16" s="35"/>
      <c r="V16" s="35"/>
    </row>
    <row r="17" s="1" customFormat="1" ht="22.9" customHeight="1" spans="1:22">
      <c r="A17" s="42" t="s">
        <v>185</v>
      </c>
      <c r="B17" s="42" t="s">
        <v>186</v>
      </c>
      <c r="C17" s="42" t="s">
        <v>201</v>
      </c>
      <c r="D17" s="27" t="s">
        <v>248</v>
      </c>
      <c r="E17" s="8" t="s">
        <v>208</v>
      </c>
      <c r="F17" s="9">
        <v>10.469532</v>
      </c>
      <c r="G17" s="35"/>
      <c r="H17" s="35"/>
      <c r="I17" s="35"/>
      <c r="J17" s="35"/>
      <c r="K17" s="35"/>
      <c r="L17" s="9">
        <v>10.469532</v>
      </c>
      <c r="M17" s="35"/>
      <c r="N17" s="35"/>
      <c r="O17" s="35">
        <v>9.367476</v>
      </c>
      <c r="P17" s="35">
        <v>1.102056</v>
      </c>
      <c r="Q17" s="35"/>
      <c r="R17" s="35"/>
      <c r="S17" s="9"/>
      <c r="T17" s="35"/>
      <c r="U17" s="35"/>
      <c r="V17" s="35"/>
    </row>
    <row r="18" s="1" customFormat="1" ht="22.9" customHeight="1" spans="1:22">
      <c r="A18" s="42" t="s">
        <v>192</v>
      </c>
      <c r="B18" s="42" t="s">
        <v>187</v>
      </c>
      <c r="C18" s="42" t="s">
        <v>209</v>
      </c>
      <c r="D18" s="27" t="s">
        <v>248</v>
      </c>
      <c r="E18" s="8" t="s">
        <v>211</v>
      </c>
      <c r="F18" s="9">
        <v>134.8141</v>
      </c>
      <c r="G18" s="35">
        <v>134.8141</v>
      </c>
      <c r="H18" s="35">
        <v>72.582</v>
      </c>
      <c r="I18" s="35">
        <v>24.6085</v>
      </c>
      <c r="J18" s="35"/>
      <c r="K18" s="35">
        <v>37.6236</v>
      </c>
      <c r="L18" s="9"/>
      <c r="M18" s="35"/>
      <c r="N18" s="35"/>
      <c r="O18" s="35"/>
      <c r="P18" s="35"/>
      <c r="Q18" s="35"/>
      <c r="R18" s="35"/>
      <c r="S18" s="9"/>
      <c r="T18" s="35"/>
      <c r="U18" s="35"/>
      <c r="V18" s="35"/>
    </row>
    <row r="19" s="1" customFormat="1" ht="22.9" customHeight="1" spans="1:22">
      <c r="A19" s="42" t="s">
        <v>200</v>
      </c>
      <c r="B19" s="42" t="s">
        <v>201</v>
      </c>
      <c r="C19" s="42" t="s">
        <v>187</v>
      </c>
      <c r="D19" s="27" t="s">
        <v>248</v>
      </c>
      <c r="E19" s="8" t="s">
        <v>213</v>
      </c>
      <c r="F19" s="9">
        <v>13.224672</v>
      </c>
      <c r="G19" s="35"/>
      <c r="H19" s="35"/>
      <c r="I19" s="35"/>
      <c r="J19" s="35"/>
      <c r="K19" s="35"/>
      <c r="L19" s="9"/>
      <c r="M19" s="35"/>
      <c r="N19" s="35"/>
      <c r="O19" s="35"/>
      <c r="P19" s="35"/>
      <c r="Q19" s="35"/>
      <c r="R19" s="35">
        <v>13.224672</v>
      </c>
      <c r="S19" s="9"/>
      <c r="T19" s="35"/>
      <c r="U19" s="35"/>
      <c r="V19" s="35"/>
    </row>
    <row r="20" s="1" customFormat="1" ht="22.9" customHeight="1" spans="1:22">
      <c r="A20" s="22"/>
      <c r="B20" s="22"/>
      <c r="C20" s="22"/>
      <c r="D20" s="34" t="s">
        <v>162</v>
      </c>
      <c r="E20" s="34" t="s">
        <v>163</v>
      </c>
      <c r="F20" s="21">
        <v>141.335316</v>
      </c>
      <c r="G20" s="21">
        <v>107.6934</v>
      </c>
      <c r="H20" s="21">
        <v>55.404</v>
      </c>
      <c r="I20" s="21">
        <v>20.3118</v>
      </c>
      <c r="J20" s="21"/>
      <c r="K20" s="21">
        <v>31.9776</v>
      </c>
      <c r="L20" s="21">
        <v>23.156124</v>
      </c>
      <c r="M20" s="21">
        <v>13.981056</v>
      </c>
      <c r="N20" s="21"/>
      <c r="O20" s="21">
        <v>7.427436</v>
      </c>
      <c r="P20" s="21">
        <v>0.873816</v>
      </c>
      <c r="Q20" s="21">
        <v>0.873816</v>
      </c>
      <c r="R20" s="21">
        <v>10.485792</v>
      </c>
      <c r="S20" s="21"/>
      <c r="T20" s="21"/>
      <c r="U20" s="21"/>
      <c r="V20" s="21"/>
    </row>
    <row r="21" s="1" customFormat="1" ht="22.9" customHeight="1" spans="1:22">
      <c r="A21" s="42" t="s">
        <v>181</v>
      </c>
      <c r="B21" s="42" t="s">
        <v>182</v>
      </c>
      <c r="C21" s="42" t="s">
        <v>182</v>
      </c>
      <c r="D21" s="27" t="s">
        <v>250</v>
      </c>
      <c r="E21" s="8" t="s">
        <v>204</v>
      </c>
      <c r="F21" s="9">
        <v>13.981056</v>
      </c>
      <c r="G21" s="35"/>
      <c r="H21" s="35"/>
      <c r="I21" s="35"/>
      <c r="J21" s="35"/>
      <c r="K21" s="35"/>
      <c r="L21" s="9">
        <v>13.981056</v>
      </c>
      <c r="M21" s="35">
        <v>13.981056</v>
      </c>
      <c r="N21" s="35"/>
      <c r="O21" s="35"/>
      <c r="P21" s="35"/>
      <c r="Q21" s="35"/>
      <c r="R21" s="35"/>
      <c r="S21" s="9"/>
      <c r="T21" s="35"/>
      <c r="U21" s="35"/>
      <c r="V21" s="35"/>
    </row>
    <row r="22" s="1" customFormat="1" ht="22.9" customHeight="1" spans="1:22">
      <c r="A22" s="42" t="s">
        <v>181</v>
      </c>
      <c r="B22" s="42" t="s">
        <v>179</v>
      </c>
      <c r="C22" s="42" t="s">
        <v>179</v>
      </c>
      <c r="D22" s="27" t="s">
        <v>250</v>
      </c>
      <c r="E22" s="8" t="s">
        <v>206</v>
      </c>
      <c r="F22" s="9">
        <v>0.873816</v>
      </c>
      <c r="G22" s="35"/>
      <c r="H22" s="35"/>
      <c r="I22" s="35"/>
      <c r="J22" s="35"/>
      <c r="K22" s="35"/>
      <c r="L22" s="9">
        <v>0.873816</v>
      </c>
      <c r="M22" s="35"/>
      <c r="N22" s="35"/>
      <c r="O22" s="35"/>
      <c r="P22" s="35"/>
      <c r="Q22" s="35">
        <v>0.873816</v>
      </c>
      <c r="R22" s="35"/>
      <c r="S22" s="9"/>
      <c r="T22" s="35"/>
      <c r="U22" s="35"/>
      <c r="V22" s="35"/>
    </row>
    <row r="23" s="1" customFormat="1" ht="22.9" customHeight="1" spans="1:22">
      <c r="A23" s="42" t="s">
        <v>185</v>
      </c>
      <c r="B23" s="42" t="s">
        <v>186</v>
      </c>
      <c r="C23" s="42" t="s">
        <v>201</v>
      </c>
      <c r="D23" s="27" t="s">
        <v>250</v>
      </c>
      <c r="E23" s="8" t="s">
        <v>208</v>
      </c>
      <c r="F23" s="9">
        <v>8.301252</v>
      </c>
      <c r="G23" s="35"/>
      <c r="H23" s="35"/>
      <c r="I23" s="35"/>
      <c r="J23" s="35"/>
      <c r="K23" s="35"/>
      <c r="L23" s="9">
        <v>8.301252</v>
      </c>
      <c r="M23" s="35"/>
      <c r="N23" s="35"/>
      <c r="O23" s="35">
        <v>7.427436</v>
      </c>
      <c r="P23" s="35">
        <v>0.873816</v>
      </c>
      <c r="Q23" s="35"/>
      <c r="R23" s="35"/>
      <c r="S23" s="9"/>
      <c r="T23" s="35"/>
      <c r="U23" s="35"/>
      <c r="V23" s="35"/>
    </row>
    <row r="24" s="1" customFormat="1" ht="22.9" customHeight="1" spans="1:22">
      <c r="A24" s="42" t="s">
        <v>192</v>
      </c>
      <c r="B24" s="42" t="s">
        <v>187</v>
      </c>
      <c r="C24" s="42" t="s">
        <v>187</v>
      </c>
      <c r="D24" s="27" t="s">
        <v>250</v>
      </c>
      <c r="E24" s="8" t="s">
        <v>215</v>
      </c>
      <c r="F24" s="9">
        <v>107.6934</v>
      </c>
      <c r="G24" s="35">
        <v>107.6934</v>
      </c>
      <c r="H24" s="35">
        <v>55.404</v>
      </c>
      <c r="I24" s="35">
        <v>20.3118</v>
      </c>
      <c r="J24" s="35"/>
      <c r="K24" s="35">
        <v>31.9776</v>
      </c>
      <c r="L24" s="9"/>
      <c r="M24" s="35"/>
      <c r="N24" s="35"/>
      <c r="O24" s="35"/>
      <c r="P24" s="35"/>
      <c r="Q24" s="35"/>
      <c r="R24" s="35"/>
      <c r="S24" s="9"/>
      <c r="T24" s="35"/>
      <c r="U24" s="35"/>
      <c r="V24" s="35"/>
    </row>
    <row r="25" s="1" customFormat="1" ht="22.9" customHeight="1" spans="1:22">
      <c r="A25" s="42" t="s">
        <v>200</v>
      </c>
      <c r="B25" s="42" t="s">
        <v>201</v>
      </c>
      <c r="C25" s="42" t="s">
        <v>187</v>
      </c>
      <c r="D25" s="27" t="s">
        <v>250</v>
      </c>
      <c r="E25" s="8" t="s">
        <v>213</v>
      </c>
      <c r="F25" s="9">
        <v>10.485792</v>
      </c>
      <c r="G25" s="35"/>
      <c r="H25" s="35"/>
      <c r="I25" s="35"/>
      <c r="J25" s="35"/>
      <c r="K25" s="35"/>
      <c r="L25" s="9"/>
      <c r="M25" s="35"/>
      <c r="N25" s="35"/>
      <c r="O25" s="35"/>
      <c r="P25" s="35"/>
      <c r="Q25" s="35"/>
      <c r="R25" s="35">
        <v>10.485792</v>
      </c>
      <c r="S25" s="9"/>
      <c r="T25" s="35"/>
      <c r="U25" s="35"/>
      <c r="V25" s="35"/>
    </row>
    <row r="26" s="1" customFormat="1" ht="22.9" customHeight="1" spans="1:22">
      <c r="A26" s="22"/>
      <c r="B26" s="22"/>
      <c r="C26" s="22"/>
      <c r="D26" s="34" t="s">
        <v>164</v>
      </c>
      <c r="E26" s="34" t="s">
        <v>165</v>
      </c>
      <c r="F26" s="21">
        <v>107.485044</v>
      </c>
      <c r="G26" s="21">
        <v>81.6999</v>
      </c>
      <c r="H26" s="21">
        <v>43.938</v>
      </c>
      <c r="I26" s="21">
        <v>14.7255</v>
      </c>
      <c r="J26" s="21"/>
      <c r="K26" s="21">
        <v>23.0364</v>
      </c>
      <c r="L26" s="21">
        <v>17.748216</v>
      </c>
      <c r="M26" s="21">
        <v>10.715904</v>
      </c>
      <c r="N26" s="21"/>
      <c r="O26" s="21">
        <v>5.692824</v>
      </c>
      <c r="P26" s="21">
        <v>0.669744</v>
      </c>
      <c r="Q26" s="21">
        <v>0.669744</v>
      </c>
      <c r="R26" s="21">
        <v>8.036928</v>
      </c>
      <c r="S26" s="21"/>
      <c r="T26" s="21"/>
      <c r="U26" s="21"/>
      <c r="V26" s="21"/>
    </row>
    <row r="27" s="1" customFormat="1" ht="22.9" customHeight="1" spans="1:22">
      <c r="A27" s="42" t="s">
        <v>181</v>
      </c>
      <c r="B27" s="42" t="s">
        <v>182</v>
      </c>
      <c r="C27" s="42" t="s">
        <v>182</v>
      </c>
      <c r="D27" s="27" t="s">
        <v>251</v>
      </c>
      <c r="E27" s="8" t="s">
        <v>204</v>
      </c>
      <c r="F27" s="9">
        <v>10.715904</v>
      </c>
      <c r="G27" s="35"/>
      <c r="H27" s="35"/>
      <c r="I27" s="35"/>
      <c r="J27" s="35"/>
      <c r="K27" s="35"/>
      <c r="L27" s="9">
        <v>10.715904</v>
      </c>
      <c r="M27" s="35">
        <v>10.715904</v>
      </c>
      <c r="N27" s="35"/>
      <c r="O27" s="35"/>
      <c r="P27" s="35"/>
      <c r="Q27" s="35"/>
      <c r="R27" s="35"/>
      <c r="S27" s="9"/>
      <c r="T27" s="35"/>
      <c r="U27" s="35"/>
      <c r="V27" s="35"/>
    </row>
    <row r="28" s="1" customFormat="1" ht="22.9" customHeight="1" spans="1:22">
      <c r="A28" s="42" t="s">
        <v>181</v>
      </c>
      <c r="B28" s="42" t="s">
        <v>179</v>
      </c>
      <c r="C28" s="42" t="s">
        <v>179</v>
      </c>
      <c r="D28" s="27" t="s">
        <v>251</v>
      </c>
      <c r="E28" s="8" t="s">
        <v>206</v>
      </c>
      <c r="F28" s="9">
        <v>0.669744</v>
      </c>
      <c r="G28" s="35"/>
      <c r="H28" s="35"/>
      <c r="I28" s="35"/>
      <c r="J28" s="35"/>
      <c r="K28" s="35"/>
      <c r="L28" s="9">
        <v>0.669744</v>
      </c>
      <c r="M28" s="35"/>
      <c r="N28" s="35"/>
      <c r="O28" s="35"/>
      <c r="P28" s="35"/>
      <c r="Q28" s="35">
        <v>0.669744</v>
      </c>
      <c r="R28" s="35"/>
      <c r="S28" s="9"/>
      <c r="T28" s="35"/>
      <c r="U28" s="35"/>
      <c r="V28" s="35"/>
    </row>
    <row r="29" s="1" customFormat="1" ht="22.9" customHeight="1" spans="1:22">
      <c r="A29" s="42" t="s">
        <v>185</v>
      </c>
      <c r="B29" s="42" t="s">
        <v>186</v>
      </c>
      <c r="C29" s="42" t="s">
        <v>201</v>
      </c>
      <c r="D29" s="27" t="s">
        <v>251</v>
      </c>
      <c r="E29" s="8" t="s">
        <v>208</v>
      </c>
      <c r="F29" s="9">
        <v>6.362568</v>
      </c>
      <c r="G29" s="35"/>
      <c r="H29" s="35"/>
      <c r="I29" s="35"/>
      <c r="J29" s="35"/>
      <c r="K29" s="35"/>
      <c r="L29" s="9">
        <v>6.362568</v>
      </c>
      <c r="M29" s="35"/>
      <c r="N29" s="35"/>
      <c r="O29" s="35">
        <v>5.692824</v>
      </c>
      <c r="P29" s="35">
        <v>0.669744</v>
      </c>
      <c r="Q29" s="35"/>
      <c r="R29" s="35"/>
      <c r="S29" s="9"/>
      <c r="T29" s="35"/>
      <c r="U29" s="35"/>
      <c r="V29" s="35"/>
    </row>
    <row r="30" s="1" customFormat="1" ht="22.9" customHeight="1" spans="1:22">
      <c r="A30" s="42" t="s">
        <v>192</v>
      </c>
      <c r="B30" s="42" t="s">
        <v>187</v>
      </c>
      <c r="C30" s="42" t="s">
        <v>187</v>
      </c>
      <c r="D30" s="27" t="s">
        <v>251</v>
      </c>
      <c r="E30" s="8" t="s">
        <v>215</v>
      </c>
      <c r="F30" s="9">
        <v>81.6999</v>
      </c>
      <c r="G30" s="35">
        <v>81.6999</v>
      </c>
      <c r="H30" s="35">
        <v>43.938</v>
      </c>
      <c r="I30" s="35">
        <v>14.7255</v>
      </c>
      <c r="J30" s="35"/>
      <c r="K30" s="35">
        <v>23.0364</v>
      </c>
      <c r="L30" s="9"/>
      <c r="M30" s="35"/>
      <c r="N30" s="35"/>
      <c r="O30" s="35"/>
      <c r="P30" s="35"/>
      <c r="Q30" s="35"/>
      <c r="R30" s="35"/>
      <c r="S30" s="9"/>
      <c r="T30" s="35"/>
      <c r="U30" s="35"/>
      <c r="V30" s="35"/>
    </row>
    <row r="31" s="1" customFormat="1" ht="22.9" customHeight="1" spans="1:22">
      <c r="A31" s="42" t="s">
        <v>200</v>
      </c>
      <c r="B31" s="42" t="s">
        <v>201</v>
      </c>
      <c r="C31" s="42" t="s">
        <v>187</v>
      </c>
      <c r="D31" s="27" t="s">
        <v>251</v>
      </c>
      <c r="E31" s="8" t="s">
        <v>213</v>
      </c>
      <c r="F31" s="9">
        <v>8.036928</v>
      </c>
      <c r="G31" s="35"/>
      <c r="H31" s="35"/>
      <c r="I31" s="35"/>
      <c r="J31" s="35"/>
      <c r="K31" s="35"/>
      <c r="L31" s="9"/>
      <c r="M31" s="35"/>
      <c r="N31" s="35"/>
      <c r="O31" s="35"/>
      <c r="P31" s="35"/>
      <c r="Q31" s="35"/>
      <c r="R31" s="35">
        <v>8.036928</v>
      </c>
      <c r="S31" s="9"/>
      <c r="T31" s="35"/>
      <c r="U31" s="35"/>
      <c r="V31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0"/>
      <c r="K1" s="23" t="s">
        <v>395</v>
      </c>
    </row>
    <row r="2" ht="46.5" customHeight="1" spans="1:1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1" customFormat="1" ht="18.2" customHeight="1" spans="1:11">
      <c r="A3" s="5" t="s">
        <v>31</v>
      </c>
      <c r="B3" s="5"/>
      <c r="C3" s="5"/>
      <c r="D3" s="5"/>
      <c r="E3" s="5"/>
      <c r="F3" s="5"/>
      <c r="G3" s="5"/>
      <c r="H3" s="5"/>
      <c r="I3" s="5"/>
      <c r="J3" s="14" t="s">
        <v>32</v>
      </c>
      <c r="K3" s="14"/>
    </row>
    <row r="4" s="1" customFormat="1" ht="23.25" customHeight="1" spans="1:11">
      <c r="A4" s="7" t="s">
        <v>167</v>
      </c>
      <c r="B4" s="7"/>
      <c r="C4" s="7"/>
      <c r="D4" s="7" t="s">
        <v>217</v>
      </c>
      <c r="E4" s="7" t="s">
        <v>218</v>
      </c>
      <c r="F4" s="7" t="s">
        <v>396</v>
      </c>
      <c r="G4" s="7" t="s">
        <v>397</v>
      </c>
      <c r="H4" s="7" t="s">
        <v>398</v>
      </c>
      <c r="I4" s="7" t="s">
        <v>399</v>
      </c>
      <c r="J4" s="7" t="s">
        <v>400</v>
      </c>
      <c r="K4" s="7" t="s">
        <v>401</v>
      </c>
    </row>
    <row r="5" s="1" customFormat="1" ht="23.25" customHeight="1" spans="1:11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</row>
    <row r="6" s="1" customFormat="1" ht="22.9" customHeight="1" spans="1:11">
      <c r="A6" s="22"/>
      <c r="B6" s="22"/>
      <c r="C6" s="22"/>
      <c r="D6" s="22"/>
      <c r="E6" s="22" t="s">
        <v>136</v>
      </c>
      <c r="F6" s="21">
        <v>0</v>
      </c>
      <c r="G6" s="21"/>
      <c r="H6" s="21"/>
      <c r="I6" s="21"/>
      <c r="J6" s="21"/>
      <c r="K6" s="21"/>
    </row>
    <row r="7" s="1" customFormat="1" ht="22.9" customHeight="1" spans="1:1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</row>
    <row r="8" s="1" customFormat="1" ht="22.9" customHeight="1" spans="1:11">
      <c r="A8" s="22"/>
      <c r="B8" s="22"/>
      <c r="C8" s="22"/>
      <c r="D8" s="34"/>
      <c r="E8" s="34"/>
      <c r="F8" s="21"/>
      <c r="G8" s="21"/>
      <c r="H8" s="21"/>
      <c r="I8" s="21"/>
      <c r="J8" s="21"/>
      <c r="K8" s="21"/>
    </row>
    <row r="9" s="1" customFormat="1" ht="22.9" customHeight="1" spans="1:11">
      <c r="A9" s="42"/>
      <c r="B9" s="42"/>
      <c r="C9" s="42"/>
      <c r="D9" s="27"/>
      <c r="E9" s="8"/>
      <c r="F9" s="9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10"/>
      <c r="Q1" s="23" t="s">
        <v>402</v>
      </c>
      <c r="R1" s="23"/>
    </row>
    <row r="2" ht="40.5" customHeight="1" spans="1:18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="1" customFormat="1" ht="24.2" customHeight="1" spans="1:18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4" t="s">
        <v>32</v>
      </c>
      <c r="R3" s="14"/>
    </row>
    <row r="4" s="1" customFormat="1" ht="24.2" customHeight="1" spans="1:18">
      <c r="A4" s="7" t="s">
        <v>167</v>
      </c>
      <c r="B4" s="7"/>
      <c r="C4" s="7"/>
      <c r="D4" s="7" t="s">
        <v>217</v>
      </c>
      <c r="E4" s="7" t="s">
        <v>218</v>
      </c>
      <c r="F4" s="7" t="s">
        <v>396</v>
      </c>
      <c r="G4" s="7" t="s">
        <v>403</v>
      </c>
      <c r="H4" s="7" t="s">
        <v>404</v>
      </c>
      <c r="I4" s="7" t="s">
        <v>405</v>
      </c>
      <c r="J4" s="7" t="s">
        <v>406</v>
      </c>
      <c r="K4" s="7" t="s">
        <v>407</v>
      </c>
      <c r="L4" s="7" t="s">
        <v>408</v>
      </c>
      <c r="M4" s="7" t="s">
        <v>409</v>
      </c>
      <c r="N4" s="7" t="s">
        <v>398</v>
      </c>
      <c r="O4" s="7" t="s">
        <v>410</v>
      </c>
      <c r="P4" s="7" t="s">
        <v>411</v>
      </c>
      <c r="Q4" s="7" t="s">
        <v>399</v>
      </c>
      <c r="R4" s="7" t="s">
        <v>401</v>
      </c>
    </row>
    <row r="5" s="1" customFormat="1" ht="21.6" customHeight="1" spans="1:18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="1" customFormat="1" ht="22.9" customHeight="1" spans="1:18">
      <c r="A6" s="22"/>
      <c r="B6" s="22"/>
      <c r="C6" s="22"/>
      <c r="D6" s="22"/>
      <c r="E6" s="22" t="s">
        <v>136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="1" customFormat="1" ht="22.9" customHeight="1" spans="1:18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="1" customFormat="1" ht="22.9" customHeight="1" spans="1:18">
      <c r="A8" s="22"/>
      <c r="B8" s="22"/>
      <c r="C8" s="22"/>
      <c r="D8" s="34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="1" customFormat="1" ht="22.9" customHeight="1" spans="1:18">
      <c r="A9" s="42"/>
      <c r="B9" s="42"/>
      <c r="C9" s="42"/>
      <c r="D9" s="27"/>
      <c r="E9" s="8"/>
      <c r="F9" s="9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10"/>
      <c r="S1" s="23" t="s">
        <v>412</v>
      </c>
      <c r="T1" s="23"/>
    </row>
    <row r="2" ht="36.2" customHeight="1" spans="1:20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="1" customFormat="1" ht="24.2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4" t="s">
        <v>32</v>
      </c>
      <c r="T3" s="14"/>
    </row>
    <row r="4" s="1" customFormat="1" ht="28.5" customHeight="1" spans="1:20">
      <c r="A4" s="7" t="s">
        <v>167</v>
      </c>
      <c r="B4" s="7"/>
      <c r="C4" s="7"/>
      <c r="D4" s="7" t="s">
        <v>217</v>
      </c>
      <c r="E4" s="7" t="s">
        <v>218</v>
      </c>
      <c r="F4" s="7" t="s">
        <v>396</v>
      </c>
      <c r="G4" s="7" t="s">
        <v>221</v>
      </c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224</v>
      </c>
      <c r="S4" s="7"/>
      <c r="T4" s="7"/>
    </row>
    <row r="5" s="1" customFormat="1" ht="36.2" customHeight="1" spans="1:20">
      <c r="A5" s="7" t="s">
        <v>175</v>
      </c>
      <c r="B5" s="7" t="s">
        <v>176</v>
      </c>
      <c r="C5" s="7" t="s">
        <v>177</v>
      </c>
      <c r="D5" s="7"/>
      <c r="E5" s="7"/>
      <c r="F5" s="7"/>
      <c r="G5" s="7" t="s">
        <v>136</v>
      </c>
      <c r="H5" s="7" t="s">
        <v>413</v>
      </c>
      <c r="I5" s="7" t="s">
        <v>414</v>
      </c>
      <c r="J5" s="7" t="s">
        <v>415</v>
      </c>
      <c r="K5" s="7" t="s">
        <v>416</v>
      </c>
      <c r="L5" s="7" t="s">
        <v>417</v>
      </c>
      <c r="M5" s="7" t="s">
        <v>418</v>
      </c>
      <c r="N5" s="7" t="s">
        <v>419</v>
      </c>
      <c r="O5" s="7" t="s">
        <v>420</v>
      </c>
      <c r="P5" s="7" t="s">
        <v>421</v>
      </c>
      <c r="Q5" s="7" t="s">
        <v>422</v>
      </c>
      <c r="R5" s="7" t="s">
        <v>136</v>
      </c>
      <c r="S5" s="7" t="s">
        <v>348</v>
      </c>
      <c r="T5" s="7" t="s">
        <v>378</v>
      </c>
    </row>
    <row r="6" s="1" customFormat="1" ht="22.9" customHeight="1" spans="1:20">
      <c r="A6" s="22"/>
      <c r="B6" s="22"/>
      <c r="C6" s="22"/>
      <c r="D6" s="22"/>
      <c r="E6" s="22" t="s">
        <v>136</v>
      </c>
      <c r="F6" s="41">
        <v>137.412</v>
      </c>
      <c r="G6" s="41">
        <v>55.272</v>
      </c>
      <c r="H6" s="41">
        <v>55.272</v>
      </c>
      <c r="I6" s="41"/>
      <c r="J6" s="41"/>
      <c r="K6" s="41"/>
      <c r="L6" s="41"/>
      <c r="M6" s="41"/>
      <c r="N6" s="41"/>
      <c r="O6" s="41"/>
      <c r="P6" s="41"/>
      <c r="Q6" s="41"/>
      <c r="R6" s="41">
        <v>82.14</v>
      </c>
      <c r="S6" s="41">
        <v>82.14</v>
      </c>
      <c r="T6" s="41"/>
    </row>
    <row r="7" s="1" customFormat="1" ht="22.9" customHeight="1" spans="1:20">
      <c r="A7" s="22"/>
      <c r="B7" s="22"/>
      <c r="C7" s="22"/>
      <c r="D7" s="20" t="s">
        <v>154</v>
      </c>
      <c r="E7" s="20" t="s">
        <v>155</v>
      </c>
      <c r="F7" s="41">
        <v>137.412</v>
      </c>
      <c r="G7" s="41">
        <v>55.272</v>
      </c>
      <c r="H7" s="41">
        <v>55.272</v>
      </c>
      <c r="I7" s="41"/>
      <c r="J7" s="41"/>
      <c r="K7" s="41"/>
      <c r="L7" s="41"/>
      <c r="M7" s="41"/>
      <c r="N7" s="41"/>
      <c r="O7" s="41"/>
      <c r="P7" s="41"/>
      <c r="Q7" s="41"/>
      <c r="R7" s="41">
        <v>82.14</v>
      </c>
      <c r="S7" s="41">
        <v>82.14</v>
      </c>
      <c r="T7" s="41"/>
    </row>
    <row r="8" s="1" customFormat="1" ht="22.9" customHeight="1" spans="1:20">
      <c r="A8" s="22"/>
      <c r="B8" s="22"/>
      <c r="C8" s="22"/>
      <c r="D8" s="34" t="s">
        <v>156</v>
      </c>
      <c r="E8" s="34" t="s">
        <v>157</v>
      </c>
      <c r="F8" s="41">
        <v>84.432</v>
      </c>
      <c r="G8" s="41">
        <v>45.012</v>
      </c>
      <c r="H8" s="41">
        <v>45.012</v>
      </c>
      <c r="I8" s="41"/>
      <c r="J8" s="41"/>
      <c r="K8" s="41"/>
      <c r="L8" s="41"/>
      <c r="M8" s="41"/>
      <c r="N8" s="41"/>
      <c r="O8" s="41"/>
      <c r="P8" s="41"/>
      <c r="Q8" s="41"/>
      <c r="R8" s="41">
        <v>39.42</v>
      </c>
      <c r="S8" s="41">
        <v>39.42</v>
      </c>
      <c r="T8" s="41"/>
    </row>
    <row r="9" s="1" customFormat="1" ht="22.9" customHeight="1" spans="1:20">
      <c r="A9" s="42" t="s">
        <v>192</v>
      </c>
      <c r="B9" s="42" t="s">
        <v>187</v>
      </c>
      <c r="C9" s="42" t="s">
        <v>187</v>
      </c>
      <c r="D9" s="27" t="s">
        <v>263</v>
      </c>
      <c r="E9" s="8" t="s">
        <v>215</v>
      </c>
      <c r="F9" s="9">
        <v>84.432</v>
      </c>
      <c r="G9" s="35">
        <v>45.012</v>
      </c>
      <c r="H9" s="35">
        <v>45.012</v>
      </c>
      <c r="I9" s="35"/>
      <c r="J9" s="35"/>
      <c r="K9" s="35"/>
      <c r="L9" s="35"/>
      <c r="M9" s="35"/>
      <c r="N9" s="35"/>
      <c r="O9" s="35"/>
      <c r="P9" s="35"/>
      <c r="Q9" s="35"/>
      <c r="R9" s="35">
        <v>39.42</v>
      </c>
      <c r="S9" s="35">
        <v>39.42</v>
      </c>
      <c r="T9" s="35"/>
    </row>
    <row r="10" s="1" customFormat="1" ht="22.9" customHeight="1" spans="1:20">
      <c r="A10" s="22"/>
      <c r="B10" s="22"/>
      <c r="C10" s="22"/>
      <c r="D10" s="34" t="s">
        <v>158</v>
      </c>
      <c r="E10" s="34" t="s">
        <v>159</v>
      </c>
      <c r="F10" s="41">
        <v>20.82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20.82</v>
      </c>
      <c r="S10" s="41">
        <v>20.82</v>
      </c>
      <c r="T10" s="41"/>
    </row>
    <row r="11" s="1" customFormat="1" ht="22.9" customHeight="1" spans="1:20">
      <c r="A11" s="42" t="s">
        <v>192</v>
      </c>
      <c r="B11" s="42" t="s">
        <v>187</v>
      </c>
      <c r="C11" s="42" t="s">
        <v>209</v>
      </c>
      <c r="D11" s="27" t="s">
        <v>248</v>
      </c>
      <c r="E11" s="8" t="s">
        <v>211</v>
      </c>
      <c r="F11" s="9">
        <v>20.82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>
        <v>20.82</v>
      </c>
      <c r="S11" s="35">
        <v>20.82</v>
      </c>
      <c r="T11" s="35"/>
    </row>
    <row r="12" s="1" customFormat="1" ht="22.9" customHeight="1" spans="1:20">
      <c r="A12" s="22"/>
      <c r="B12" s="22"/>
      <c r="C12" s="22"/>
      <c r="D12" s="34" t="s">
        <v>162</v>
      </c>
      <c r="E12" s="34" t="s">
        <v>163</v>
      </c>
      <c r="F12" s="41">
        <v>18.9</v>
      </c>
      <c r="G12" s="41">
        <v>10.26</v>
      </c>
      <c r="H12" s="41">
        <v>10.26</v>
      </c>
      <c r="I12" s="41"/>
      <c r="J12" s="41"/>
      <c r="K12" s="41"/>
      <c r="L12" s="41"/>
      <c r="M12" s="41"/>
      <c r="N12" s="41"/>
      <c r="O12" s="41"/>
      <c r="P12" s="41"/>
      <c r="Q12" s="41"/>
      <c r="R12" s="41">
        <v>8.64</v>
      </c>
      <c r="S12" s="41">
        <v>8.64</v>
      </c>
      <c r="T12" s="41"/>
    </row>
    <row r="13" s="1" customFormat="1" ht="22.9" customHeight="1" spans="1:20">
      <c r="A13" s="42" t="s">
        <v>192</v>
      </c>
      <c r="B13" s="42" t="s">
        <v>187</v>
      </c>
      <c r="C13" s="42" t="s">
        <v>187</v>
      </c>
      <c r="D13" s="27" t="s">
        <v>250</v>
      </c>
      <c r="E13" s="8" t="s">
        <v>215</v>
      </c>
      <c r="F13" s="9">
        <v>18.9</v>
      </c>
      <c r="G13" s="35">
        <v>10.26</v>
      </c>
      <c r="H13" s="35">
        <v>10.26</v>
      </c>
      <c r="I13" s="35"/>
      <c r="J13" s="35"/>
      <c r="K13" s="35"/>
      <c r="L13" s="35"/>
      <c r="M13" s="35"/>
      <c r="N13" s="35"/>
      <c r="O13" s="35"/>
      <c r="P13" s="35"/>
      <c r="Q13" s="35"/>
      <c r="R13" s="35">
        <v>8.64</v>
      </c>
      <c r="S13" s="35">
        <v>8.64</v>
      </c>
      <c r="T13" s="35"/>
    </row>
    <row r="14" s="1" customFormat="1" ht="22.9" customHeight="1" spans="1:20">
      <c r="A14" s="22"/>
      <c r="B14" s="22"/>
      <c r="C14" s="22"/>
      <c r="D14" s="34" t="s">
        <v>164</v>
      </c>
      <c r="E14" s="34" t="s">
        <v>165</v>
      </c>
      <c r="F14" s="41">
        <v>13.26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>
        <v>13.26</v>
      </c>
      <c r="S14" s="41">
        <v>13.26</v>
      </c>
      <c r="T14" s="41"/>
    </row>
    <row r="15" s="1" customFormat="1" ht="22.9" customHeight="1" spans="1:20">
      <c r="A15" s="42" t="s">
        <v>192</v>
      </c>
      <c r="B15" s="42" t="s">
        <v>187</v>
      </c>
      <c r="C15" s="42" t="s">
        <v>187</v>
      </c>
      <c r="D15" s="27" t="s">
        <v>251</v>
      </c>
      <c r="E15" s="8" t="s">
        <v>215</v>
      </c>
      <c r="F15" s="9">
        <v>13.26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>
        <v>13.26</v>
      </c>
      <c r="S15" s="35">
        <v>13.26</v>
      </c>
      <c r="T15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N1" workbookViewId="0">
      <selection activeCell="AF1" sqref="AF1:AG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10"/>
      <c r="F1" s="10"/>
      <c r="AF1" s="23" t="s">
        <v>423</v>
      </c>
      <c r="AG1" s="23"/>
    </row>
    <row r="2" ht="43.9" customHeight="1" spans="1:33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="1" customFormat="1" ht="24.2" customHeight="1" spans="1:33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4" t="s">
        <v>32</v>
      </c>
      <c r="AG3" s="14"/>
    </row>
    <row r="4" s="1" customFormat="1" ht="24.95" customHeight="1" spans="1:33">
      <c r="A4" s="7" t="s">
        <v>167</v>
      </c>
      <c r="B4" s="7"/>
      <c r="C4" s="7"/>
      <c r="D4" s="7" t="s">
        <v>217</v>
      </c>
      <c r="E4" s="7" t="s">
        <v>218</v>
      </c>
      <c r="F4" s="7" t="s">
        <v>424</v>
      </c>
      <c r="G4" s="7" t="s">
        <v>425</v>
      </c>
      <c r="H4" s="7" t="s">
        <v>426</v>
      </c>
      <c r="I4" s="7" t="s">
        <v>427</v>
      </c>
      <c r="J4" s="7" t="s">
        <v>428</v>
      </c>
      <c r="K4" s="7" t="s">
        <v>429</v>
      </c>
      <c r="L4" s="7" t="s">
        <v>430</v>
      </c>
      <c r="M4" s="7" t="s">
        <v>431</v>
      </c>
      <c r="N4" s="7" t="s">
        <v>432</v>
      </c>
      <c r="O4" s="7" t="s">
        <v>433</v>
      </c>
      <c r="P4" s="7" t="s">
        <v>434</v>
      </c>
      <c r="Q4" s="7" t="s">
        <v>419</v>
      </c>
      <c r="R4" s="7" t="s">
        <v>421</v>
      </c>
      <c r="S4" s="7" t="s">
        <v>435</v>
      </c>
      <c r="T4" s="7" t="s">
        <v>414</v>
      </c>
      <c r="U4" s="7" t="s">
        <v>415</v>
      </c>
      <c r="V4" s="7" t="s">
        <v>418</v>
      </c>
      <c r="W4" s="7" t="s">
        <v>436</v>
      </c>
      <c r="X4" s="7" t="s">
        <v>437</v>
      </c>
      <c r="Y4" s="7" t="s">
        <v>438</v>
      </c>
      <c r="Z4" s="7" t="s">
        <v>439</v>
      </c>
      <c r="AA4" s="7" t="s">
        <v>417</v>
      </c>
      <c r="AB4" s="7" t="s">
        <v>440</v>
      </c>
      <c r="AC4" s="7" t="s">
        <v>441</v>
      </c>
      <c r="AD4" s="7" t="s">
        <v>420</v>
      </c>
      <c r="AE4" s="7" t="s">
        <v>442</v>
      </c>
      <c r="AF4" s="7" t="s">
        <v>443</v>
      </c>
      <c r="AG4" s="7" t="s">
        <v>422</v>
      </c>
    </row>
    <row r="5" s="1" customFormat="1" ht="21.6" customHeight="1" spans="1:33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="1" customFormat="1" ht="22.9" customHeight="1" spans="1:33">
      <c r="A6" s="7"/>
      <c r="B6" s="8"/>
      <c r="C6" s="8"/>
      <c r="D6" s="8"/>
      <c r="E6" s="8" t="s">
        <v>136</v>
      </c>
      <c r="F6" s="41">
        <v>137.412</v>
      </c>
      <c r="G6" s="41">
        <v>9.558</v>
      </c>
      <c r="H6" s="41">
        <v>2.124</v>
      </c>
      <c r="I6" s="41"/>
      <c r="J6" s="41"/>
      <c r="K6" s="41">
        <v>1.534</v>
      </c>
      <c r="L6" s="41">
        <v>6.372</v>
      </c>
      <c r="M6" s="41">
        <v>10.04</v>
      </c>
      <c r="N6" s="41"/>
      <c r="O6" s="41">
        <v>7.434</v>
      </c>
      <c r="P6" s="41">
        <v>11.016</v>
      </c>
      <c r="Q6" s="41"/>
      <c r="R6" s="41">
        <v>2.124</v>
      </c>
      <c r="S6" s="41"/>
      <c r="T6" s="41"/>
      <c r="U6" s="41">
        <v>3.776</v>
      </c>
      <c r="V6" s="41">
        <v>5.31</v>
      </c>
      <c r="W6" s="41"/>
      <c r="X6" s="41"/>
      <c r="Y6" s="41"/>
      <c r="Z6" s="41"/>
      <c r="AA6" s="41"/>
      <c r="AB6" s="41"/>
      <c r="AC6" s="41"/>
      <c r="AD6" s="41"/>
      <c r="AE6" s="41">
        <v>73.692</v>
      </c>
      <c r="AF6" s="41"/>
      <c r="AG6" s="41">
        <v>4.432</v>
      </c>
    </row>
    <row r="7" s="1" customFormat="1" ht="22.9" customHeight="1" spans="1:33">
      <c r="A7" s="22"/>
      <c r="B7" s="22"/>
      <c r="C7" s="22"/>
      <c r="D7" s="20" t="s">
        <v>154</v>
      </c>
      <c r="E7" s="20" t="s">
        <v>155</v>
      </c>
      <c r="F7" s="41">
        <v>137.412</v>
      </c>
      <c r="G7" s="41">
        <v>9.558</v>
      </c>
      <c r="H7" s="41">
        <v>2.124</v>
      </c>
      <c r="I7" s="41"/>
      <c r="J7" s="41"/>
      <c r="K7" s="41">
        <v>1.534</v>
      </c>
      <c r="L7" s="41">
        <v>6.372</v>
      </c>
      <c r="M7" s="41">
        <v>10.04</v>
      </c>
      <c r="N7" s="41"/>
      <c r="O7" s="41">
        <v>7.434</v>
      </c>
      <c r="P7" s="41">
        <v>11.016</v>
      </c>
      <c r="Q7" s="41"/>
      <c r="R7" s="41">
        <v>2.124</v>
      </c>
      <c r="S7" s="41"/>
      <c r="T7" s="41"/>
      <c r="U7" s="41">
        <v>3.776</v>
      </c>
      <c r="V7" s="41">
        <v>5.31</v>
      </c>
      <c r="W7" s="41"/>
      <c r="X7" s="41"/>
      <c r="Y7" s="41"/>
      <c r="Z7" s="41"/>
      <c r="AA7" s="41"/>
      <c r="AB7" s="41"/>
      <c r="AC7" s="41"/>
      <c r="AD7" s="41"/>
      <c r="AE7" s="41">
        <v>73.692</v>
      </c>
      <c r="AF7" s="41"/>
      <c r="AG7" s="41">
        <v>4.432</v>
      </c>
    </row>
    <row r="8" s="1" customFormat="1" ht="22.9" customHeight="1" spans="1:33">
      <c r="A8" s="22"/>
      <c r="B8" s="22"/>
      <c r="C8" s="22"/>
      <c r="D8" s="34" t="s">
        <v>156</v>
      </c>
      <c r="E8" s="34" t="s">
        <v>157</v>
      </c>
      <c r="F8" s="41">
        <v>84.432</v>
      </c>
      <c r="G8" s="41">
        <v>5.913</v>
      </c>
      <c r="H8" s="41">
        <v>1.314</v>
      </c>
      <c r="I8" s="41"/>
      <c r="J8" s="41"/>
      <c r="K8" s="41">
        <v>0.949</v>
      </c>
      <c r="L8" s="41">
        <v>3.942</v>
      </c>
      <c r="M8" s="41">
        <v>6.57</v>
      </c>
      <c r="N8" s="41"/>
      <c r="O8" s="41">
        <v>4.599</v>
      </c>
      <c r="P8" s="41">
        <v>7.884</v>
      </c>
      <c r="Q8" s="41"/>
      <c r="R8" s="41">
        <v>1.314</v>
      </c>
      <c r="S8" s="41"/>
      <c r="T8" s="41"/>
      <c r="U8" s="41">
        <v>2.336</v>
      </c>
      <c r="V8" s="41">
        <v>3.285</v>
      </c>
      <c r="W8" s="41"/>
      <c r="X8" s="41"/>
      <c r="Y8" s="41"/>
      <c r="Z8" s="41"/>
      <c r="AA8" s="41"/>
      <c r="AB8" s="41"/>
      <c r="AC8" s="41"/>
      <c r="AD8" s="41"/>
      <c r="AE8" s="41">
        <v>45.012</v>
      </c>
      <c r="AF8" s="41"/>
      <c r="AG8" s="41">
        <v>1.314</v>
      </c>
    </row>
    <row r="9" s="1" customFormat="1" ht="22.9" customHeight="1" spans="1:33">
      <c r="A9" s="42" t="s">
        <v>192</v>
      </c>
      <c r="B9" s="42" t="s">
        <v>187</v>
      </c>
      <c r="C9" s="42" t="s">
        <v>187</v>
      </c>
      <c r="D9" s="27" t="s">
        <v>263</v>
      </c>
      <c r="E9" s="8" t="s">
        <v>215</v>
      </c>
      <c r="F9" s="35">
        <v>84.432</v>
      </c>
      <c r="G9" s="35">
        <v>5.913</v>
      </c>
      <c r="H9" s="35">
        <v>1.314</v>
      </c>
      <c r="I9" s="35"/>
      <c r="J9" s="35"/>
      <c r="K9" s="35">
        <v>0.949</v>
      </c>
      <c r="L9" s="35">
        <v>3.942</v>
      </c>
      <c r="M9" s="35">
        <v>6.57</v>
      </c>
      <c r="N9" s="35"/>
      <c r="O9" s="35">
        <v>4.599</v>
      </c>
      <c r="P9" s="35">
        <v>7.884</v>
      </c>
      <c r="Q9" s="35"/>
      <c r="R9" s="35">
        <v>1.314</v>
      </c>
      <c r="S9" s="35"/>
      <c r="T9" s="35"/>
      <c r="U9" s="35">
        <v>2.336</v>
      </c>
      <c r="V9" s="35">
        <v>3.285</v>
      </c>
      <c r="W9" s="35"/>
      <c r="X9" s="35"/>
      <c r="Y9" s="35"/>
      <c r="Z9" s="35"/>
      <c r="AA9" s="35"/>
      <c r="AB9" s="35"/>
      <c r="AC9" s="35"/>
      <c r="AD9" s="35"/>
      <c r="AE9" s="35">
        <v>45.012</v>
      </c>
      <c r="AF9" s="35"/>
      <c r="AG9" s="35">
        <v>1.314</v>
      </c>
    </row>
    <row r="10" s="1" customFormat="1" ht="22.9" customHeight="1" spans="1:33">
      <c r="A10" s="22"/>
      <c r="B10" s="22"/>
      <c r="C10" s="22"/>
      <c r="D10" s="34" t="s">
        <v>158</v>
      </c>
      <c r="E10" s="34" t="s">
        <v>159</v>
      </c>
      <c r="F10" s="41">
        <v>20.82</v>
      </c>
      <c r="G10" s="41">
        <v>1.458</v>
      </c>
      <c r="H10" s="41">
        <v>0.324</v>
      </c>
      <c r="I10" s="41"/>
      <c r="J10" s="41"/>
      <c r="K10" s="41">
        <v>0.234</v>
      </c>
      <c r="L10" s="41">
        <v>0.972</v>
      </c>
      <c r="M10" s="41">
        <v>1.62</v>
      </c>
      <c r="N10" s="41"/>
      <c r="O10" s="41">
        <v>1.134</v>
      </c>
      <c r="P10" s="41">
        <v>1.944</v>
      </c>
      <c r="Q10" s="41"/>
      <c r="R10" s="41">
        <v>0.324</v>
      </c>
      <c r="S10" s="41"/>
      <c r="T10" s="41"/>
      <c r="U10" s="41">
        <v>0.576</v>
      </c>
      <c r="V10" s="41">
        <v>0.81</v>
      </c>
      <c r="W10" s="41"/>
      <c r="X10" s="41"/>
      <c r="Y10" s="41"/>
      <c r="Z10" s="41"/>
      <c r="AA10" s="41"/>
      <c r="AB10" s="41"/>
      <c r="AC10" s="41"/>
      <c r="AD10" s="41"/>
      <c r="AE10" s="41">
        <v>11.1</v>
      </c>
      <c r="AF10" s="41"/>
      <c r="AG10" s="41">
        <v>0.324</v>
      </c>
    </row>
    <row r="11" s="1" customFormat="1" ht="22.9" customHeight="1" spans="1:33">
      <c r="A11" s="42" t="s">
        <v>192</v>
      </c>
      <c r="B11" s="42" t="s">
        <v>187</v>
      </c>
      <c r="C11" s="42" t="s">
        <v>209</v>
      </c>
      <c r="D11" s="27" t="s">
        <v>248</v>
      </c>
      <c r="E11" s="8" t="s">
        <v>211</v>
      </c>
      <c r="F11" s="35">
        <v>20.82</v>
      </c>
      <c r="G11" s="35">
        <v>1.458</v>
      </c>
      <c r="H11" s="35">
        <v>0.324</v>
      </c>
      <c r="I11" s="35"/>
      <c r="J11" s="35"/>
      <c r="K11" s="35">
        <v>0.234</v>
      </c>
      <c r="L11" s="35">
        <v>0.972</v>
      </c>
      <c r="M11" s="35">
        <v>1.62</v>
      </c>
      <c r="N11" s="35"/>
      <c r="O11" s="35">
        <v>1.134</v>
      </c>
      <c r="P11" s="35">
        <v>1.944</v>
      </c>
      <c r="Q11" s="35"/>
      <c r="R11" s="35">
        <v>0.324</v>
      </c>
      <c r="S11" s="35"/>
      <c r="T11" s="35"/>
      <c r="U11" s="35">
        <v>0.576</v>
      </c>
      <c r="V11" s="35">
        <v>0.81</v>
      </c>
      <c r="W11" s="35"/>
      <c r="X11" s="35"/>
      <c r="Y11" s="35"/>
      <c r="Z11" s="35"/>
      <c r="AA11" s="35"/>
      <c r="AB11" s="35"/>
      <c r="AC11" s="35"/>
      <c r="AD11" s="35"/>
      <c r="AE11" s="35">
        <v>11.1</v>
      </c>
      <c r="AF11" s="35"/>
      <c r="AG11" s="35">
        <v>0.324</v>
      </c>
    </row>
    <row r="12" s="1" customFormat="1" ht="22.9" customHeight="1" spans="1:33">
      <c r="A12" s="22"/>
      <c r="B12" s="22"/>
      <c r="C12" s="22"/>
      <c r="D12" s="34" t="s">
        <v>162</v>
      </c>
      <c r="E12" s="34" t="s">
        <v>163</v>
      </c>
      <c r="F12" s="41">
        <v>18.9</v>
      </c>
      <c r="G12" s="41">
        <v>1.296</v>
      </c>
      <c r="H12" s="41">
        <v>0.288</v>
      </c>
      <c r="I12" s="41"/>
      <c r="J12" s="41"/>
      <c r="K12" s="41">
        <v>0.208</v>
      </c>
      <c r="L12" s="41">
        <v>0.864</v>
      </c>
      <c r="M12" s="41">
        <v>0.86</v>
      </c>
      <c r="N12" s="41"/>
      <c r="O12" s="41">
        <v>1.008</v>
      </c>
      <c r="P12" s="41"/>
      <c r="Q12" s="41"/>
      <c r="R12" s="41">
        <v>0.288</v>
      </c>
      <c r="S12" s="41"/>
      <c r="T12" s="41"/>
      <c r="U12" s="41">
        <v>0.512</v>
      </c>
      <c r="V12" s="41">
        <v>0.72</v>
      </c>
      <c r="W12" s="41"/>
      <c r="X12" s="41"/>
      <c r="Y12" s="41"/>
      <c r="Z12" s="41"/>
      <c r="AA12" s="41"/>
      <c r="AB12" s="41"/>
      <c r="AC12" s="41"/>
      <c r="AD12" s="41"/>
      <c r="AE12" s="41">
        <v>10.26</v>
      </c>
      <c r="AF12" s="41"/>
      <c r="AG12" s="41">
        <v>2.596</v>
      </c>
    </row>
    <row r="13" s="1" customFormat="1" ht="22.9" customHeight="1" spans="1:33">
      <c r="A13" s="42" t="s">
        <v>192</v>
      </c>
      <c r="B13" s="42" t="s">
        <v>187</v>
      </c>
      <c r="C13" s="42" t="s">
        <v>187</v>
      </c>
      <c r="D13" s="27" t="s">
        <v>250</v>
      </c>
      <c r="E13" s="8" t="s">
        <v>215</v>
      </c>
      <c r="F13" s="35">
        <v>18.9</v>
      </c>
      <c r="G13" s="35">
        <v>1.296</v>
      </c>
      <c r="H13" s="35">
        <v>0.288</v>
      </c>
      <c r="I13" s="35"/>
      <c r="J13" s="35"/>
      <c r="K13" s="35">
        <v>0.208</v>
      </c>
      <c r="L13" s="35">
        <v>0.864</v>
      </c>
      <c r="M13" s="35">
        <v>0.86</v>
      </c>
      <c r="N13" s="35"/>
      <c r="O13" s="35">
        <v>1.008</v>
      </c>
      <c r="P13" s="35"/>
      <c r="Q13" s="35"/>
      <c r="R13" s="35">
        <v>0.288</v>
      </c>
      <c r="S13" s="35"/>
      <c r="T13" s="35"/>
      <c r="U13" s="35">
        <v>0.512</v>
      </c>
      <c r="V13" s="35">
        <v>0.72</v>
      </c>
      <c r="W13" s="35"/>
      <c r="X13" s="35"/>
      <c r="Y13" s="35"/>
      <c r="Z13" s="35"/>
      <c r="AA13" s="35"/>
      <c r="AB13" s="35"/>
      <c r="AC13" s="35"/>
      <c r="AD13" s="35"/>
      <c r="AE13" s="35">
        <v>10.26</v>
      </c>
      <c r="AF13" s="35"/>
      <c r="AG13" s="35">
        <v>2.596</v>
      </c>
    </row>
    <row r="14" s="1" customFormat="1" ht="22.9" customHeight="1" spans="1:33">
      <c r="A14" s="22"/>
      <c r="B14" s="22"/>
      <c r="C14" s="22"/>
      <c r="D14" s="34" t="s">
        <v>164</v>
      </c>
      <c r="E14" s="34" t="s">
        <v>165</v>
      </c>
      <c r="F14" s="41">
        <v>13.26</v>
      </c>
      <c r="G14" s="41">
        <v>0.891</v>
      </c>
      <c r="H14" s="41">
        <v>0.198</v>
      </c>
      <c r="I14" s="41"/>
      <c r="J14" s="41"/>
      <c r="K14" s="41">
        <v>0.143</v>
      </c>
      <c r="L14" s="41">
        <v>0.594</v>
      </c>
      <c r="M14" s="41">
        <v>0.99</v>
      </c>
      <c r="N14" s="41"/>
      <c r="O14" s="41">
        <v>0.693</v>
      </c>
      <c r="P14" s="41">
        <v>1.188</v>
      </c>
      <c r="Q14" s="41"/>
      <c r="R14" s="41">
        <v>0.198</v>
      </c>
      <c r="S14" s="41"/>
      <c r="T14" s="41"/>
      <c r="U14" s="41">
        <v>0.352</v>
      </c>
      <c r="V14" s="41">
        <v>0.495</v>
      </c>
      <c r="W14" s="41"/>
      <c r="X14" s="41"/>
      <c r="Y14" s="41"/>
      <c r="Z14" s="41"/>
      <c r="AA14" s="41"/>
      <c r="AB14" s="41"/>
      <c r="AC14" s="41"/>
      <c r="AD14" s="41"/>
      <c r="AE14" s="41">
        <v>7.32</v>
      </c>
      <c r="AF14" s="41"/>
      <c r="AG14" s="41">
        <v>0.198</v>
      </c>
    </row>
    <row r="15" s="1" customFormat="1" ht="22.9" customHeight="1" spans="1:33">
      <c r="A15" s="42" t="s">
        <v>192</v>
      </c>
      <c r="B15" s="42" t="s">
        <v>187</v>
      </c>
      <c r="C15" s="42" t="s">
        <v>187</v>
      </c>
      <c r="D15" s="27" t="s">
        <v>251</v>
      </c>
      <c r="E15" s="8" t="s">
        <v>215</v>
      </c>
      <c r="F15" s="35">
        <v>13.26</v>
      </c>
      <c r="G15" s="35">
        <v>0.891</v>
      </c>
      <c r="H15" s="35">
        <v>0.198</v>
      </c>
      <c r="I15" s="35"/>
      <c r="J15" s="35"/>
      <c r="K15" s="35">
        <v>0.143</v>
      </c>
      <c r="L15" s="35">
        <v>0.594</v>
      </c>
      <c r="M15" s="35">
        <v>0.99</v>
      </c>
      <c r="N15" s="35"/>
      <c r="O15" s="35">
        <v>0.693</v>
      </c>
      <c r="P15" s="35">
        <v>1.188</v>
      </c>
      <c r="Q15" s="35"/>
      <c r="R15" s="35">
        <v>0.198</v>
      </c>
      <c r="S15" s="35"/>
      <c r="T15" s="35"/>
      <c r="U15" s="35">
        <v>0.352</v>
      </c>
      <c r="V15" s="35">
        <v>0.495</v>
      </c>
      <c r="W15" s="35"/>
      <c r="X15" s="35"/>
      <c r="Y15" s="35"/>
      <c r="Z15" s="35"/>
      <c r="AA15" s="35"/>
      <c r="AB15" s="35"/>
      <c r="AC15" s="35"/>
      <c r="AD15" s="35"/>
      <c r="AE15" s="35">
        <v>7.32</v>
      </c>
      <c r="AF15" s="35"/>
      <c r="AG15" s="35">
        <v>0.198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10"/>
      <c r="G1" s="23" t="s">
        <v>444</v>
      </c>
      <c r="H1" s="23"/>
    </row>
    <row r="2" ht="33.6" customHeight="1" spans="1:8">
      <c r="A2" s="26" t="s">
        <v>20</v>
      </c>
      <c r="B2" s="26"/>
      <c r="C2" s="26"/>
      <c r="D2" s="26"/>
      <c r="E2" s="26"/>
      <c r="F2" s="26"/>
      <c r="G2" s="26"/>
      <c r="H2" s="26"/>
    </row>
    <row r="3" s="1" customFormat="1" ht="24.2" customHeight="1" spans="1:8">
      <c r="A3" s="5" t="s">
        <v>31</v>
      </c>
      <c r="B3" s="5"/>
      <c r="C3" s="5"/>
      <c r="D3" s="5"/>
      <c r="E3" s="5"/>
      <c r="F3" s="5"/>
      <c r="G3" s="5"/>
      <c r="H3" s="14" t="s">
        <v>32</v>
      </c>
    </row>
    <row r="4" s="1" customFormat="1" ht="23.25" customHeight="1" spans="1:8">
      <c r="A4" s="7" t="s">
        <v>445</v>
      </c>
      <c r="B4" s="7" t="s">
        <v>446</v>
      </c>
      <c r="C4" s="7" t="s">
        <v>447</v>
      </c>
      <c r="D4" s="7" t="s">
        <v>448</v>
      </c>
      <c r="E4" s="7" t="s">
        <v>449</v>
      </c>
      <c r="F4" s="7"/>
      <c r="G4" s="7"/>
      <c r="H4" s="7" t="s">
        <v>450</v>
      </c>
    </row>
    <row r="5" s="1" customFormat="1" ht="25.9" customHeight="1" spans="1:8">
      <c r="A5" s="7"/>
      <c r="B5" s="7"/>
      <c r="C5" s="7"/>
      <c r="D5" s="7"/>
      <c r="E5" s="7" t="s">
        <v>138</v>
      </c>
      <c r="F5" s="7" t="s">
        <v>451</v>
      </c>
      <c r="G5" s="7" t="s">
        <v>452</v>
      </c>
      <c r="H5" s="7"/>
    </row>
    <row r="6" s="1" customFormat="1" ht="22.9" customHeight="1" spans="1:8">
      <c r="A6" s="22"/>
      <c r="B6" s="22" t="s">
        <v>136</v>
      </c>
      <c r="C6" s="21">
        <v>5.31</v>
      </c>
      <c r="D6" s="21"/>
      <c r="E6" s="21"/>
      <c r="F6" s="21"/>
      <c r="G6" s="21"/>
      <c r="H6" s="21">
        <v>5.31</v>
      </c>
    </row>
    <row r="7" s="1" customFormat="1" ht="22.9" customHeight="1" spans="1:8">
      <c r="A7" s="20" t="s">
        <v>154</v>
      </c>
      <c r="B7" s="20" t="s">
        <v>155</v>
      </c>
      <c r="C7" s="21">
        <v>5.31</v>
      </c>
      <c r="D7" s="21"/>
      <c r="E7" s="21"/>
      <c r="F7" s="21"/>
      <c r="G7" s="21"/>
      <c r="H7" s="21">
        <v>5.31</v>
      </c>
    </row>
    <row r="8" s="1" customFormat="1" ht="22.9" customHeight="1" spans="1:8">
      <c r="A8" s="27" t="s">
        <v>156</v>
      </c>
      <c r="B8" s="27" t="s">
        <v>157</v>
      </c>
      <c r="C8" s="35">
        <v>3.285</v>
      </c>
      <c r="D8" s="35"/>
      <c r="E8" s="9"/>
      <c r="F8" s="35"/>
      <c r="G8" s="35"/>
      <c r="H8" s="35">
        <v>3.285</v>
      </c>
    </row>
    <row r="9" s="1" customFormat="1" ht="22.9" customHeight="1" spans="1:8">
      <c r="A9" s="27" t="s">
        <v>158</v>
      </c>
      <c r="B9" s="27" t="s">
        <v>159</v>
      </c>
      <c r="C9" s="35">
        <v>0.81</v>
      </c>
      <c r="D9" s="35"/>
      <c r="E9" s="9"/>
      <c r="F9" s="35"/>
      <c r="G9" s="35"/>
      <c r="H9" s="35">
        <v>0.81</v>
      </c>
    </row>
    <row r="10" s="1" customFormat="1" ht="22.9" customHeight="1" spans="1:8">
      <c r="A10" s="27" t="s">
        <v>160</v>
      </c>
      <c r="B10" s="27" t="s">
        <v>161</v>
      </c>
      <c r="C10" s="35"/>
      <c r="D10" s="35"/>
      <c r="E10" s="9"/>
      <c r="F10" s="35"/>
      <c r="G10" s="35"/>
      <c r="H10" s="35"/>
    </row>
    <row r="11" s="1" customFormat="1" ht="22.9" customHeight="1" spans="1:8">
      <c r="A11" s="27" t="s">
        <v>162</v>
      </c>
      <c r="B11" s="27" t="s">
        <v>163</v>
      </c>
      <c r="C11" s="35">
        <v>0.72</v>
      </c>
      <c r="D11" s="35"/>
      <c r="E11" s="9"/>
      <c r="F11" s="35"/>
      <c r="G11" s="35"/>
      <c r="H11" s="35">
        <v>0.72</v>
      </c>
    </row>
    <row r="12" s="1" customFormat="1" ht="22.9" customHeight="1" spans="1:8">
      <c r="A12" s="27" t="s">
        <v>164</v>
      </c>
      <c r="B12" s="27" t="s">
        <v>165</v>
      </c>
      <c r="C12" s="35">
        <v>0.495</v>
      </c>
      <c r="D12" s="35"/>
      <c r="E12" s="9"/>
      <c r="F12" s="35"/>
      <c r="G12" s="35"/>
      <c r="H12" s="35">
        <v>0.495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10"/>
      <c r="G1" s="23" t="s">
        <v>453</v>
      </c>
      <c r="H1" s="23"/>
    </row>
    <row r="2" ht="38.85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s="1" customFormat="1" ht="24.2" customHeight="1" spans="1:8">
      <c r="A3" s="5" t="s">
        <v>31</v>
      </c>
      <c r="B3" s="5"/>
      <c r="C3" s="5"/>
      <c r="D3" s="5"/>
      <c r="E3" s="5"/>
      <c r="F3" s="5"/>
      <c r="G3" s="5"/>
      <c r="H3" s="14" t="s">
        <v>32</v>
      </c>
    </row>
    <row r="4" s="1" customFormat="1" ht="23.25" customHeight="1" spans="1:8">
      <c r="A4" s="7" t="s">
        <v>168</v>
      </c>
      <c r="B4" s="7" t="s">
        <v>169</v>
      </c>
      <c r="C4" s="7" t="s">
        <v>136</v>
      </c>
      <c r="D4" s="7" t="s">
        <v>454</v>
      </c>
      <c r="E4" s="7"/>
      <c r="F4" s="7"/>
      <c r="G4" s="7"/>
      <c r="H4" s="7" t="s">
        <v>171</v>
      </c>
    </row>
    <row r="5" s="1" customFormat="1" ht="19.9" customHeight="1" spans="1:8">
      <c r="A5" s="7"/>
      <c r="B5" s="7"/>
      <c r="C5" s="7"/>
      <c r="D5" s="7" t="s">
        <v>138</v>
      </c>
      <c r="E5" s="7" t="s">
        <v>290</v>
      </c>
      <c r="F5" s="7"/>
      <c r="G5" s="7" t="s">
        <v>291</v>
      </c>
      <c r="H5" s="7"/>
    </row>
    <row r="6" s="1" customFormat="1" ht="27.6" customHeight="1" spans="1:8">
      <c r="A6" s="7"/>
      <c r="B6" s="7"/>
      <c r="C6" s="7"/>
      <c r="D6" s="7"/>
      <c r="E6" s="7" t="s">
        <v>254</v>
      </c>
      <c r="F6" s="7" t="s">
        <v>228</v>
      </c>
      <c r="G6" s="7"/>
      <c r="H6" s="7"/>
    </row>
    <row r="7" s="1" customFormat="1" ht="22.9" customHeight="1" spans="1:8">
      <c r="A7" s="22"/>
      <c r="B7" s="7" t="s">
        <v>136</v>
      </c>
      <c r="C7" s="21">
        <v>62.38</v>
      </c>
      <c r="D7" s="21"/>
      <c r="E7" s="21"/>
      <c r="F7" s="21"/>
      <c r="G7" s="21"/>
      <c r="H7" s="21">
        <v>62.38</v>
      </c>
    </row>
    <row r="8" s="2" customFormat="1" ht="22.9" customHeight="1" spans="1:8">
      <c r="A8" s="20">
        <v>212</v>
      </c>
      <c r="B8" s="22" t="s">
        <v>242</v>
      </c>
      <c r="C8" s="21">
        <f>SUM(C9+C11)</f>
        <v>62.38</v>
      </c>
      <c r="D8" s="21"/>
      <c r="E8" s="21"/>
      <c r="F8" s="21"/>
      <c r="G8" s="21"/>
      <c r="H8" s="21">
        <f>SUM(H9+H11)</f>
        <v>62.38</v>
      </c>
    </row>
    <row r="9" s="2" customFormat="1" ht="22.9" customHeight="1" spans="1:8">
      <c r="A9" s="24">
        <v>21208</v>
      </c>
      <c r="B9" s="11" t="s">
        <v>455</v>
      </c>
      <c r="C9" s="9">
        <v>56.58</v>
      </c>
      <c r="D9" s="9"/>
      <c r="E9" s="9"/>
      <c r="F9" s="9"/>
      <c r="G9" s="9"/>
      <c r="H9" s="9">
        <v>56.58</v>
      </c>
    </row>
    <row r="10" s="2" customFormat="1" ht="22.9" customHeight="1" spans="1:8">
      <c r="A10" s="24">
        <v>2120803</v>
      </c>
      <c r="B10" s="24" t="s">
        <v>456</v>
      </c>
      <c r="C10" s="9">
        <v>56.58</v>
      </c>
      <c r="D10" s="9"/>
      <c r="E10" s="9"/>
      <c r="F10" s="9"/>
      <c r="G10" s="9"/>
      <c r="H10" s="9">
        <v>56.58</v>
      </c>
    </row>
    <row r="11" s="2" customFormat="1" ht="22.9" customHeight="1" spans="1:8">
      <c r="A11" s="24">
        <v>21214</v>
      </c>
      <c r="B11" s="24" t="s">
        <v>457</v>
      </c>
      <c r="C11" s="9">
        <v>5.8</v>
      </c>
      <c r="D11" s="9"/>
      <c r="E11" s="9"/>
      <c r="F11" s="9"/>
      <c r="G11" s="9"/>
      <c r="H11" s="9">
        <v>5.8</v>
      </c>
    </row>
    <row r="12" s="2" customFormat="1" ht="22.9" customHeight="1" spans="1:8">
      <c r="A12" s="27">
        <v>2121401</v>
      </c>
      <c r="B12" s="27" t="s">
        <v>246</v>
      </c>
      <c r="C12" s="9">
        <v>5.8</v>
      </c>
      <c r="D12" s="9"/>
      <c r="E12" s="9"/>
      <c r="F12" s="9"/>
      <c r="G12" s="9"/>
      <c r="H12" s="9">
        <v>5.8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10"/>
      <c r="S1" s="23" t="s">
        <v>458</v>
      </c>
      <c r="T1" s="23"/>
    </row>
    <row r="2" ht="47.45" customHeight="1" spans="1:17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="1" customFormat="1" ht="24.2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4" t="s">
        <v>32</v>
      </c>
      <c r="T3" s="14"/>
    </row>
    <row r="4" s="1" customFormat="1" ht="27.6" customHeight="1" spans="1:20">
      <c r="A4" s="7" t="s">
        <v>167</v>
      </c>
      <c r="B4" s="7"/>
      <c r="C4" s="7"/>
      <c r="D4" s="7" t="s">
        <v>217</v>
      </c>
      <c r="E4" s="7" t="s">
        <v>218</v>
      </c>
      <c r="F4" s="7" t="s">
        <v>219</v>
      </c>
      <c r="G4" s="7" t="s">
        <v>220</v>
      </c>
      <c r="H4" s="7" t="s">
        <v>221</v>
      </c>
      <c r="I4" s="7" t="s">
        <v>222</v>
      </c>
      <c r="J4" s="7" t="s">
        <v>223</v>
      </c>
      <c r="K4" s="7" t="s">
        <v>224</v>
      </c>
      <c r="L4" s="7" t="s">
        <v>225</v>
      </c>
      <c r="M4" s="7" t="s">
        <v>226</v>
      </c>
      <c r="N4" s="7" t="s">
        <v>227</v>
      </c>
      <c r="O4" s="7" t="s">
        <v>228</v>
      </c>
      <c r="P4" s="7" t="s">
        <v>229</v>
      </c>
      <c r="Q4" s="7" t="s">
        <v>230</v>
      </c>
      <c r="R4" s="7" t="s">
        <v>231</v>
      </c>
      <c r="S4" s="7" t="s">
        <v>232</v>
      </c>
      <c r="T4" s="7" t="s">
        <v>233</v>
      </c>
    </row>
    <row r="5" s="1" customFormat="1" ht="19.9" customHeight="1" spans="1:20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2" customFormat="1" ht="22.9" customHeight="1" spans="1:20">
      <c r="A6" s="22"/>
      <c r="B6" s="22"/>
      <c r="C6" s="22"/>
      <c r="D6" s="22"/>
      <c r="E6" s="22" t="s">
        <v>136</v>
      </c>
      <c r="F6" s="21">
        <f>SUM(F8:F9)</f>
        <v>62.38</v>
      </c>
      <c r="G6" s="21"/>
      <c r="H6" s="21">
        <f t="shared" ref="H6" si="0">SUM(H8:H9)</f>
        <v>62.38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="2" customFormat="1" ht="22.9" customHeight="1" spans="1:20">
      <c r="A7" s="36"/>
      <c r="B7" s="36"/>
      <c r="C7" s="36"/>
      <c r="D7" s="20">
        <v>412001</v>
      </c>
      <c r="E7" s="20" t="s">
        <v>155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="2" customFormat="1" ht="22.9" customHeight="1" spans="1:20">
      <c r="A8" s="37" t="s">
        <v>192</v>
      </c>
      <c r="B8" s="37" t="s">
        <v>196</v>
      </c>
      <c r="C8" s="37" t="s">
        <v>178</v>
      </c>
      <c r="D8" s="34"/>
      <c r="E8" s="34" t="s">
        <v>459</v>
      </c>
      <c r="F8" s="21">
        <v>56.58</v>
      </c>
      <c r="G8" s="21"/>
      <c r="H8" s="21">
        <v>56.58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="2" customFormat="1" ht="22.9" customHeight="1" spans="1:20">
      <c r="A9" s="38" t="s">
        <v>192</v>
      </c>
      <c r="B9" s="38" t="s">
        <v>198</v>
      </c>
      <c r="C9" s="38" t="s">
        <v>187</v>
      </c>
      <c r="D9" s="27"/>
      <c r="E9" s="39" t="s">
        <v>460</v>
      </c>
      <c r="F9" s="40">
        <v>5.8</v>
      </c>
      <c r="G9" s="40"/>
      <c r="H9" s="40">
        <v>5.8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17" workbookViewId="0">
      <selection activeCell="B27" sqref="B27"/>
    </sheetView>
  </sheetViews>
  <sheetFormatPr defaultColWidth="10" defaultRowHeight="13.5" outlineLevelCol="3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4">
      <c r="A1" s="198"/>
      <c r="B1" s="199" t="s">
        <v>4</v>
      </c>
      <c r="C1" s="199"/>
      <c r="D1" s="200"/>
    </row>
    <row r="2" ht="24.95" customHeight="1" spans="1:4">
      <c r="A2" s="200"/>
      <c r="B2" s="199"/>
      <c r="C2" s="199"/>
      <c r="D2" s="200"/>
    </row>
    <row r="3" ht="31.15" customHeight="1" spans="1:4">
      <c r="A3" s="200"/>
      <c r="B3" s="201" t="s">
        <v>5</v>
      </c>
      <c r="C3" s="201"/>
      <c r="D3" s="200"/>
    </row>
    <row r="4" ht="32.65" customHeight="1" spans="1:4">
      <c r="A4" s="200"/>
      <c r="B4" s="202">
        <v>1</v>
      </c>
      <c r="C4" s="203" t="s">
        <v>6</v>
      </c>
      <c r="D4" s="204"/>
    </row>
    <row r="5" ht="32.65" customHeight="1" spans="1:4">
      <c r="A5" s="200"/>
      <c r="B5" s="202">
        <v>2</v>
      </c>
      <c r="C5" s="203" t="s">
        <v>7</v>
      </c>
      <c r="D5" s="204"/>
    </row>
    <row r="6" ht="32.65" customHeight="1" spans="1:4">
      <c r="A6" s="200"/>
      <c r="B6" s="202">
        <v>3</v>
      </c>
      <c r="C6" s="203" t="s">
        <v>8</v>
      </c>
      <c r="D6" s="204"/>
    </row>
    <row r="7" ht="32.65" customHeight="1" spans="1:4">
      <c r="A7" s="200"/>
      <c r="B7" s="202">
        <v>4</v>
      </c>
      <c r="C7" s="203" t="s">
        <v>9</v>
      </c>
      <c r="D7" s="204"/>
    </row>
    <row r="8" ht="32.65" customHeight="1" spans="1:4">
      <c r="A8" s="200"/>
      <c r="B8" s="202">
        <v>5</v>
      </c>
      <c r="C8" s="203" t="s">
        <v>10</v>
      </c>
      <c r="D8" s="204"/>
    </row>
    <row r="9" ht="32.65" customHeight="1" spans="1:4">
      <c r="A9" s="200"/>
      <c r="B9" s="202">
        <v>6</v>
      </c>
      <c r="C9" s="203" t="s">
        <v>11</v>
      </c>
      <c r="D9" s="204"/>
    </row>
    <row r="10" ht="32.65" customHeight="1" spans="1:4">
      <c r="A10" s="200"/>
      <c r="B10" s="202">
        <v>7</v>
      </c>
      <c r="C10" s="203" t="s">
        <v>12</v>
      </c>
      <c r="D10" s="204"/>
    </row>
    <row r="11" ht="32.65" customHeight="1" spans="1:4">
      <c r="A11" s="200"/>
      <c r="B11" s="202">
        <v>8</v>
      </c>
      <c r="C11" s="203" t="s">
        <v>13</v>
      </c>
      <c r="D11" s="204"/>
    </row>
    <row r="12" ht="32.65" customHeight="1" spans="1:4">
      <c r="A12" s="200"/>
      <c r="B12" s="202">
        <v>9</v>
      </c>
      <c r="C12" s="203" t="s">
        <v>14</v>
      </c>
      <c r="D12" s="204"/>
    </row>
    <row r="13" ht="32.65" customHeight="1" spans="1:4">
      <c r="A13" s="200"/>
      <c r="B13" s="202">
        <v>10</v>
      </c>
      <c r="C13" s="203" t="s">
        <v>15</v>
      </c>
      <c r="D13" s="204"/>
    </row>
    <row r="14" ht="32.65" customHeight="1" spans="1:4">
      <c r="A14" s="200"/>
      <c r="B14" s="202">
        <v>11</v>
      </c>
      <c r="C14" s="203" t="s">
        <v>16</v>
      </c>
      <c r="D14" s="204"/>
    </row>
    <row r="15" ht="32.65" customHeight="1" spans="1:4">
      <c r="A15" s="200"/>
      <c r="B15" s="202">
        <v>12</v>
      </c>
      <c r="C15" s="203" t="s">
        <v>17</v>
      </c>
      <c r="D15" s="204"/>
    </row>
    <row r="16" ht="32.65" customHeight="1" spans="1:4">
      <c r="A16" s="200"/>
      <c r="B16" s="202">
        <v>13</v>
      </c>
      <c r="C16" s="203" t="s">
        <v>18</v>
      </c>
      <c r="D16" s="204"/>
    </row>
    <row r="17" ht="32.65" customHeight="1" spans="1:4">
      <c r="A17" s="200"/>
      <c r="B17" s="202">
        <v>14</v>
      </c>
      <c r="C17" s="203" t="s">
        <v>19</v>
      </c>
      <c r="D17" s="200"/>
    </row>
    <row r="18" ht="32.65" customHeight="1" spans="2:3">
      <c r="B18" s="202">
        <v>15</v>
      </c>
      <c r="C18" s="203" t="s">
        <v>20</v>
      </c>
    </row>
    <row r="19" ht="32.65" customHeight="1" spans="2:3">
      <c r="B19" s="202">
        <v>16</v>
      </c>
      <c r="C19" s="203" t="s">
        <v>21</v>
      </c>
    </row>
    <row r="20" ht="32.65" customHeight="1" spans="2:3">
      <c r="B20" s="202">
        <v>17</v>
      </c>
      <c r="C20" s="203" t="s">
        <v>22</v>
      </c>
    </row>
    <row r="21" ht="32.65" customHeight="1" spans="2:3">
      <c r="B21" s="202">
        <v>18</v>
      </c>
      <c r="C21" s="203" t="s">
        <v>23</v>
      </c>
    </row>
    <row r="22" ht="32.65" customHeight="1" spans="2:3">
      <c r="B22" s="202">
        <v>19</v>
      </c>
      <c r="C22" s="203" t="s">
        <v>24</v>
      </c>
    </row>
    <row r="23" ht="32.65" customHeight="1" spans="2:3">
      <c r="B23" s="202">
        <v>20</v>
      </c>
      <c r="C23" s="203" t="s">
        <v>25</v>
      </c>
    </row>
    <row r="24" ht="32.65" customHeight="1" spans="2:3">
      <c r="B24" s="202">
        <v>21</v>
      </c>
      <c r="C24" s="203" t="s">
        <v>26</v>
      </c>
    </row>
    <row r="25" ht="32.65" customHeight="1" spans="2:3">
      <c r="B25" s="202">
        <v>22</v>
      </c>
      <c r="C25" s="203" t="s">
        <v>27</v>
      </c>
    </row>
    <row r="26" ht="32.65" customHeight="1" spans="2:3">
      <c r="B26" s="202">
        <v>23</v>
      </c>
      <c r="C26" s="205" t="s">
        <v>28</v>
      </c>
    </row>
    <row r="27" spans="2:3">
      <c r="B27" s="206" t="s">
        <v>29</v>
      </c>
      <c r="C27" s="2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10"/>
      <c r="S1" s="23" t="s">
        <v>461</v>
      </c>
      <c r="T1" s="23"/>
    </row>
    <row r="2" ht="47.45" customHeight="1" spans="1:20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="1" customFormat="1" ht="21.6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4" t="s">
        <v>32</v>
      </c>
      <c r="T3" s="14"/>
    </row>
    <row r="4" s="1" customFormat="1" ht="29.25" customHeight="1" spans="1:20">
      <c r="A4" s="7" t="s">
        <v>167</v>
      </c>
      <c r="B4" s="7"/>
      <c r="C4" s="7"/>
      <c r="D4" s="7" t="s">
        <v>217</v>
      </c>
      <c r="E4" s="7" t="s">
        <v>218</v>
      </c>
      <c r="F4" s="7" t="s">
        <v>253</v>
      </c>
      <c r="G4" s="7" t="s">
        <v>170</v>
      </c>
      <c r="H4" s="7"/>
      <c r="I4" s="7"/>
      <c r="J4" s="7"/>
      <c r="K4" s="7" t="s">
        <v>171</v>
      </c>
      <c r="L4" s="7"/>
      <c r="M4" s="7"/>
      <c r="N4" s="7"/>
      <c r="O4" s="7"/>
      <c r="P4" s="7"/>
      <c r="Q4" s="7"/>
      <c r="R4" s="7"/>
      <c r="S4" s="7"/>
      <c r="T4" s="7"/>
    </row>
    <row r="5" s="1" customFormat="1" ht="50.1" customHeight="1" spans="1:20">
      <c r="A5" s="7" t="s">
        <v>175</v>
      </c>
      <c r="B5" s="7" t="s">
        <v>176</v>
      </c>
      <c r="C5" s="7" t="s">
        <v>177</v>
      </c>
      <c r="D5" s="7"/>
      <c r="E5" s="7"/>
      <c r="F5" s="7"/>
      <c r="G5" s="7" t="s">
        <v>136</v>
      </c>
      <c r="H5" s="7" t="s">
        <v>254</v>
      </c>
      <c r="I5" s="7" t="s">
        <v>255</v>
      </c>
      <c r="J5" s="7" t="s">
        <v>228</v>
      </c>
      <c r="K5" s="7" t="s">
        <v>136</v>
      </c>
      <c r="L5" s="7" t="s">
        <v>257</v>
      </c>
      <c r="M5" s="7" t="s">
        <v>258</v>
      </c>
      <c r="N5" s="7" t="s">
        <v>230</v>
      </c>
      <c r="O5" s="7" t="s">
        <v>259</v>
      </c>
      <c r="P5" s="7" t="s">
        <v>260</v>
      </c>
      <c r="Q5" s="7" t="s">
        <v>261</v>
      </c>
      <c r="R5" s="7" t="s">
        <v>226</v>
      </c>
      <c r="S5" s="7" t="s">
        <v>229</v>
      </c>
      <c r="T5" s="7" t="s">
        <v>233</v>
      </c>
    </row>
    <row r="6" s="2" customFormat="1" ht="22.9" customHeight="1" spans="1:20">
      <c r="A6" s="22"/>
      <c r="B6" s="22"/>
      <c r="C6" s="22"/>
      <c r="D6" s="22"/>
      <c r="E6" s="22" t="s">
        <v>136</v>
      </c>
      <c r="F6" s="21">
        <f>SUM(F8:F9)</f>
        <v>62.38</v>
      </c>
      <c r="G6" s="21"/>
      <c r="H6" s="21"/>
      <c r="I6" s="21"/>
      <c r="J6" s="21"/>
      <c r="K6" s="21"/>
      <c r="L6" s="21">
        <f t="shared" ref="L6" si="0">SUM(L8:L9)</f>
        <v>62.38</v>
      </c>
      <c r="M6" s="21"/>
      <c r="N6" s="21"/>
      <c r="O6" s="21"/>
      <c r="P6" s="21"/>
      <c r="Q6" s="21"/>
      <c r="R6" s="21"/>
      <c r="S6" s="21"/>
      <c r="T6" s="21"/>
    </row>
    <row r="7" s="2" customFormat="1" ht="22.9" customHeight="1" spans="1:20">
      <c r="A7" s="36"/>
      <c r="B7" s="36"/>
      <c r="C7" s="36"/>
      <c r="D7" s="20">
        <v>412001</v>
      </c>
      <c r="E7" s="20" t="s">
        <v>155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="2" customFormat="1" ht="22.9" customHeight="1" spans="1:20">
      <c r="A8" s="37" t="s">
        <v>192</v>
      </c>
      <c r="B8" s="37" t="s">
        <v>196</v>
      </c>
      <c r="C8" s="37" t="s">
        <v>178</v>
      </c>
      <c r="D8" s="34"/>
      <c r="E8" s="34" t="s">
        <v>459</v>
      </c>
      <c r="F8" s="21">
        <v>56.58</v>
      </c>
      <c r="G8" s="21"/>
      <c r="H8" s="21"/>
      <c r="I8" s="21"/>
      <c r="J8" s="21"/>
      <c r="K8" s="21"/>
      <c r="L8" s="21">
        <v>56.58</v>
      </c>
      <c r="M8" s="21"/>
      <c r="N8" s="21"/>
      <c r="O8" s="21"/>
      <c r="P8" s="21"/>
      <c r="Q8" s="21"/>
      <c r="R8" s="21"/>
      <c r="S8" s="21"/>
      <c r="T8" s="21"/>
    </row>
    <row r="9" s="2" customFormat="1" ht="22.9" customHeight="1" spans="1:20">
      <c r="A9" s="38" t="s">
        <v>192</v>
      </c>
      <c r="B9" s="38" t="s">
        <v>198</v>
      </c>
      <c r="C9" s="38" t="s">
        <v>187</v>
      </c>
      <c r="D9" s="27"/>
      <c r="E9" s="39" t="s">
        <v>460</v>
      </c>
      <c r="F9" s="40">
        <v>5.8</v>
      </c>
      <c r="G9" s="40"/>
      <c r="H9" s="40"/>
      <c r="I9" s="40"/>
      <c r="J9" s="40"/>
      <c r="K9" s="40"/>
      <c r="L9" s="40">
        <v>5.8</v>
      </c>
      <c r="M9" s="40"/>
      <c r="N9" s="40"/>
      <c r="O9" s="40"/>
      <c r="P9" s="40"/>
      <c r="Q9" s="40"/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10"/>
      <c r="H1" s="23" t="s">
        <v>462</v>
      </c>
    </row>
    <row r="2" ht="38.85" customHeight="1" spans="1:8">
      <c r="A2" s="26" t="s">
        <v>463</v>
      </c>
      <c r="B2" s="26"/>
      <c r="C2" s="26"/>
      <c r="D2" s="26"/>
      <c r="E2" s="26"/>
      <c r="F2" s="26"/>
      <c r="G2" s="26"/>
      <c r="H2" s="26"/>
    </row>
    <row r="3" s="1" customFormat="1" ht="24.2" customHeight="1" spans="1:8">
      <c r="A3" s="5" t="s">
        <v>31</v>
      </c>
      <c r="B3" s="5"/>
      <c r="C3" s="5"/>
      <c r="D3" s="5"/>
      <c r="E3" s="5"/>
      <c r="F3" s="5"/>
      <c r="G3" s="5"/>
      <c r="H3" s="14" t="s">
        <v>32</v>
      </c>
    </row>
    <row r="4" s="1" customFormat="1" ht="19.9" customHeight="1" spans="1:8">
      <c r="A4" s="7" t="s">
        <v>168</v>
      </c>
      <c r="B4" s="7" t="s">
        <v>169</v>
      </c>
      <c r="C4" s="7" t="s">
        <v>136</v>
      </c>
      <c r="D4" s="7" t="s">
        <v>464</v>
      </c>
      <c r="E4" s="7"/>
      <c r="F4" s="7"/>
      <c r="G4" s="7"/>
      <c r="H4" s="7" t="s">
        <v>171</v>
      </c>
    </row>
    <row r="5" s="1" customFormat="1" ht="23.25" customHeight="1" spans="1:8">
      <c r="A5" s="7"/>
      <c r="B5" s="7"/>
      <c r="C5" s="7"/>
      <c r="D5" s="7" t="s">
        <v>138</v>
      </c>
      <c r="E5" s="7" t="s">
        <v>290</v>
      </c>
      <c r="F5" s="7"/>
      <c r="G5" s="7" t="s">
        <v>291</v>
      </c>
      <c r="H5" s="7"/>
    </row>
    <row r="6" s="1" customFormat="1" ht="23.25" customHeight="1" spans="1:8">
      <c r="A6" s="7"/>
      <c r="B6" s="7"/>
      <c r="C6" s="7"/>
      <c r="D6" s="7"/>
      <c r="E6" s="7" t="s">
        <v>254</v>
      </c>
      <c r="F6" s="7" t="s">
        <v>228</v>
      </c>
      <c r="G6" s="7"/>
      <c r="H6" s="7"/>
    </row>
    <row r="7" s="1" customFormat="1" ht="22.9" customHeight="1" spans="1:8">
      <c r="A7" s="22"/>
      <c r="B7" s="7" t="s">
        <v>136</v>
      </c>
      <c r="C7" s="21">
        <v>0</v>
      </c>
      <c r="D7" s="21"/>
      <c r="E7" s="21"/>
      <c r="F7" s="21"/>
      <c r="G7" s="21"/>
      <c r="H7" s="21"/>
    </row>
    <row r="8" s="1" customFormat="1" ht="22.9" customHeight="1" spans="1:8">
      <c r="A8" s="20"/>
      <c r="B8" s="20"/>
      <c r="C8" s="21"/>
      <c r="D8" s="21"/>
      <c r="E8" s="21"/>
      <c r="F8" s="21"/>
      <c r="G8" s="21"/>
      <c r="H8" s="21"/>
    </row>
    <row r="9" s="1" customFormat="1" ht="22.9" customHeight="1" spans="1:8">
      <c r="A9" s="34"/>
      <c r="B9" s="34"/>
      <c r="C9" s="21"/>
      <c r="D9" s="21"/>
      <c r="E9" s="21"/>
      <c r="F9" s="21"/>
      <c r="G9" s="21"/>
      <c r="H9" s="21"/>
    </row>
    <row r="10" s="1" customFormat="1" ht="22.9" customHeight="1" spans="1:8">
      <c r="A10" s="34"/>
      <c r="B10" s="34"/>
      <c r="C10" s="21"/>
      <c r="D10" s="21"/>
      <c r="E10" s="21"/>
      <c r="F10" s="21"/>
      <c r="G10" s="21"/>
      <c r="H10" s="21"/>
    </row>
    <row r="11" s="1" customFormat="1" ht="22.9" customHeight="1" spans="1:8">
      <c r="A11" s="34"/>
      <c r="B11" s="34"/>
      <c r="C11" s="21"/>
      <c r="D11" s="21"/>
      <c r="E11" s="21"/>
      <c r="F11" s="21"/>
      <c r="G11" s="21"/>
      <c r="H11" s="21"/>
    </row>
    <row r="12" s="1" customFormat="1" ht="22.9" customHeight="1" spans="1:8">
      <c r="A12" s="27"/>
      <c r="B12" s="27"/>
      <c r="C12" s="9"/>
      <c r="D12" s="9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10"/>
      <c r="H1" s="23" t="s">
        <v>465</v>
      </c>
    </row>
    <row r="2" ht="38.85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s="1" customFormat="1" ht="24.2" customHeight="1" spans="1:8">
      <c r="A3" s="5" t="s">
        <v>31</v>
      </c>
      <c r="B3" s="5"/>
      <c r="C3" s="5"/>
      <c r="D3" s="5"/>
      <c r="E3" s="5"/>
      <c r="F3" s="5"/>
      <c r="G3" s="5"/>
      <c r="H3" s="14" t="s">
        <v>32</v>
      </c>
    </row>
    <row r="4" s="1" customFormat="1" ht="20.65" customHeight="1" spans="1:8">
      <c r="A4" s="7" t="s">
        <v>168</v>
      </c>
      <c r="B4" s="7" t="s">
        <v>169</v>
      </c>
      <c r="C4" s="7" t="s">
        <v>136</v>
      </c>
      <c r="D4" s="7" t="s">
        <v>466</v>
      </c>
      <c r="E4" s="7"/>
      <c r="F4" s="7"/>
      <c r="G4" s="7"/>
      <c r="H4" s="7" t="s">
        <v>171</v>
      </c>
    </row>
    <row r="5" s="1" customFormat="1" ht="18.95" customHeight="1" spans="1:8">
      <c r="A5" s="7"/>
      <c r="B5" s="7"/>
      <c r="C5" s="7"/>
      <c r="D5" s="7" t="s">
        <v>138</v>
      </c>
      <c r="E5" s="7" t="s">
        <v>290</v>
      </c>
      <c r="F5" s="7"/>
      <c r="G5" s="7" t="s">
        <v>291</v>
      </c>
      <c r="H5" s="7"/>
    </row>
    <row r="6" s="1" customFormat="1" ht="24.2" customHeight="1" spans="1:8">
      <c r="A6" s="7"/>
      <c r="B6" s="7"/>
      <c r="C6" s="7"/>
      <c r="D6" s="7"/>
      <c r="E6" s="7" t="s">
        <v>254</v>
      </c>
      <c r="F6" s="7" t="s">
        <v>228</v>
      </c>
      <c r="G6" s="7"/>
      <c r="H6" s="7"/>
    </row>
    <row r="7" s="1" customFormat="1" ht="22.9" customHeight="1" spans="1:8">
      <c r="A7" s="22"/>
      <c r="B7" s="7" t="s">
        <v>136</v>
      </c>
      <c r="C7" s="21">
        <v>0</v>
      </c>
      <c r="D7" s="21"/>
      <c r="E7" s="21"/>
      <c r="F7" s="21"/>
      <c r="G7" s="21"/>
      <c r="H7" s="21"/>
    </row>
    <row r="8" s="1" customFormat="1" ht="22.9" customHeight="1" spans="1:8">
      <c r="A8" s="20"/>
      <c r="B8" s="20"/>
      <c r="C8" s="21"/>
      <c r="D8" s="21"/>
      <c r="E8" s="21"/>
      <c r="F8" s="21"/>
      <c r="G8" s="21"/>
      <c r="H8" s="21"/>
    </row>
    <row r="9" s="1" customFormat="1" ht="22.9" customHeight="1" spans="1:8">
      <c r="A9" s="34"/>
      <c r="B9" s="34"/>
      <c r="C9" s="21"/>
      <c r="D9" s="21"/>
      <c r="E9" s="21"/>
      <c r="F9" s="21"/>
      <c r="G9" s="21"/>
      <c r="H9" s="21"/>
    </row>
    <row r="10" s="1" customFormat="1" ht="22.9" customHeight="1" spans="1:8">
      <c r="A10" s="34"/>
      <c r="B10" s="34"/>
      <c r="C10" s="21"/>
      <c r="D10" s="21"/>
      <c r="E10" s="21"/>
      <c r="F10" s="21"/>
      <c r="G10" s="21"/>
      <c r="H10" s="21"/>
    </row>
    <row r="11" s="1" customFormat="1" ht="22.9" customHeight="1" spans="1:8">
      <c r="A11" s="34"/>
      <c r="B11" s="34"/>
      <c r="C11" s="21"/>
      <c r="D11" s="21"/>
      <c r="E11" s="21"/>
      <c r="F11" s="21"/>
      <c r="G11" s="21"/>
      <c r="H11" s="21"/>
    </row>
    <row r="12" s="1" customFormat="1" ht="22.9" customHeight="1" spans="1:8">
      <c r="A12" s="27"/>
      <c r="B12" s="27"/>
      <c r="C12" s="9"/>
      <c r="D12" s="9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workbookViewId="0">
      <selection activeCell="M1" sqref="M1:N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9" customWidth="1"/>
    <col min="6" max="12" width="7.75" customWidth="1"/>
    <col min="13" max="13" width="9.25" customWidth="1"/>
    <col min="14" max="14" width="7.75" customWidth="1"/>
    <col min="15" max="18" width="9.75" customWidth="1"/>
  </cols>
  <sheetData>
    <row r="1" ht="16.35" customHeight="1" spans="1:14">
      <c r="A1" s="10"/>
      <c r="M1" s="23" t="s">
        <v>467</v>
      </c>
      <c r="N1" s="23"/>
    </row>
    <row r="2" ht="45.75" customHeight="1" spans="1:14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1" customFormat="1" ht="18.2" customHeight="1" spans="1:14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4" t="s">
        <v>32</v>
      </c>
      <c r="N3" s="14"/>
    </row>
    <row r="4" s="1" customFormat="1" ht="26.1" customHeight="1" spans="1:14">
      <c r="A4" s="7" t="s">
        <v>217</v>
      </c>
      <c r="B4" s="7" t="s">
        <v>468</v>
      </c>
      <c r="C4" s="7" t="s">
        <v>469</v>
      </c>
      <c r="D4" s="7"/>
      <c r="E4" s="7"/>
      <c r="F4" s="7"/>
      <c r="G4" s="7"/>
      <c r="H4" s="7"/>
      <c r="I4" s="7"/>
      <c r="J4" s="7"/>
      <c r="K4" s="7"/>
      <c r="L4" s="7"/>
      <c r="M4" s="7" t="s">
        <v>470</v>
      </c>
      <c r="N4" s="7"/>
    </row>
    <row r="5" s="1" customFormat="1" ht="31.9" customHeight="1" spans="1:14">
      <c r="A5" s="7"/>
      <c r="B5" s="7"/>
      <c r="C5" s="7" t="s">
        <v>471</v>
      </c>
      <c r="D5" s="7" t="s">
        <v>139</v>
      </c>
      <c r="E5" s="7"/>
      <c r="F5" s="7"/>
      <c r="G5" s="7"/>
      <c r="H5" s="7"/>
      <c r="I5" s="7"/>
      <c r="J5" s="7" t="s">
        <v>472</v>
      </c>
      <c r="K5" s="7" t="s">
        <v>141</v>
      </c>
      <c r="L5" s="7" t="s">
        <v>142</v>
      </c>
      <c r="M5" s="7" t="s">
        <v>473</v>
      </c>
      <c r="N5" s="7" t="s">
        <v>474</v>
      </c>
    </row>
    <row r="6" s="1" customFormat="1" ht="44.85" customHeight="1" spans="1:14">
      <c r="A6" s="7"/>
      <c r="B6" s="7"/>
      <c r="C6" s="7"/>
      <c r="D6" s="7" t="s">
        <v>475</v>
      </c>
      <c r="E6" s="7" t="s">
        <v>476</v>
      </c>
      <c r="F6" s="7" t="s">
        <v>477</v>
      </c>
      <c r="G6" s="7" t="s">
        <v>478</v>
      </c>
      <c r="H6" s="7" t="s">
        <v>479</v>
      </c>
      <c r="I6" s="7" t="s">
        <v>480</v>
      </c>
      <c r="J6" s="7"/>
      <c r="K6" s="7"/>
      <c r="L6" s="7"/>
      <c r="M6" s="7"/>
      <c r="N6" s="7"/>
    </row>
    <row r="7" s="1" customFormat="1" ht="22.9" customHeight="1" spans="1:14">
      <c r="A7" s="22"/>
      <c r="B7" s="7" t="s">
        <v>136</v>
      </c>
      <c r="C7" s="21">
        <v>2162.08</v>
      </c>
      <c r="D7" s="21">
        <v>2099.7</v>
      </c>
      <c r="E7" s="21">
        <v>1583.7</v>
      </c>
      <c r="F7" s="21">
        <v>516</v>
      </c>
      <c r="G7" s="21"/>
      <c r="H7" s="21"/>
      <c r="I7" s="21"/>
      <c r="J7" s="21">
        <v>62.38</v>
      </c>
      <c r="K7" s="21"/>
      <c r="L7" s="21"/>
      <c r="M7" s="21">
        <v>2162.08</v>
      </c>
      <c r="N7" s="22"/>
    </row>
    <row r="8" s="1" customFormat="1" ht="22.9" customHeight="1" spans="1:14">
      <c r="A8" s="20" t="s">
        <v>154</v>
      </c>
      <c r="B8" s="20" t="s">
        <v>155</v>
      </c>
      <c r="C8" s="21">
        <v>2162.08</v>
      </c>
      <c r="D8" s="21">
        <v>2099.7</v>
      </c>
      <c r="E8" s="21">
        <v>1583.7</v>
      </c>
      <c r="F8" s="21">
        <v>516</v>
      </c>
      <c r="G8" s="21"/>
      <c r="H8" s="21"/>
      <c r="I8" s="21"/>
      <c r="J8" s="21">
        <v>62.38</v>
      </c>
      <c r="K8" s="21"/>
      <c r="L8" s="21"/>
      <c r="M8" s="21">
        <v>2162.08</v>
      </c>
      <c r="N8" s="22"/>
    </row>
    <row r="9" s="2" customFormat="1" ht="24" customHeight="1" spans="1:14">
      <c r="A9" s="27" t="s">
        <v>481</v>
      </c>
      <c r="B9" s="27" t="s">
        <v>482</v>
      </c>
      <c r="C9" s="9">
        <v>18</v>
      </c>
      <c r="D9" s="9">
        <v>18</v>
      </c>
      <c r="E9" s="9">
        <v>18</v>
      </c>
      <c r="F9" s="9"/>
      <c r="G9" s="9"/>
      <c r="H9" s="9"/>
      <c r="I9" s="9"/>
      <c r="J9" s="9"/>
      <c r="K9" s="9"/>
      <c r="L9" s="9"/>
      <c r="M9" s="9">
        <v>18</v>
      </c>
      <c r="N9" s="8"/>
    </row>
    <row r="10" s="2" customFormat="1" ht="24" customHeight="1" spans="1:14">
      <c r="A10" s="27" t="s">
        <v>481</v>
      </c>
      <c r="B10" s="27" t="s">
        <v>483</v>
      </c>
      <c r="C10" s="9">
        <v>2.7</v>
      </c>
      <c r="D10" s="9">
        <v>2.7</v>
      </c>
      <c r="E10" s="9">
        <v>2.7</v>
      </c>
      <c r="F10" s="9"/>
      <c r="G10" s="9"/>
      <c r="H10" s="9"/>
      <c r="I10" s="9"/>
      <c r="J10" s="9"/>
      <c r="K10" s="9"/>
      <c r="L10" s="9"/>
      <c r="M10" s="9">
        <v>2.7</v>
      </c>
      <c r="N10" s="8"/>
    </row>
    <row r="11" s="2" customFormat="1" ht="24" customHeight="1" spans="1:14">
      <c r="A11" s="27" t="s">
        <v>481</v>
      </c>
      <c r="B11" s="27" t="s">
        <v>484</v>
      </c>
      <c r="C11" s="9">
        <v>10</v>
      </c>
      <c r="D11" s="9">
        <v>10</v>
      </c>
      <c r="E11" s="9">
        <v>10</v>
      </c>
      <c r="F11" s="9"/>
      <c r="G11" s="9"/>
      <c r="H11" s="9"/>
      <c r="I11" s="9"/>
      <c r="J11" s="9"/>
      <c r="K11" s="9"/>
      <c r="L11" s="9"/>
      <c r="M11" s="9">
        <v>10</v>
      </c>
      <c r="N11" s="8"/>
    </row>
    <row r="12" s="2" customFormat="1" ht="24" customHeight="1" spans="1:14">
      <c r="A12" s="27" t="s">
        <v>481</v>
      </c>
      <c r="B12" s="27" t="s">
        <v>485</v>
      </c>
      <c r="C12" s="9">
        <v>23</v>
      </c>
      <c r="D12" s="9">
        <v>23</v>
      </c>
      <c r="E12" s="9">
        <v>23</v>
      </c>
      <c r="F12" s="9"/>
      <c r="G12" s="9"/>
      <c r="H12" s="9"/>
      <c r="I12" s="9"/>
      <c r="J12" s="9"/>
      <c r="K12" s="9"/>
      <c r="L12" s="9"/>
      <c r="M12" s="9">
        <v>23</v>
      </c>
      <c r="N12" s="8"/>
    </row>
    <row r="13" s="2" customFormat="1" ht="24" customHeight="1" spans="1:14">
      <c r="A13" s="27" t="s">
        <v>481</v>
      </c>
      <c r="B13" s="27" t="s">
        <v>486</v>
      </c>
      <c r="C13" s="9">
        <v>163.48</v>
      </c>
      <c r="D13" s="9">
        <v>163.48</v>
      </c>
      <c r="E13" s="9">
        <v>163.48</v>
      </c>
      <c r="F13" s="9"/>
      <c r="G13" s="9"/>
      <c r="H13" s="9"/>
      <c r="I13" s="9"/>
      <c r="J13" s="9"/>
      <c r="K13" s="9"/>
      <c r="L13" s="9"/>
      <c r="M13" s="9">
        <v>163.4848</v>
      </c>
      <c r="N13" s="8"/>
    </row>
    <row r="14" s="2" customFormat="1" ht="24" customHeight="1" spans="1:14">
      <c r="A14" s="28" t="s">
        <v>481</v>
      </c>
      <c r="B14" s="28" t="s">
        <v>487</v>
      </c>
      <c r="C14" s="29">
        <v>378</v>
      </c>
      <c r="D14" s="29">
        <v>378</v>
      </c>
      <c r="E14" s="29">
        <v>370</v>
      </c>
      <c r="F14" s="29">
        <v>8</v>
      </c>
      <c r="G14" s="29"/>
      <c r="H14" s="29"/>
      <c r="I14" s="29"/>
      <c r="J14" s="29"/>
      <c r="K14" s="29"/>
      <c r="L14" s="29"/>
      <c r="M14" s="29">
        <v>378</v>
      </c>
      <c r="N14" s="15"/>
    </row>
    <row r="15" s="25" customFormat="1" ht="24" customHeight="1" spans="1:14">
      <c r="A15" s="30" t="s">
        <v>481</v>
      </c>
      <c r="B15" s="30" t="s">
        <v>488</v>
      </c>
      <c r="C15" s="31">
        <v>626.98</v>
      </c>
      <c r="D15" s="31">
        <v>564.6</v>
      </c>
      <c r="E15" s="31">
        <v>564.6</v>
      </c>
      <c r="F15" s="31"/>
      <c r="G15" s="31"/>
      <c r="H15" s="31"/>
      <c r="I15" s="31"/>
      <c r="J15" s="32">
        <v>62.38</v>
      </c>
      <c r="K15" s="32"/>
      <c r="L15" s="32"/>
      <c r="M15" s="33">
        <v>626.98</v>
      </c>
      <c r="N15" s="32"/>
    </row>
    <row r="16" s="3" customFormat="1" ht="22.9" customHeight="1" spans="1:14">
      <c r="A16" s="27" t="s">
        <v>489</v>
      </c>
      <c r="B16" s="27" t="s">
        <v>490</v>
      </c>
      <c r="C16" s="9">
        <v>63.92</v>
      </c>
      <c r="D16" s="9">
        <v>63.92</v>
      </c>
      <c r="E16" s="9">
        <v>63.92</v>
      </c>
      <c r="F16" s="9"/>
      <c r="G16" s="9"/>
      <c r="H16" s="9"/>
      <c r="I16" s="9"/>
      <c r="J16" s="9"/>
      <c r="K16" s="9"/>
      <c r="L16" s="9"/>
      <c r="M16" s="9">
        <v>63.92</v>
      </c>
      <c r="N16" s="8"/>
    </row>
    <row r="17" s="3" customFormat="1" ht="22.9" customHeight="1" spans="1:14">
      <c r="A17" s="27" t="s">
        <v>489</v>
      </c>
      <c r="B17" s="27" t="s">
        <v>491</v>
      </c>
      <c r="C17" s="9">
        <v>70.6</v>
      </c>
      <c r="D17" s="9">
        <v>70.6</v>
      </c>
      <c r="E17" s="9">
        <v>70.6</v>
      </c>
      <c r="F17" s="9"/>
      <c r="G17" s="9"/>
      <c r="H17" s="9"/>
      <c r="I17" s="9"/>
      <c r="J17" s="9"/>
      <c r="K17" s="9"/>
      <c r="L17" s="9"/>
      <c r="M17" s="9">
        <v>70.6</v>
      </c>
      <c r="N17" s="8"/>
    </row>
    <row r="18" s="1" customFormat="1" ht="22.9" customHeight="1" spans="1:14">
      <c r="A18" s="27" t="s">
        <v>492</v>
      </c>
      <c r="B18" s="27" t="s">
        <v>493</v>
      </c>
      <c r="C18" s="9">
        <v>45</v>
      </c>
      <c r="D18" s="9">
        <v>45</v>
      </c>
      <c r="E18" s="9">
        <v>45</v>
      </c>
      <c r="F18" s="9"/>
      <c r="G18" s="9"/>
      <c r="H18" s="9"/>
      <c r="I18" s="9"/>
      <c r="J18" s="9"/>
      <c r="K18" s="9"/>
      <c r="L18" s="9"/>
      <c r="M18" s="9">
        <v>45</v>
      </c>
      <c r="N18" s="8"/>
    </row>
    <row r="19" s="3" customFormat="1" ht="22.9" customHeight="1" spans="1:14">
      <c r="A19" s="27" t="s">
        <v>494</v>
      </c>
      <c r="B19" s="27" t="s">
        <v>495</v>
      </c>
      <c r="C19" s="9">
        <v>36</v>
      </c>
      <c r="D19" s="9">
        <v>36</v>
      </c>
      <c r="E19" s="9">
        <v>36</v>
      </c>
      <c r="F19" s="9"/>
      <c r="G19" s="9"/>
      <c r="H19" s="9"/>
      <c r="I19" s="9"/>
      <c r="J19" s="9"/>
      <c r="K19" s="9"/>
      <c r="L19" s="9"/>
      <c r="M19" s="9">
        <v>36</v>
      </c>
      <c r="N19" s="8"/>
    </row>
    <row r="20" s="3" customFormat="1" ht="22.9" customHeight="1" spans="1:14">
      <c r="A20" s="27" t="s">
        <v>494</v>
      </c>
      <c r="B20" s="27" t="s">
        <v>496</v>
      </c>
      <c r="C20" s="9">
        <v>190.94</v>
      </c>
      <c r="D20" s="9">
        <v>190.94</v>
      </c>
      <c r="E20" s="9">
        <v>100.94</v>
      </c>
      <c r="F20" s="9">
        <v>90</v>
      </c>
      <c r="G20" s="9"/>
      <c r="H20" s="9"/>
      <c r="I20" s="9"/>
      <c r="J20" s="9"/>
      <c r="K20" s="9"/>
      <c r="L20" s="9"/>
      <c r="M20" s="9">
        <v>190.94</v>
      </c>
      <c r="N20" s="8"/>
    </row>
    <row r="21" s="3" customFormat="1" ht="22.9" customHeight="1" spans="1:14">
      <c r="A21" s="27" t="s">
        <v>494</v>
      </c>
      <c r="B21" s="27" t="s">
        <v>483</v>
      </c>
      <c r="C21" s="9">
        <v>4.5</v>
      </c>
      <c r="D21" s="9">
        <v>4.5</v>
      </c>
      <c r="E21" s="9">
        <v>4.5</v>
      </c>
      <c r="F21" s="9"/>
      <c r="G21" s="9"/>
      <c r="H21" s="9"/>
      <c r="I21" s="9"/>
      <c r="J21" s="9"/>
      <c r="K21" s="9"/>
      <c r="L21" s="9"/>
      <c r="M21" s="9">
        <v>4.5</v>
      </c>
      <c r="N21" s="8"/>
    </row>
    <row r="22" s="3" customFormat="1" ht="22.9" customHeight="1" spans="1:14">
      <c r="A22" s="27" t="s">
        <v>497</v>
      </c>
      <c r="B22" s="27" t="s">
        <v>498</v>
      </c>
      <c r="C22" s="9">
        <v>79.16</v>
      </c>
      <c r="D22" s="9">
        <v>79.16</v>
      </c>
      <c r="E22" s="9">
        <v>79.16</v>
      </c>
      <c r="F22" s="9"/>
      <c r="G22" s="9"/>
      <c r="H22" s="9"/>
      <c r="I22" s="9"/>
      <c r="J22" s="9"/>
      <c r="K22" s="9"/>
      <c r="L22" s="9"/>
      <c r="M22" s="9">
        <v>79.16</v>
      </c>
      <c r="N22" s="8"/>
    </row>
    <row r="23" s="3" customFormat="1" ht="22.9" customHeight="1" spans="1:14">
      <c r="A23" s="27" t="s">
        <v>497</v>
      </c>
      <c r="B23" s="27" t="s">
        <v>499</v>
      </c>
      <c r="C23" s="9">
        <v>30</v>
      </c>
      <c r="D23" s="9">
        <v>30</v>
      </c>
      <c r="E23" s="9">
        <v>30</v>
      </c>
      <c r="F23" s="9"/>
      <c r="G23" s="9"/>
      <c r="H23" s="9"/>
      <c r="I23" s="9"/>
      <c r="J23" s="9"/>
      <c r="K23" s="9"/>
      <c r="L23" s="9"/>
      <c r="M23" s="9">
        <v>30</v>
      </c>
      <c r="N23" s="8"/>
    </row>
    <row r="24" s="3" customFormat="1" ht="22.9" customHeight="1" spans="1:14">
      <c r="A24" s="27" t="s">
        <v>497</v>
      </c>
      <c r="B24" s="27" t="s">
        <v>500</v>
      </c>
      <c r="C24" s="9">
        <v>418</v>
      </c>
      <c r="D24" s="9">
        <v>418</v>
      </c>
      <c r="E24" s="9"/>
      <c r="F24" s="9">
        <v>418</v>
      </c>
      <c r="G24" s="9"/>
      <c r="H24" s="9"/>
      <c r="I24" s="9"/>
      <c r="J24" s="9"/>
      <c r="K24" s="9"/>
      <c r="L24" s="9"/>
      <c r="M24" s="9">
        <v>418</v>
      </c>
      <c r="N24" s="8"/>
    </row>
    <row r="25" s="3" customFormat="1" ht="22.9" customHeight="1" spans="1:14">
      <c r="A25" s="27" t="s">
        <v>497</v>
      </c>
      <c r="B25" s="27" t="s">
        <v>483</v>
      </c>
      <c r="C25" s="9">
        <v>1.8</v>
      </c>
      <c r="D25" s="9">
        <v>1.8</v>
      </c>
      <c r="E25" s="9">
        <v>1.8</v>
      </c>
      <c r="F25" s="9"/>
      <c r="G25" s="9"/>
      <c r="H25" s="9"/>
      <c r="I25" s="9"/>
      <c r="J25" s="9"/>
      <c r="K25" s="9"/>
      <c r="L25" s="9"/>
      <c r="M25" s="9">
        <v>1.8</v>
      </c>
      <c r="N25" s="8"/>
    </row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0"/>
  <sheetViews>
    <sheetView workbookViewId="0">
      <pane ySplit="5" topLeftCell="A162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88333333333333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11.25" customWidth="1"/>
    <col min="9" max="9" width="14.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3" t="s">
        <v>501</v>
      </c>
    </row>
    <row r="2" ht="37.9" customHeight="1" spans="1:13">
      <c r="A2" s="10"/>
      <c r="B2" s="10"/>
      <c r="C2" s="19" t="s">
        <v>27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="1" customFormat="1" ht="21.6" customHeight="1" spans="1:13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14" t="s">
        <v>32</v>
      </c>
      <c r="M3" s="14"/>
    </row>
    <row r="4" s="1" customFormat="1" ht="33.6" customHeight="1" spans="1:13">
      <c r="A4" s="7" t="s">
        <v>217</v>
      </c>
      <c r="B4" s="7" t="s">
        <v>502</v>
      </c>
      <c r="C4" s="7" t="s">
        <v>503</v>
      </c>
      <c r="D4" s="7" t="s">
        <v>504</v>
      </c>
      <c r="E4" s="7" t="s">
        <v>505</v>
      </c>
      <c r="F4" s="7"/>
      <c r="G4" s="7"/>
      <c r="H4" s="7"/>
      <c r="I4" s="7"/>
      <c r="J4" s="7"/>
      <c r="K4" s="7"/>
      <c r="L4" s="7"/>
      <c r="M4" s="7"/>
    </row>
    <row r="5" s="1" customFormat="1" ht="36.2" customHeight="1" spans="1:13">
      <c r="A5" s="7"/>
      <c r="B5" s="7"/>
      <c r="C5" s="7"/>
      <c r="D5" s="7"/>
      <c r="E5" s="7" t="s">
        <v>506</v>
      </c>
      <c r="F5" s="7" t="s">
        <v>507</v>
      </c>
      <c r="G5" s="7" t="s">
        <v>508</v>
      </c>
      <c r="H5" s="7" t="s">
        <v>509</v>
      </c>
      <c r="I5" s="7" t="s">
        <v>510</v>
      </c>
      <c r="J5" s="7" t="s">
        <v>511</v>
      </c>
      <c r="K5" s="7" t="s">
        <v>512</v>
      </c>
      <c r="L5" s="7" t="s">
        <v>513</v>
      </c>
      <c r="M5" s="7" t="s">
        <v>514</v>
      </c>
    </row>
    <row r="6" s="2" customFormat="1" ht="31.5" customHeight="1" spans="1:13">
      <c r="A6" s="20" t="s">
        <v>515</v>
      </c>
      <c r="B6" s="20" t="s">
        <v>155</v>
      </c>
      <c r="C6" s="21">
        <f>SUM(C7+C17+C27+C37+C47+C57+C67)</f>
        <v>1222.1648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="2" customFormat="1" ht="31.5" customHeight="1" spans="1:13">
      <c r="A7" s="8" t="s">
        <v>156</v>
      </c>
      <c r="B7" s="8" t="s">
        <v>516</v>
      </c>
      <c r="C7" s="9">
        <v>18</v>
      </c>
      <c r="D7" s="8" t="s">
        <v>517</v>
      </c>
      <c r="E7" s="22" t="s">
        <v>518</v>
      </c>
      <c r="F7" s="8" t="s">
        <v>519</v>
      </c>
      <c r="G7" s="8" t="s">
        <v>520</v>
      </c>
      <c r="H7" s="8" t="s">
        <v>521</v>
      </c>
      <c r="I7" s="8" t="s">
        <v>522</v>
      </c>
      <c r="J7" s="8" t="s">
        <v>523</v>
      </c>
      <c r="K7" s="8" t="s">
        <v>524</v>
      </c>
      <c r="L7" s="8" t="s">
        <v>525</v>
      </c>
      <c r="M7" s="8"/>
    </row>
    <row r="8" s="2" customFormat="1" ht="31.5" customHeight="1" spans="1:13">
      <c r="A8" s="8"/>
      <c r="B8" s="8"/>
      <c r="C8" s="9"/>
      <c r="D8" s="8"/>
      <c r="E8" s="22"/>
      <c r="F8" s="8" t="s">
        <v>526</v>
      </c>
      <c r="G8" s="8" t="s">
        <v>520</v>
      </c>
      <c r="H8" s="8" t="s">
        <v>527</v>
      </c>
      <c r="I8" s="8" t="s">
        <v>522</v>
      </c>
      <c r="J8" s="8" t="s">
        <v>523</v>
      </c>
      <c r="K8" s="8" t="s">
        <v>524</v>
      </c>
      <c r="L8" s="8" t="s">
        <v>528</v>
      </c>
      <c r="M8" s="8"/>
    </row>
    <row r="9" s="2" customFormat="1" ht="31.5" customHeight="1" spans="1:13">
      <c r="A9" s="8"/>
      <c r="B9" s="8"/>
      <c r="C9" s="9"/>
      <c r="D9" s="8"/>
      <c r="E9" s="22"/>
      <c r="F9" s="8" t="s">
        <v>529</v>
      </c>
      <c r="G9" s="8" t="s">
        <v>520</v>
      </c>
      <c r="H9" s="8" t="s">
        <v>527</v>
      </c>
      <c r="I9" s="8" t="s">
        <v>530</v>
      </c>
      <c r="J9" s="8" t="s">
        <v>523</v>
      </c>
      <c r="K9" s="8" t="s">
        <v>524</v>
      </c>
      <c r="L9" s="8" t="s">
        <v>528</v>
      </c>
      <c r="M9" s="8"/>
    </row>
    <row r="10" s="2" customFormat="1" ht="31.5" customHeight="1" spans="1:13">
      <c r="A10" s="8"/>
      <c r="B10" s="8"/>
      <c r="C10" s="9"/>
      <c r="D10" s="8"/>
      <c r="E10" s="22" t="s">
        <v>531</v>
      </c>
      <c r="F10" s="8" t="s">
        <v>532</v>
      </c>
      <c r="G10" s="8" t="s">
        <v>520</v>
      </c>
      <c r="H10" s="8" t="s">
        <v>533</v>
      </c>
      <c r="I10" s="8" t="s">
        <v>534</v>
      </c>
      <c r="J10" s="8" t="s">
        <v>523</v>
      </c>
      <c r="K10" s="8" t="s">
        <v>524</v>
      </c>
      <c r="L10" s="8" t="s">
        <v>525</v>
      </c>
      <c r="M10" s="8"/>
    </row>
    <row r="11" s="2" customFormat="1" ht="31.5" customHeight="1" spans="1:13">
      <c r="A11" s="8"/>
      <c r="B11" s="8"/>
      <c r="C11" s="9"/>
      <c r="D11" s="8"/>
      <c r="E11" s="22"/>
      <c r="F11" s="8" t="s">
        <v>535</v>
      </c>
      <c r="G11" s="8" t="s">
        <v>520</v>
      </c>
      <c r="H11" s="8" t="s">
        <v>536</v>
      </c>
      <c r="I11" s="8" t="s">
        <v>536</v>
      </c>
      <c r="J11" s="8" t="s">
        <v>523</v>
      </c>
      <c r="K11" s="8" t="s">
        <v>524</v>
      </c>
      <c r="L11" s="8" t="s">
        <v>528</v>
      </c>
      <c r="M11" s="8"/>
    </row>
    <row r="12" s="2" customFormat="1" ht="31.5" customHeight="1" spans="1:13">
      <c r="A12" s="8"/>
      <c r="B12" s="8"/>
      <c r="C12" s="9"/>
      <c r="D12" s="8"/>
      <c r="E12" s="22"/>
      <c r="F12" s="8" t="s">
        <v>537</v>
      </c>
      <c r="G12" s="8" t="s">
        <v>520</v>
      </c>
      <c r="H12" s="8" t="s">
        <v>538</v>
      </c>
      <c r="I12" s="8" t="s">
        <v>539</v>
      </c>
      <c r="J12" s="8" t="s">
        <v>523</v>
      </c>
      <c r="K12" s="8" t="s">
        <v>524</v>
      </c>
      <c r="L12" s="8" t="s">
        <v>525</v>
      </c>
      <c r="M12" s="8"/>
    </row>
    <row r="13" s="2" customFormat="1" ht="31.5" customHeight="1" spans="1:13">
      <c r="A13" s="8"/>
      <c r="B13" s="8"/>
      <c r="C13" s="9"/>
      <c r="D13" s="8"/>
      <c r="E13" s="22" t="s">
        <v>540</v>
      </c>
      <c r="F13" s="8" t="s">
        <v>541</v>
      </c>
      <c r="G13" s="8" t="s">
        <v>520</v>
      </c>
      <c r="H13" s="8" t="s">
        <v>542</v>
      </c>
      <c r="I13" s="8" t="s">
        <v>530</v>
      </c>
      <c r="J13" s="8" t="s">
        <v>523</v>
      </c>
      <c r="K13" s="8" t="s">
        <v>524</v>
      </c>
      <c r="L13" s="8" t="s">
        <v>528</v>
      </c>
      <c r="M13" s="8"/>
    </row>
    <row r="14" s="2" customFormat="1" ht="31.5" customHeight="1" spans="1:13">
      <c r="A14" s="8"/>
      <c r="B14" s="8"/>
      <c r="C14" s="9"/>
      <c r="D14" s="8"/>
      <c r="E14" s="22"/>
      <c r="F14" s="8" t="s">
        <v>543</v>
      </c>
      <c r="G14" s="8" t="s">
        <v>520</v>
      </c>
      <c r="H14" s="8" t="s">
        <v>542</v>
      </c>
      <c r="I14" s="8" t="s">
        <v>544</v>
      </c>
      <c r="J14" s="8" t="s">
        <v>523</v>
      </c>
      <c r="K14" s="8" t="s">
        <v>524</v>
      </c>
      <c r="L14" s="8" t="s">
        <v>528</v>
      </c>
      <c r="M14" s="8"/>
    </row>
    <row r="15" s="2" customFormat="1" ht="31.5" customHeight="1" spans="1:13">
      <c r="A15" s="8"/>
      <c r="B15" s="8"/>
      <c r="C15" s="9"/>
      <c r="D15" s="8"/>
      <c r="E15" s="22"/>
      <c r="F15" s="8" t="s">
        <v>545</v>
      </c>
      <c r="G15" s="8" t="s">
        <v>520</v>
      </c>
      <c r="H15" s="8" t="s">
        <v>542</v>
      </c>
      <c r="I15" s="8" t="s">
        <v>546</v>
      </c>
      <c r="J15" s="8" t="s">
        <v>523</v>
      </c>
      <c r="K15" s="8" t="s">
        <v>524</v>
      </c>
      <c r="L15" s="8" t="s">
        <v>528</v>
      </c>
      <c r="M15" s="8"/>
    </row>
    <row r="16" s="2" customFormat="1" ht="31.5" customHeight="1" spans="1:13">
      <c r="A16" s="8"/>
      <c r="B16" s="8"/>
      <c r="C16" s="9"/>
      <c r="D16" s="8"/>
      <c r="E16" s="22" t="s">
        <v>547</v>
      </c>
      <c r="F16" s="8" t="s">
        <v>548</v>
      </c>
      <c r="G16" s="8" t="s">
        <v>520</v>
      </c>
      <c r="H16" s="8" t="s">
        <v>549</v>
      </c>
      <c r="I16" s="8" t="s">
        <v>550</v>
      </c>
      <c r="J16" s="8" t="s">
        <v>523</v>
      </c>
      <c r="K16" s="8" t="s">
        <v>524</v>
      </c>
      <c r="L16" s="8" t="s">
        <v>551</v>
      </c>
      <c r="M16" s="8"/>
    </row>
    <row r="17" s="2" customFormat="1" ht="31.5" customHeight="1" spans="1:13">
      <c r="A17" s="8" t="s">
        <v>156</v>
      </c>
      <c r="B17" s="8" t="s">
        <v>552</v>
      </c>
      <c r="C17" s="9">
        <v>2.7</v>
      </c>
      <c r="D17" s="8" t="s">
        <v>553</v>
      </c>
      <c r="E17" s="22" t="s">
        <v>518</v>
      </c>
      <c r="F17" s="8" t="s">
        <v>529</v>
      </c>
      <c r="G17" s="8" t="s">
        <v>554</v>
      </c>
      <c r="H17" s="8" t="s">
        <v>527</v>
      </c>
      <c r="I17" s="8" t="s">
        <v>555</v>
      </c>
      <c r="J17" s="8" t="s">
        <v>523</v>
      </c>
      <c r="K17" s="8" t="s">
        <v>524</v>
      </c>
      <c r="L17" s="8" t="s">
        <v>528</v>
      </c>
      <c r="M17" s="8"/>
    </row>
    <row r="18" s="2" customFormat="1" ht="31.5" customHeight="1" spans="1:13">
      <c r="A18" s="8"/>
      <c r="B18" s="8"/>
      <c r="C18" s="9"/>
      <c r="D18" s="8"/>
      <c r="E18" s="22"/>
      <c r="F18" s="8" t="s">
        <v>519</v>
      </c>
      <c r="G18" s="8" t="s">
        <v>554</v>
      </c>
      <c r="H18" s="8" t="s">
        <v>556</v>
      </c>
      <c r="I18" s="8" t="s">
        <v>555</v>
      </c>
      <c r="J18" s="8" t="s">
        <v>523</v>
      </c>
      <c r="K18" s="8" t="s">
        <v>524</v>
      </c>
      <c r="L18" s="8" t="s">
        <v>525</v>
      </c>
      <c r="M18" s="8"/>
    </row>
    <row r="19" s="2" customFormat="1" ht="31.5" customHeight="1" spans="1:13">
      <c r="A19" s="8"/>
      <c r="B19" s="8"/>
      <c r="C19" s="9"/>
      <c r="D19" s="8"/>
      <c r="E19" s="22"/>
      <c r="F19" s="8" t="s">
        <v>526</v>
      </c>
      <c r="G19" s="8" t="s">
        <v>554</v>
      </c>
      <c r="H19" s="8" t="s">
        <v>527</v>
      </c>
      <c r="I19" s="8" t="s">
        <v>555</v>
      </c>
      <c r="J19" s="8" t="s">
        <v>523</v>
      </c>
      <c r="K19" s="8" t="s">
        <v>524</v>
      </c>
      <c r="L19" s="8" t="s">
        <v>528</v>
      </c>
      <c r="M19" s="8"/>
    </row>
    <row r="20" s="2" customFormat="1" ht="31.5" customHeight="1" spans="1:13">
      <c r="A20" s="8"/>
      <c r="B20" s="8"/>
      <c r="C20" s="9"/>
      <c r="D20" s="8"/>
      <c r="E20" s="22" t="s">
        <v>531</v>
      </c>
      <c r="F20" s="8" t="s">
        <v>532</v>
      </c>
      <c r="G20" s="8" t="s">
        <v>554</v>
      </c>
      <c r="H20" s="8" t="s">
        <v>527</v>
      </c>
      <c r="I20" s="8" t="s">
        <v>555</v>
      </c>
      <c r="J20" s="8" t="s">
        <v>523</v>
      </c>
      <c r="K20" s="8" t="s">
        <v>524</v>
      </c>
      <c r="L20" s="8" t="s">
        <v>528</v>
      </c>
      <c r="M20" s="8"/>
    </row>
    <row r="21" s="2" customFormat="1" ht="31.5" customHeight="1" spans="1:13">
      <c r="A21" s="8"/>
      <c r="B21" s="8"/>
      <c r="C21" s="9"/>
      <c r="D21" s="8"/>
      <c r="E21" s="22"/>
      <c r="F21" s="8" t="s">
        <v>535</v>
      </c>
      <c r="G21" s="8" t="s">
        <v>554</v>
      </c>
      <c r="H21" s="8" t="s">
        <v>527</v>
      </c>
      <c r="I21" s="8" t="s">
        <v>555</v>
      </c>
      <c r="J21" s="8" t="s">
        <v>523</v>
      </c>
      <c r="K21" s="8" t="s">
        <v>524</v>
      </c>
      <c r="L21" s="8" t="s">
        <v>528</v>
      </c>
      <c r="M21" s="8"/>
    </row>
    <row r="22" s="2" customFormat="1" ht="31.5" customHeight="1" spans="1:13">
      <c r="A22" s="8"/>
      <c r="B22" s="8"/>
      <c r="C22" s="9"/>
      <c r="D22" s="8"/>
      <c r="E22" s="22"/>
      <c r="F22" s="8" t="s">
        <v>537</v>
      </c>
      <c r="G22" s="8" t="s">
        <v>554</v>
      </c>
      <c r="H22" s="8" t="s">
        <v>538</v>
      </c>
      <c r="I22" s="8" t="s">
        <v>539</v>
      </c>
      <c r="J22" s="8" t="s">
        <v>523</v>
      </c>
      <c r="K22" s="8" t="s">
        <v>524</v>
      </c>
      <c r="L22" s="8" t="s">
        <v>525</v>
      </c>
      <c r="M22" s="8"/>
    </row>
    <row r="23" s="2" customFormat="1" ht="31.5" customHeight="1" spans="1:13">
      <c r="A23" s="8"/>
      <c r="B23" s="8"/>
      <c r="C23" s="9"/>
      <c r="D23" s="8"/>
      <c r="E23" s="22" t="s">
        <v>540</v>
      </c>
      <c r="F23" s="8" t="s">
        <v>545</v>
      </c>
      <c r="G23" s="8" t="s">
        <v>554</v>
      </c>
      <c r="H23" s="8" t="s">
        <v>527</v>
      </c>
      <c r="I23" s="8" t="s">
        <v>555</v>
      </c>
      <c r="J23" s="8" t="s">
        <v>523</v>
      </c>
      <c r="K23" s="8" t="s">
        <v>524</v>
      </c>
      <c r="L23" s="8" t="s">
        <v>528</v>
      </c>
      <c r="M23" s="8"/>
    </row>
    <row r="24" s="2" customFormat="1" ht="31.5" customHeight="1" spans="1:13">
      <c r="A24" s="8"/>
      <c r="B24" s="8"/>
      <c r="C24" s="9"/>
      <c r="D24" s="8"/>
      <c r="E24" s="22"/>
      <c r="F24" s="8" t="s">
        <v>541</v>
      </c>
      <c r="G24" s="8" t="s">
        <v>554</v>
      </c>
      <c r="H24" s="8" t="s">
        <v>527</v>
      </c>
      <c r="I24" s="8" t="s">
        <v>555</v>
      </c>
      <c r="J24" s="8" t="s">
        <v>523</v>
      </c>
      <c r="K24" s="8" t="s">
        <v>524</v>
      </c>
      <c r="L24" s="8" t="s">
        <v>528</v>
      </c>
      <c r="M24" s="8"/>
    </row>
    <row r="25" s="2" customFormat="1" ht="31.5" customHeight="1" spans="1:13">
      <c r="A25" s="8"/>
      <c r="B25" s="8"/>
      <c r="C25" s="9"/>
      <c r="D25" s="8"/>
      <c r="E25" s="22"/>
      <c r="F25" s="8" t="s">
        <v>543</v>
      </c>
      <c r="G25" s="8" t="s">
        <v>554</v>
      </c>
      <c r="H25" s="8" t="s">
        <v>527</v>
      </c>
      <c r="I25" s="8" t="s">
        <v>555</v>
      </c>
      <c r="J25" s="8" t="s">
        <v>523</v>
      </c>
      <c r="K25" s="8" t="s">
        <v>524</v>
      </c>
      <c r="L25" s="8" t="s">
        <v>528</v>
      </c>
      <c r="M25" s="8"/>
    </row>
    <row r="26" s="2" customFormat="1" ht="31.5" customHeight="1" spans="1:13">
      <c r="A26" s="8"/>
      <c r="B26" s="8"/>
      <c r="C26" s="9"/>
      <c r="D26" s="8"/>
      <c r="E26" s="22" t="s">
        <v>547</v>
      </c>
      <c r="F26" s="8" t="s">
        <v>548</v>
      </c>
      <c r="G26" s="8" t="s">
        <v>554</v>
      </c>
      <c r="H26" s="8" t="s">
        <v>557</v>
      </c>
      <c r="I26" s="8" t="s">
        <v>549</v>
      </c>
      <c r="J26" s="8" t="s">
        <v>523</v>
      </c>
      <c r="K26" s="8" t="s">
        <v>524</v>
      </c>
      <c r="L26" s="8" t="s">
        <v>551</v>
      </c>
      <c r="M26" s="8"/>
    </row>
    <row r="27" s="2" customFormat="1" ht="31.5" customHeight="1" spans="1:13">
      <c r="A27" s="8" t="s">
        <v>156</v>
      </c>
      <c r="B27" s="8" t="s">
        <v>558</v>
      </c>
      <c r="C27" s="9">
        <v>163.4848</v>
      </c>
      <c r="D27" s="8" t="s">
        <v>559</v>
      </c>
      <c r="E27" s="22" t="s">
        <v>518</v>
      </c>
      <c r="F27" s="8" t="s">
        <v>519</v>
      </c>
      <c r="G27" s="8" t="s">
        <v>560</v>
      </c>
      <c r="H27" s="8" t="s">
        <v>561</v>
      </c>
      <c r="I27" s="8" t="s">
        <v>522</v>
      </c>
      <c r="J27" s="8" t="s">
        <v>523</v>
      </c>
      <c r="K27" s="8" t="s">
        <v>524</v>
      </c>
      <c r="L27" s="8" t="s">
        <v>525</v>
      </c>
      <c r="M27" s="8"/>
    </row>
    <row r="28" s="2" customFormat="1" ht="31.5" customHeight="1" spans="1:13">
      <c r="A28" s="8"/>
      <c r="B28" s="8"/>
      <c r="C28" s="9"/>
      <c r="D28" s="8"/>
      <c r="E28" s="22"/>
      <c r="F28" s="8" t="s">
        <v>526</v>
      </c>
      <c r="G28" s="8" t="s">
        <v>560</v>
      </c>
      <c r="H28" s="8" t="s">
        <v>527</v>
      </c>
      <c r="I28" s="8" t="s">
        <v>522</v>
      </c>
      <c r="J28" s="8" t="s">
        <v>523</v>
      </c>
      <c r="K28" s="8" t="s">
        <v>524</v>
      </c>
      <c r="L28" s="8" t="s">
        <v>528</v>
      </c>
      <c r="M28" s="8"/>
    </row>
    <row r="29" s="2" customFormat="1" ht="31.5" customHeight="1" spans="1:13">
      <c r="A29" s="8"/>
      <c r="B29" s="8"/>
      <c r="C29" s="9"/>
      <c r="D29" s="8"/>
      <c r="E29" s="22"/>
      <c r="F29" s="8" t="s">
        <v>529</v>
      </c>
      <c r="G29" s="8" t="s">
        <v>560</v>
      </c>
      <c r="H29" s="8" t="s">
        <v>527</v>
      </c>
      <c r="I29" s="8" t="s">
        <v>522</v>
      </c>
      <c r="J29" s="8" t="s">
        <v>523</v>
      </c>
      <c r="K29" s="8" t="s">
        <v>524</v>
      </c>
      <c r="L29" s="8" t="s">
        <v>528</v>
      </c>
      <c r="M29" s="8"/>
    </row>
    <row r="30" s="2" customFormat="1" ht="31.5" customHeight="1" spans="1:13">
      <c r="A30" s="8"/>
      <c r="B30" s="8"/>
      <c r="C30" s="9"/>
      <c r="D30" s="8"/>
      <c r="E30" s="22" t="s">
        <v>531</v>
      </c>
      <c r="F30" s="8" t="s">
        <v>532</v>
      </c>
      <c r="G30" s="8" t="s">
        <v>560</v>
      </c>
      <c r="H30" s="8" t="s">
        <v>527</v>
      </c>
      <c r="I30" s="8" t="s">
        <v>522</v>
      </c>
      <c r="J30" s="8" t="s">
        <v>523</v>
      </c>
      <c r="K30" s="8" t="s">
        <v>524</v>
      </c>
      <c r="L30" s="8" t="s">
        <v>528</v>
      </c>
      <c r="M30" s="8"/>
    </row>
    <row r="31" s="2" customFormat="1" ht="31.5" customHeight="1" spans="1:13">
      <c r="A31" s="8"/>
      <c r="B31" s="8"/>
      <c r="C31" s="9"/>
      <c r="D31" s="8"/>
      <c r="E31" s="22"/>
      <c r="F31" s="8" t="s">
        <v>537</v>
      </c>
      <c r="G31" s="8" t="s">
        <v>560</v>
      </c>
      <c r="H31" s="8" t="s">
        <v>538</v>
      </c>
      <c r="I31" s="8" t="s">
        <v>539</v>
      </c>
      <c r="J31" s="8" t="s">
        <v>523</v>
      </c>
      <c r="K31" s="8" t="s">
        <v>524</v>
      </c>
      <c r="L31" s="8" t="s">
        <v>525</v>
      </c>
      <c r="M31" s="8"/>
    </row>
    <row r="32" s="2" customFormat="1" ht="31.5" customHeight="1" spans="1:13">
      <c r="A32" s="8"/>
      <c r="B32" s="8"/>
      <c r="C32" s="9"/>
      <c r="D32" s="8"/>
      <c r="E32" s="22"/>
      <c r="F32" s="8" t="s">
        <v>535</v>
      </c>
      <c r="G32" s="8" t="s">
        <v>560</v>
      </c>
      <c r="H32" s="8" t="s">
        <v>527</v>
      </c>
      <c r="I32" s="8" t="s">
        <v>522</v>
      </c>
      <c r="J32" s="8" t="s">
        <v>523</v>
      </c>
      <c r="K32" s="8" t="s">
        <v>524</v>
      </c>
      <c r="L32" s="8" t="s">
        <v>528</v>
      </c>
      <c r="M32" s="8"/>
    </row>
    <row r="33" s="2" customFormat="1" ht="31.5" customHeight="1" spans="1:13">
      <c r="A33" s="8"/>
      <c r="B33" s="8"/>
      <c r="C33" s="9"/>
      <c r="D33" s="8"/>
      <c r="E33" s="22" t="s">
        <v>547</v>
      </c>
      <c r="F33" s="8" t="s">
        <v>548</v>
      </c>
      <c r="G33" s="8" t="s">
        <v>560</v>
      </c>
      <c r="H33" s="8" t="s">
        <v>557</v>
      </c>
      <c r="I33" s="8" t="s">
        <v>549</v>
      </c>
      <c r="J33" s="8" t="s">
        <v>523</v>
      </c>
      <c r="K33" s="8" t="s">
        <v>524</v>
      </c>
      <c r="L33" s="8" t="s">
        <v>551</v>
      </c>
      <c r="M33" s="8"/>
    </row>
    <row r="34" s="2" customFormat="1" ht="31.5" customHeight="1" spans="1:13">
      <c r="A34" s="8"/>
      <c r="B34" s="8"/>
      <c r="C34" s="9"/>
      <c r="D34" s="8"/>
      <c r="E34" s="22" t="s">
        <v>540</v>
      </c>
      <c r="F34" s="8" t="s">
        <v>543</v>
      </c>
      <c r="G34" s="8" t="s">
        <v>560</v>
      </c>
      <c r="H34" s="8" t="s">
        <v>527</v>
      </c>
      <c r="I34" s="8" t="s">
        <v>522</v>
      </c>
      <c r="J34" s="8" t="s">
        <v>523</v>
      </c>
      <c r="K34" s="8" t="s">
        <v>524</v>
      </c>
      <c r="L34" s="8" t="s">
        <v>528</v>
      </c>
      <c r="M34" s="8"/>
    </row>
    <row r="35" s="2" customFormat="1" ht="31.5" customHeight="1" spans="1:13">
      <c r="A35" s="8"/>
      <c r="B35" s="8"/>
      <c r="C35" s="9"/>
      <c r="D35" s="8"/>
      <c r="E35" s="22"/>
      <c r="F35" s="8" t="s">
        <v>545</v>
      </c>
      <c r="G35" s="8" t="s">
        <v>560</v>
      </c>
      <c r="H35" s="8" t="s">
        <v>527</v>
      </c>
      <c r="I35" s="8" t="s">
        <v>522</v>
      </c>
      <c r="J35" s="8" t="s">
        <v>523</v>
      </c>
      <c r="K35" s="8" t="s">
        <v>524</v>
      </c>
      <c r="L35" s="8" t="s">
        <v>528</v>
      </c>
      <c r="M35" s="8"/>
    </row>
    <row r="36" s="2" customFormat="1" ht="31.5" customHeight="1" spans="1:13">
      <c r="A36" s="8"/>
      <c r="B36" s="8"/>
      <c r="C36" s="9"/>
      <c r="D36" s="8"/>
      <c r="E36" s="22"/>
      <c r="F36" s="8" t="s">
        <v>541</v>
      </c>
      <c r="G36" s="8" t="s">
        <v>560</v>
      </c>
      <c r="H36" s="8" t="s">
        <v>527</v>
      </c>
      <c r="I36" s="8" t="s">
        <v>522</v>
      </c>
      <c r="J36" s="8" t="s">
        <v>523</v>
      </c>
      <c r="K36" s="8" t="s">
        <v>524</v>
      </c>
      <c r="L36" s="8" t="s">
        <v>528</v>
      </c>
      <c r="M36" s="8"/>
    </row>
    <row r="37" s="2" customFormat="1" ht="31.5" customHeight="1" spans="1:13">
      <c r="A37" s="8" t="s">
        <v>156</v>
      </c>
      <c r="B37" s="8" t="s">
        <v>562</v>
      </c>
      <c r="C37" s="9">
        <v>378</v>
      </c>
      <c r="D37" s="8" t="s">
        <v>563</v>
      </c>
      <c r="E37" s="22" t="s">
        <v>547</v>
      </c>
      <c r="F37" s="8" t="s">
        <v>548</v>
      </c>
      <c r="G37" s="8" t="s">
        <v>564</v>
      </c>
      <c r="H37" s="8" t="s">
        <v>549</v>
      </c>
      <c r="I37" s="8" t="s">
        <v>550</v>
      </c>
      <c r="J37" s="8" t="s">
        <v>523</v>
      </c>
      <c r="K37" s="8" t="s">
        <v>524</v>
      </c>
      <c r="L37" s="8" t="s">
        <v>551</v>
      </c>
      <c r="M37" s="8"/>
    </row>
    <row r="38" s="2" customFormat="1" ht="31.5" customHeight="1" spans="1:13">
      <c r="A38" s="8"/>
      <c r="B38" s="8"/>
      <c r="C38" s="9"/>
      <c r="D38" s="8"/>
      <c r="E38" s="22" t="s">
        <v>540</v>
      </c>
      <c r="F38" s="8" t="s">
        <v>541</v>
      </c>
      <c r="G38" s="8" t="s">
        <v>564</v>
      </c>
      <c r="H38" s="8" t="s">
        <v>549</v>
      </c>
      <c r="I38" s="8" t="s">
        <v>565</v>
      </c>
      <c r="J38" s="8" t="s">
        <v>523</v>
      </c>
      <c r="K38" s="8" t="s">
        <v>524</v>
      </c>
      <c r="L38" s="8" t="s">
        <v>551</v>
      </c>
      <c r="M38" s="8"/>
    </row>
    <row r="39" s="2" customFormat="1" ht="31.5" customHeight="1" spans="1:13">
      <c r="A39" s="8"/>
      <c r="B39" s="8"/>
      <c r="C39" s="9"/>
      <c r="D39" s="8"/>
      <c r="E39" s="22"/>
      <c r="F39" s="8" t="s">
        <v>545</v>
      </c>
      <c r="G39" s="8" t="s">
        <v>564</v>
      </c>
      <c r="H39" s="8" t="s">
        <v>549</v>
      </c>
      <c r="I39" s="8" t="s">
        <v>566</v>
      </c>
      <c r="J39" s="8" t="s">
        <v>523</v>
      </c>
      <c r="K39" s="8" t="s">
        <v>524</v>
      </c>
      <c r="L39" s="8" t="s">
        <v>551</v>
      </c>
      <c r="M39" s="8"/>
    </row>
    <row r="40" s="2" customFormat="1" ht="31.5" customHeight="1" spans="1:13">
      <c r="A40" s="8"/>
      <c r="B40" s="8"/>
      <c r="C40" s="9"/>
      <c r="D40" s="8"/>
      <c r="E40" s="22"/>
      <c r="F40" s="8" t="s">
        <v>543</v>
      </c>
      <c r="G40" s="8" t="s">
        <v>564</v>
      </c>
      <c r="H40" s="8" t="s">
        <v>567</v>
      </c>
      <c r="I40" s="8" t="s">
        <v>568</v>
      </c>
      <c r="J40" s="8" t="s">
        <v>523</v>
      </c>
      <c r="K40" s="8" t="s">
        <v>524</v>
      </c>
      <c r="L40" s="8" t="s">
        <v>551</v>
      </c>
      <c r="M40" s="8"/>
    </row>
    <row r="41" s="2" customFormat="1" ht="31.5" customHeight="1" spans="1:13">
      <c r="A41" s="8"/>
      <c r="B41" s="8"/>
      <c r="C41" s="9"/>
      <c r="D41" s="8"/>
      <c r="E41" s="22" t="s">
        <v>531</v>
      </c>
      <c r="F41" s="8" t="s">
        <v>537</v>
      </c>
      <c r="G41" s="8" t="s">
        <v>564</v>
      </c>
      <c r="H41" s="8" t="s">
        <v>538</v>
      </c>
      <c r="I41" s="8" t="s">
        <v>539</v>
      </c>
      <c r="J41" s="8" t="s">
        <v>523</v>
      </c>
      <c r="K41" s="8" t="s">
        <v>524</v>
      </c>
      <c r="L41" s="8" t="s">
        <v>525</v>
      </c>
      <c r="M41" s="8"/>
    </row>
    <row r="42" s="2" customFormat="1" ht="31.5" customHeight="1" spans="1:13">
      <c r="A42" s="8"/>
      <c r="B42" s="8"/>
      <c r="C42" s="9"/>
      <c r="D42" s="8"/>
      <c r="E42" s="22"/>
      <c r="F42" s="8" t="s">
        <v>535</v>
      </c>
      <c r="G42" s="8" t="s">
        <v>564</v>
      </c>
      <c r="H42" s="8" t="s">
        <v>549</v>
      </c>
      <c r="I42" s="8" t="s">
        <v>536</v>
      </c>
      <c r="J42" s="8" t="s">
        <v>523</v>
      </c>
      <c r="K42" s="8" t="s">
        <v>524</v>
      </c>
      <c r="L42" s="8" t="s">
        <v>551</v>
      </c>
      <c r="M42" s="8"/>
    </row>
    <row r="43" s="2" customFormat="1" ht="31.5" customHeight="1" spans="1:13">
      <c r="A43" s="8"/>
      <c r="B43" s="8"/>
      <c r="C43" s="9"/>
      <c r="D43" s="8"/>
      <c r="E43" s="22"/>
      <c r="F43" s="8" t="s">
        <v>532</v>
      </c>
      <c r="G43" s="8" t="s">
        <v>564</v>
      </c>
      <c r="H43" s="8" t="s">
        <v>567</v>
      </c>
      <c r="I43" s="8" t="s">
        <v>569</v>
      </c>
      <c r="J43" s="8" t="s">
        <v>523</v>
      </c>
      <c r="K43" s="8" t="s">
        <v>524</v>
      </c>
      <c r="L43" s="8" t="s">
        <v>551</v>
      </c>
      <c r="M43" s="8"/>
    </row>
    <row r="44" s="2" customFormat="1" ht="31.5" customHeight="1" spans="1:13">
      <c r="A44" s="8"/>
      <c r="B44" s="8"/>
      <c r="C44" s="9"/>
      <c r="D44" s="8"/>
      <c r="E44" s="22" t="s">
        <v>518</v>
      </c>
      <c r="F44" s="8" t="s">
        <v>529</v>
      </c>
      <c r="G44" s="8" t="s">
        <v>564</v>
      </c>
      <c r="H44" s="8" t="s">
        <v>527</v>
      </c>
      <c r="I44" s="8" t="s">
        <v>530</v>
      </c>
      <c r="J44" s="8" t="s">
        <v>523</v>
      </c>
      <c r="K44" s="8" t="s">
        <v>524</v>
      </c>
      <c r="L44" s="8" t="s">
        <v>528</v>
      </c>
      <c r="M44" s="8"/>
    </row>
    <row r="45" s="2" customFormat="1" ht="31.5" customHeight="1" spans="1:13">
      <c r="A45" s="8"/>
      <c r="B45" s="8"/>
      <c r="C45" s="9"/>
      <c r="D45" s="8"/>
      <c r="E45" s="22"/>
      <c r="F45" s="8" t="s">
        <v>519</v>
      </c>
      <c r="G45" s="8" t="s">
        <v>570</v>
      </c>
      <c r="H45" s="8" t="s">
        <v>571</v>
      </c>
      <c r="I45" s="8" t="s">
        <v>555</v>
      </c>
      <c r="J45" s="8" t="s">
        <v>523</v>
      </c>
      <c r="K45" s="8" t="s">
        <v>524</v>
      </c>
      <c r="L45" s="8" t="s">
        <v>525</v>
      </c>
      <c r="M45" s="8"/>
    </row>
    <row r="46" s="2" customFormat="1" ht="31.5" customHeight="1" spans="1:13">
      <c r="A46" s="8"/>
      <c r="B46" s="8"/>
      <c r="C46" s="9"/>
      <c r="D46" s="8"/>
      <c r="E46" s="22"/>
      <c r="F46" s="8" t="s">
        <v>526</v>
      </c>
      <c r="G46" s="8" t="s">
        <v>564</v>
      </c>
      <c r="H46" s="8" t="s">
        <v>527</v>
      </c>
      <c r="I46" s="8" t="s">
        <v>572</v>
      </c>
      <c r="J46" s="8" t="s">
        <v>523</v>
      </c>
      <c r="K46" s="8" t="s">
        <v>524</v>
      </c>
      <c r="L46" s="8" t="s">
        <v>528</v>
      </c>
      <c r="M46" s="8"/>
    </row>
    <row r="47" s="2" customFormat="1" ht="31.5" customHeight="1" spans="1:13">
      <c r="A47" s="8" t="s">
        <v>156</v>
      </c>
      <c r="B47" s="8" t="s">
        <v>573</v>
      </c>
      <c r="C47" s="9">
        <v>10</v>
      </c>
      <c r="D47" s="8" t="s">
        <v>574</v>
      </c>
      <c r="E47" s="22" t="s">
        <v>547</v>
      </c>
      <c r="F47" s="8" t="s">
        <v>548</v>
      </c>
      <c r="G47" s="8" t="s">
        <v>575</v>
      </c>
      <c r="H47" s="8" t="s">
        <v>549</v>
      </c>
      <c r="I47" s="8" t="s">
        <v>576</v>
      </c>
      <c r="J47" s="8" t="s">
        <v>523</v>
      </c>
      <c r="K47" s="8" t="s">
        <v>524</v>
      </c>
      <c r="L47" s="8" t="s">
        <v>551</v>
      </c>
      <c r="M47" s="8"/>
    </row>
    <row r="48" s="2" customFormat="1" ht="31.5" customHeight="1" spans="1:13">
      <c r="A48" s="8"/>
      <c r="B48" s="8"/>
      <c r="C48" s="9"/>
      <c r="D48" s="8"/>
      <c r="E48" s="22" t="s">
        <v>540</v>
      </c>
      <c r="F48" s="8" t="s">
        <v>541</v>
      </c>
      <c r="G48" s="8" t="s">
        <v>575</v>
      </c>
      <c r="H48" s="8" t="s">
        <v>536</v>
      </c>
      <c r="I48" s="8" t="s">
        <v>577</v>
      </c>
      <c r="J48" s="8" t="s">
        <v>523</v>
      </c>
      <c r="K48" s="8" t="s">
        <v>524</v>
      </c>
      <c r="L48" s="8" t="s">
        <v>528</v>
      </c>
      <c r="M48" s="8"/>
    </row>
    <row r="49" s="2" customFormat="1" ht="31.5" customHeight="1" spans="1:13">
      <c r="A49" s="8"/>
      <c r="B49" s="8"/>
      <c r="C49" s="9"/>
      <c r="D49" s="8"/>
      <c r="E49" s="22"/>
      <c r="F49" s="8" t="s">
        <v>545</v>
      </c>
      <c r="G49" s="8" t="s">
        <v>575</v>
      </c>
      <c r="H49" s="8" t="s">
        <v>536</v>
      </c>
      <c r="I49" s="8" t="s">
        <v>578</v>
      </c>
      <c r="J49" s="8" t="s">
        <v>523</v>
      </c>
      <c r="K49" s="8" t="s">
        <v>524</v>
      </c>
      <c r="L49" s="8" t="s">
        <v>528</v>
      </c>
      <c r="M49" s="8"/>
    </row>
    <row r="50" s="2" customFormat="1" ht="31.5" customHeight="1" spans="1:13">
      <c r="A50" s="8"/>
      <c r="B50" s="8"/>
      <c r="C50" s="9"/>
      <c r="D50" s="8"/>
      <c r="E50" s="22"/>
      <c r="F50" s="8" t="s">
        <v>543</v>
      </c>
      <c r="G50" s="8" t="s">
        <v>575</v>
      </c>
      <c r="H50" s="8" t="s">
        <v>536</v>
      </c>
      <c r="I50" s="8" t="s">
        <v>579</v>
      </c>
      <c r="J50" s="8" t="s">
        <v>523</v>
      </c>
      <c r="K50" s="8" t="s">
        <v>524</v>
      </c>
      <c r="L50" s="8" t="s">
        <v>528</v>
      </c>
      <c r="M50" s="8"/>
    </row>
    <row r="51" s="2" customFormat="1" ht="31.5" customHeight="1" spans="1:13">
      <c r="A51" s="8"/>
      <c r="B51" s="8"/>
      <c r="C51" s="9"/>
      <c r="D51" s="8"/>
      <c r="E51" s="22" t="s">
        <v>531</v>
      </c>
      <c r="F51" s="8" t="s">
        <v>537</v>
      </c>
      <c r="G51" s="8" t="s">
        <v>575</v>
      </c>
      <c r="H51" s="8" t="s">
        <v>580</v>
      </c>
      <c r="I51" s="8" t="s">
        <v>539</v>
      </c>
      <c r="J51" s="8" t="s">
        <v>523</v>
      </c>
      <c r="K51" s="8" t="s">
        <v>524</v>
      </c>
      <c r="L51" s="8" t="s">
        <v>525</v>
      </c>
      <c r="M51" s="8"/>
    </row>
    <row r="52" s="2" customFormat="1" ht="31.5" customHeight="1" spans="1:13">
      <c r="A52" s="8"/>
      <c r="B52" s="8"/>
      <c r="C52" s="9"/>
      <c r="D52" s="8"/>
      <c r="E52" s="22"/>
      <c r="F52" s="8" t="s">
        <v>535</v>
      </c>
      <c r="G52" s="8" t="s">
        <v>575</v>
      </c>
      <c r="H52" s="8" t="s">
        <v>536</v>
      </c>
      <c r="I52" s="8" t="s">
        <v>536</v>
      </c>
      <c r="J52" s="8" t="s">
        <v>523</v>
      </c>
      <c r="K52" s="8" t="s">
        <v>524</v>
      </c>
      <c r="L52" s="8" t="s">
        <v>528</v>
      </c>
      <c r="M52" s="8"/>
    </row>
    <row r="53" s="2" customFormat="1" ht="31.5" customHeight="1" spans="1:13">
      <c r="A53" s="8"/>
      <c r="B53" s="8"/>
      <c r="C53" s="9"/>
      <c r="D53" s="8"/>
      <c r="E53" s="22"/>
      <c r="F53" s="8" t="s">
        <v>532</v>
      </c>
      <c r="G53" s="8" t="s">
        <v>575</v>
      </c>
      <c r="H53" s="8" t="s">
        <v>581</v>
      </c>
      <c r="I53" s="8" t="s">
        <v>582</v>
      </c>
      <c r="J53" s="8" t="s">
        <v>523</v>
      </c>
      <c r="K53" s="8" t="s">
        <v>524</v>
      </c>
      <c r="L53" s="8" t="s">
        <v>525</v>
      </c>
      <c r="M53" s="8"/>
    </row>
    <row r="54" s="2" customFormat="1" ht="31.5" customHeight="1" spans="1:13">
      <c r="A54" s="8"/>
      <c r="B54" s="8"/>
      <c r="C54" s="9"/>
      <c r="D54" s="8"/>
      <c r="E54" s="22" t="s">
        <v>518</v>
      </c>
      <c r="F54" s="8" t="s">
        <v>529</v>
      </c>
      <c r="G54" s="8" t="s">
        <v>575</v>
      </c>
      <c r="H54" s="8" t="s">
        <v>527</v>
      </c>
      <c r="I54" s="8" t="s">
        <v>583</v>
      </c>
      <c r="J54" s="8" t="s">
        <v>523</v>
      </c>
      <c r="K54" s="8" t="s">
        <v>524</v>
      </c>
      <c r="L54" s="8" t="s">
        <v>528</v>
      </c>
      <c r="M54" s="8"/>
    </row>
    <row r="55" s="2" customFormat="1" ht="31.5" customHeight="1" spans="1:13">
      <c r="A55" s="8"/>
      <c r="B55" s="8"/>
      <c r="C55" s="9"/>
      <c r="D55" s="8"/>
      <c r="E55" s="22"/>
      <c r="F55" s="8" t="s">
        <v>526</v>
      </c>
      <c r="G55" s="8" t="s">
        <v>575</v>
      </c>
      <c r="H55" s="8" t="s">
        <v>527</v>
      </c>
      <c r="I55" s="8" t="s">
        <v>522</v>
      </c>
      <c r="J55" s="8" t="s">
        <v>523</v>
      </c>
      <c r="K55" s="8" t="s">
        <v>524</v>
      </c>
      <c r="L55" s="8" t="s">
        <v>528</v>
      </c>
      <c r="M55" s="8"/>
    </row>
    <row r="56" s="2" customFormat="1" ht="31.5" customHeight="1" spans="1:13">
      <c r="A56" s="8"/>
      <c r="B56" s="8"/>
      <c r="C56" s="9"/>
      <c r="D56" s="8"/>
      <c r="E56" s="22"/>
      <c r="F56" s="8" t="s">
        <v>519</v>
      </c>
      <c r="G56" s="8" t="s">
        <v>584</v>
      </c>
      <c r="H56" s="8" t="s">
        <v>585</v>
      </c>
      <c r="I56" s="8" t="s">
        <v>522</v>
      </c>
      <c r="J56" s="8" t="s">
        <v>523</v>
      </c>
      <c r="K56" s="8" t="s">
        <v>524</v>
      </c>
      <c r="L56" s="8" t="s">
        <v>525</v>
      </c>
      <c r="M56" s="8"/>
    </row>
    <row r="57" s="2" customFormat="1" ht="31.5" customHeight="1" spans="1:13">
      <c r="A57" s="8" t="s">
        <v>156</v>
      </c>
      <c r="B57" s="8" t="s">
        <v>586</v>
      </c>
      <c r="C57" s="9">
        <v>23</v>
      </c>
      <c r="D57" s="8" t="s">
        <v>587</v>
      </c>
      <c r="E57" s="22" t="s">
        <v>547</v>
      </c>
      <c r="F57" s="8" t="s">
        <v>548</v>
      </c>
      <c r="G57" s="8" t="s">
        <v>588</v>
      </c>
      <c r="H57" s="8" t="s">
        <v>549</v>
      </c>
      <c r="I57" s="8" t="s">
        <v>557</v>
      </c>
      <c r="J57" s="8" t="s">
        <v>523</v>
      </c>
      <c r="K57" s="8" t="s">
        <v>524</v>
      </c>
      <c r="L57" s="8" t="s">
        <v>551</v>
      </c>
      <c r="M57" s="8"/>
    </row>
    <row r="58" s="2" customFormat="1" ht="31.5" customHeight="1" spans="1:13">
      <c r="A58" s="8"/>
      <c r="B58" s="8"/>
      <c r="C58" s="9"/>
      <c r="D58" s="8"/>
      <c r="E58" s="22" t="s">
        <v>518</v>
      </c>
      <c r="F58" s="8" t="s">
        <v>519</v>
      </c>
      <c r="G58" s="8" t="s">
        <v>588</v>
      </c>
      <c r="H58" s="8" t="s">
        <v>589</v>
      </c>
      <c r="I58" s="8" t="s">
        <v>590</v>
      </c>
      <c r="J58" s="8" t="s">
        <v>523</v>
      </c>
      <c r="K58" s="8" t="s">
        <v>524</v>
      </c>
      <c r="L58" s="8" t="s">
        <v>525</v>
      </c>
      <c r="M58" s="8"/>
    </row>
    <row r="59" s="2" customFormat="1" ht="31.5" customHeight="1" spans="1:13">
      <c r="A59" s="8"/>
      <c r="B59" s="8"/>
      <c r="C59" s="9"/>
      <c r="D59" s="8"/>
      <c r="E59" s="22"/>
      <c r="F59" s="8" t="s">
        <v>526</v>
      </c>
      <c r="G59" s="8" t="s">
        <v>588</v>
      </c>
      <c r="H59" s="8" t="s">
        <v>527</v>
      </c>
      <c r="I59" s="8" t="s">
        <v>590</v>
      </c>
      <c r="J59" s="8" t="s">
        <v>523</v>
      </c>
      <c r="K59" s="8" t="s">
        <v>524</v>
      </c>
      <c r="L59" s="8" t="s">
        <v>528</v>
      </c>
      <c r="M59" s="8"/>
    </row>
    <row r="60" s="2" customFormat="1" ht="31.5" customHeight="1" spans="1:13">
      <c r="A60" s="8"/>
      <c r="B60" s="8"/>
      <c r="C60" s="9"/>
      <c r="D60" s="8"/>
      <c r="E60" s="22"/>
      <c r="F60" s="8" t="s">
        <v>529</v>
      </c>
      <c r="G60" s="8" t="s">
        <v>588</v>
      </c>
      <c r="H60" s="8" t="s">
        <v>527</v>
      </c>
      <c r="I60" s="8" t="s">
        <v>590</v>
      </c>
      <c r="J60" s="8" t="s">
        <v>523</v>
      </c>
      <c r="K60" s="8" t="s">
        <v>524</v>
      </c>
      <c r="L60" s="8" t="s">
        <v>528</v>
      </c>
      <c r="M60" s="8"/>
    </row>
    <row r="61" s="2" customFormat="1" ht="31.5" customHeight="1" spans="1:13">
      <c r="A61" s="8"/>
      <c r="B61" s="8"/>
      <c r="C61" s="9"/>
      <c r="D61" s="8"/>
      <c r="E61" s="22" t="s">
        <v>540</v>
      </c>
      <c r="F61" s="8" t="s">
        <v>541</v>
      </c>
      <c r="G61" s="8" t="s">
        <v>588</v>
      </c>
      <c r="H61" s="8" t="s">
        <v>542</v>
      </c>
      <c r="I61" s="8" t="s">
        <v>591</v>
      </c>
      <c r="J61" s="8" t="s">
        <v>523</v>
      </c>
      <c r="K61" s="8" t="s">
        <v>524</v>
      </c>
      <c r="L61" s="8" t="s">
        <v>528</v>
      </c>
      <c r="M61" s="8"/>
    </row>
    <row r="62" s="2" customFormat="1" ht="31.5" customHeight="1" spans="1:13">
      <c r="A62" s="8"/>
      <c r="B62" s="8"/>
      <c r="C62" s="9"/>
      <c r="D62" s="8"/>
      <c r="E62" s="22"/>
      <c r="F62" s="8" t="s">
        <v>543</v>
      </c>
      <c r="G62" s="8" t="s">
        <v>588</v>
      </c>
      <c r="H62" s="8" t="s">
        <v>542</v>
      </c>
      <c r="I62" s="8" t="s">
        <v>568</v>
      </c>
      <c r="J62" s="8" t="s">
        <v>523</v>
      </c>
      <c r="K62" s="8" t="s">
        <v>524</v>
      </c>
      <c r="L62" s="8" t="s">
        <v>528</v>
      </c>
      <c r="M62" s="8"/>
    </row>
    <row r="63" s="2" customFormat="1" ht="31.5" customHeight="1" spans="1:13">
      <c r="A63" s="8"/>
      <c r="B63" s="8"/>
      <c r="C63" s="9"/>
      <c r="D63" s="8"/>
      <c r="E63" s="22"/>
      <c r="F63" s="8" t="s">
        <v>545</v>
      </c>
      <c r="G63" s="8" t="s">
        <v>588</v>
      </c>
      <c r="H63" s="8" t="s">
        <v>542</v>
      </c>
      <c r="I63" s="8" t="s">
        <v>591</v>
      </c>
      <c r="J63" s="8" t="s">
        <v>523</v>
      </c>
      <c r="K63" s="8" t="s">
        <v>524</v>
      </c>
      <c r="L63" s="8" t="s">
        <v>528</v>
      </c>
      <c r="M63" s="8"/>
    </row>
    <row r="64" s="2" customFormat="1" ht="31.5" customHeight="1" spans="1:13">
      <c r="A64" s="8"/>
      <c r="B64" s="8"/>
      <c r="C64" s="9"/>
      <c r="D64" s="8"/>
      <c r="E64" s="22" t="s">
        <v>531</v>
      </c>
      <c r="F64" s="8" t="s">
        <v>535</v>
      </c>
      <c r="G64" s="8" t="s">
        <v>588</v>
      </c>
      <c r="H64" s="8" t="s">
        <v>527</v>
      </c>
      <c r="I64" s="8" t="s">
        <v>590</v>
      </c>
      <c r="J64" s="8" t="s">
        <v>523</v>
      </c>
      <c r="K64" s="8" t="s">
        <v>524</v>
      </c>
      <c r="L64" s="8" t="s">
        <v>528</v>
      </c>
      <c r="M64" s="8"/>
    </row>
    <row r="65" s="2" customFormat="1" ht="31.5" customHeight="1" spans="1:13">
      <c r="A65" s="8"/>
      <c r="B65" s="8"/>
      <c r="C65" s="9"/>
      <c r="D65" s="8"/>
      <c r="E65" s="22"/>
      <c r="F65" s="8" t="s">
        <v>537</v>
      </c>
      <c r="G65" s="8" t="s">
        <v>588</v>
      </c>
      <c r="H65" s="8" t="s">
        <v>538</v>
      </c>
      <c r="I65" s="8" t="s">
        <v>539</v>
      </c>
      <c r="J65" s="8" t="s">
        <v>523</v>
      </c>
      <c r="K65" s="8" t="s">
        <v>524</v>
      </c>
      <c r="L65" s="8" t="s">
        <v>525</v>
      </c>
      <c r="M65" s="8"/>
    </row>
    <row r="66" s="2" customFormat="1" ht="31.5" customHeight="1" spans="1:13">
      <c r="A66" s="8"/>
      <c r="B66" s="8"/>
      <c r="C66" s="9"/>
      <c r="D66" s="8"/>
      <c r="E66" s="22"/>
      <c r="F66" s="8" t="s">
        <v>532</v>
      </c>
      <c r="G66" s="8" t="s">
        <v>588</v>
      </c>
      <c r="H66" s="8" t="s">
        <v>592</v>
      </c>
      <c r="I66" s="8" t="s">
        <v>590</v>
      </c>
      <c r="J66" s="8" t="s">
        <v>523</v>
      </c>
      <c r="K66" s="8" t="s">
        <v>524</v>
      </c>
      <c r="L66" s="8" t="s">
        <v>528</v>
      </c>
      <c r="M66" s="8"/>
    </row>
    <row r="67" s="2" customFormat="1" ht="31.5" customHeight="1" spans="1:13">
      <c r="A67" s="8" t="s">
        <v>156</v>
      </c>
      <c r="B67" s="8" t="s">
        <v>593</v>
      </c>
      <c r="C67" s="9">
        <v>626.98</v>
      </c>
      <c r="D67" s="8" t="s">
        <v>594</v>
      </c>
      <c r="E67" s="22" t="s">
        <v>547</v>
      </c>
      <c r="F67" s="8" t="s">
        <v>548</v>
      </c>
      <c r="G67" s="8" t="s">
        <v>595</v>
      </c>
      <c r="H67" s="8" t="s">
        <v>549</v>
      </c>
      <c r="I67" s="8" t="s">
        <v>557</v>
      </c>
      <c r="J67" s="8" t="s">
        <v>523</v>
      </c>
      <c r="K67" s="8" t="s">
        <v>524</v>
      </c>
      <c r="L67" s="8" t="s">
        <v>551</v>
      </c>
      <c r="M67" s="8"/>
    </row>
    <row r="68" s="2" customFormat="1" ht="31.5" customHeight="1" spans="1:13">
      <c r="A68" s="8"/>
      <c r="B68" s="8"/>
      <c r="C68" s="9"/>
      <c r="D68" s="8"/>
      <c r="E68" s="22" t="s">
        <v>518</v>
      </c>
      <c r="F68" s="8" t="s">
        <v>519</v>
      </c>
      <c r="G68" s="8" t="s">
        <v>596</v>
      </c>
      <c r="H68" s="8" t="s">
        <v>597</v>
      </c>
      <c r="I68" s="8" t="s">
        <v>598</v>
      </c>
      <c r="J68" s="8" t="s">
        <v>523</v>
      </c>
      <c r="K68" s="8" t="s">
        <v>524</v>
      </c>
      <c r="L68" s="8" t="s">
        <v>525</v>
      </c>
      <c r="M68" s="8"/>
    </row>
    <row r="69" s="2" customFormat="1" ht="31.5" customHeight="1" spans="1:13">
      <c r="A69" s="8"/>
      <c r="B69" s="8"/>
      <c r="C69" s="9"/>
      <c r="D69" s="8"/>
      <c r="E69" s="22"/>
      <c r="F69" s="8" t="s">
        <v>526</v>
      </c>
      <c r="G69" s="8" t="s">
        <v>599</v>
      </c>
      <c r="H69" s="8" t="s">
        <v>527</v>
      </c>
      <c r="I69" s="8" t="s">
        <v>600</v>
      </c>
      <c r="J69" s="8" t="s">
        <v>523</v>
      </c>
      <c r="K69" s="8" t="s">
        <v>524</v>
      </c>
      <c r="L69" s="8" t="s">
        <v>528</v>
      </c>
      <c r="M69" s="8"/>
    </row>
    <row r="70" s="2" customFormat="1" ht="31.5" customHeight="1" spans="1:13">
      <c r="A70" s="8"/>
      <c r="B70" s="8"/>
      <c r="C70" s="9"/>
      <c r="D70" s="8"/>
      <c r="E70" s="22"/>
      <c r="F70" s="8" t="s">
        <v>529</v>
      </c>
      <c r="G70" s="8" t="s">
        <v>601</v>
      </c>
      <c r="H70" s="8" t="s">
        <v>527</v>
      </c>
      <c r="I70" s="8" t="s">
        <v>601</v>
      </c>
      <c r="J70" s="8" t="s">
        <v>523</v>
      </c>
      <c r="K70" s="8" t="s">
        <v>524</v>
      </c>
      <c r="L70" s="8" t="s">
        <v>528</v>
      </c>
      <c r="M70" s="8"/>
    </row>
    <row r="71" s="2" customFormat="1" ht="31.5" customHeight="1" spans="1:13">
      <c r="A71" s="8"/>
      <c r="B71" s="8"/>
      <c r="C71" s="9"/>
      <c r="D71" s="8"/>
      <c r="E71" s="22" t="s">
        <v>540</v>
      </c>
      <c r="F71" s="8" t="s">
        <v>541</v>
      </c>
      <c r="G71" s="8" t="s">
        <v>601</v>
      </c>
      <c r="H71" s="8" t="s">
        <v>542</v>
      </c>
      <c r="I71" s="8" t="s">
        <v>591</v>
      </c>
      <c r="J71" s="8" t="s">
        <v>523</v>
      </c>
      <c r="K71" s="8" t="s">
        <v>524</v>
      </c>
      <c r="L71" s="8" t="s">
        <v>528</v>
      </c>
      <c r="M71" s="8"/>
    </row>
    <row r="72" s="2" customFormat="1" ht="31.5" customHeight="1" spans="1:13">
      <c r="A72" s="8"/>
      <c r="B72" s="8"/>
      <c r="C72" s="9"/>
      <c r="D72" s="8"/>
      <c r="E72" s="22"/>
      <c r="F72" s="8" t="s">
        <v>543</v>
      </c>
      <c r="G72" s="8" t="s">
        <v>602</v>
      </c>
      <c r="H72" s="8" t="s">
        <v>542</v>
      </c>
      <c r="I72" s="8" t="s">
        <v>568</v>
      </c>
      <c r="J72" s="8" t="s">
        <v>523</v>
      </c>
      <c r="K72" s="8" t="s">
        <v>524</v>
      </c>
      <c r="L72" s="8" t="s">
        <v>528</v>
      </c>
      <c r="M72" s="8"/>
    </row>
    <row r="73" s="2" customFormat="1" ht="31.5" customHeight="1" spans="1:13">
      <c r="A73" s="8"/>
      <c r="B73" s="8"/>
      <c r="C73" s="9"/>
      <c r="D73" s="8"/>
      <c r="E73" s="22"/>
      <c r="F73" s="8" t="s">
        <v>545</v>
      </c>
      <c r="G73" s="8" t="s">
        <v>603</v>
      </c>
      <c r="H73" s="8" t="s">
        <v>542</v>
      </c>
      <c r="I73" s="8" t="s">
        <v>591</v>
      </c>
      <c r="J73" s="8" t="s">
        <v>523</v>
      </c>
      <c r="K73" s="8" t="s">
        <v>524</v>
      </c>
      <c r="L73" s="8" t="s">
        <v>528</v>
      </c>
      <c r="M73" s="8"/>
    </row>
    <row r="74" s="2" customFormat="1" ht="31.5" customHeight="1" spans="1:13">
      <c r="A74" s="8"/>
      <c r="B74" s="8"/>
      <c r="C74" s="9"/>
      <c r="D74" s="8"/>
      <c r="E74" s="22" t="s">
        <v>531</v>
      </c>
      <c r="F74" s="8" t="s">
        <v>535</v>
      </c>
      <c r="G74" s="8" t="s">
        <v>604</v>
      </c>
      <c r="H74" s="8" t="s">
        <v>527</v>
      </c>
      <c r="I74" s="8" t="s">
        <v>604</v>
      </c>
      <c r="J74" s="8" t="s">
        <v>523</v>
      </c>
      <c r="K74" s="8" t="s">
        <v>524</v>
      </c>
      <c r="L74" s="8" t="s">
        <v>528</v>
      </c>
      <c r="M74" s="8"/>
    </row>
    <row r="75" s="2" customFormat="1" ht="31.5" customHeight="1" spans="1:13">
      <c r="A75" s="8"/>
      <c r="B75" s="8"/>
      <c r="C75" s="9"/>
      <c r="D75" s="8"/>
      <c r="E75" s="22"/>
      <c r="F75" s="8" t="s">
        <v>537</v>
      </c>
      <c r="G75" s="8" t="s">
        <v>605</v>
      </c>
      <c r="H75" s="8" t="s">
        <v>538</v>
      </c>
      <c r="I75" s="8" t="s">
        <v>539</v>
      </c>
      <c r="J75" s="8" t="s">
        <v>523</v>
      </c>
      <c r="K75" s="8" t="s">
        <v>524</v>
      </c>
      <c r="L75" s="8" t="s">
        <v>525</v>
      </c>
      <c r="M75" s="8"/>
    </row>
    <row r="76" s="2" customFormat="1" ht="31.5" customHeight="1" spans="1:13">
      <c r="A76" s="8"/>
      <c r="B76" s="8"/>
      <c r="C76" s="9"/>
      <c r="D76" s="8"/>
      <c r="E76" s="22"/>
      <c r="F76" s="8" t="s">
        <v>532</v>
      </c>
      <c r="G76" s="8" t="s">
        <v>606</v>
      </c>
      <c r="H76" s="8" t="s">
        <v>592</v>
      </c>
      <c r="I76" s="8" t="s">
        <v>607</v>
      </c>
      <c r="J76" s="8" t="s">
        <v>523</v>
      </c>
      <c r="K76" s="8" t="s">
        <v>524</v>
      </c>
      <c r="L76" s="8" t="s">
        <v>528</v>
      </c>
      <c r="M76" s="8"/>
    </row>
    <row r="77" s="3" customFormat="1" ht="28.5" customHeight="1" spans="1:13">
      <c r="A77" s="20" t="s">
        <v>608</v>
      </c>
      <c r="B77" s="20" t="s">
        <v>609</v>
      </c>
      <c r="C77" s="21">
        <v>134.52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="3" customFormat="1" ht="43.15" customHeight="1" spans="1:13">
      <c r="A78" s="8" t="s">
        <v>158</v>
      </c>
      <c r="B78" s="8" t="s">
        <v>610</v>
      </c>
      <c r="C78" s="9">
        <v>70.6</v>
      </c>
      <c r="D78" s="8" t="s">
        <v>611</v>
      </c>
      <c r="E78" s="22" t="s">
        <v>540</v>
      </c>
      <c r="F78" s="8" t="s">
        <v>541</v>
      </c>
      <c r="G78" s="8" t="s">
        <v>611</v>
      </c>
      <c r="H78" s="8" t="s">
        <v>542</v>
      </c>
      <c r="I78" s="8" t="s">
        <v>612</v>
      </c>
      <c r="J78" s="8" t="s">
        <v>613</v>
      </c>
      <c r="K78" s="8" t="s">
        <v>614</v>
      </c>
      <c r="L78" s="8" t="s">
        <v>528</v>
      </c>
      <c r="M78" s="8"/>
    </row>
    <row r="79" s="3" customFormat="1" ht="43.15" customHeight="1" spans="1:13">
      <c r="A79" s="8"/>
      <c r="B79" s="8"/>
      <c r="C79" s="9"/>
      <c r="D79" s="8"/>
      <c r="E79" s="22"/>
      <c r="F79" s="8" t="s">
        <v>545</v>
      </c>
      <c r="G79" s="8" t="s">
        <v>611</v>
      </c>
      <c r="H79" s="8" t="s">
        <v>542</v>
      </c>
      <c r="I79" s="8" t="s">
        <v>615</v>
      </c>
      <c r="J79" s="8" t="s">
        <v>613</v>
      </c>
      <c r="K79" s="8" t="s">
        <v>614</v>
      </c>
      <c r="L79" s="8" t="s">
        <v>528</v>
      </c>
      <c r="M79" s="8"/>
    </row>
    <row r="80" s="3" customFormat="1" ht="43.15" customHeight="1" spans="1:13">
      <c r="A80" s="8"/>
      <c r="B80" s="8"/>
      <c r="C80" s="9"/>
      <c r="D80" s="8"/>
      <c r="E80" s="22"/>
      <c r="F80" s="8" t="s">
        <v>543</v>
      </c>
      <c r="G80" s="8" t="s">
        <v>611</v>
      </c>
      <c r="H80" s="8" t="s">
        <v>542</v>
      </c>
      <c r="I80" s="8" t="s">
        <v>616</v>
      </c>
      <c r="J80" s="8" t="s">
        <v>613</v>
      </c>
      <c r="K80" s="8" t="s">
        <v>614</v>
      </c>
      <c r="L80" s="8" t="s">
        <v>528</v>
      </c>
      <c r="M80" s="8"/>
    </row>
    <row r="81" s="3" customFormat="1" ht="43.15" customHeight="1" spans="1:13">
      <c r="A81" s="8"/>
      <c r="B81" s="8"/>
      <c r="C81" s="9"/>
      <c r="D81" s="8"/>
      <c r="E81" s="22" t="s">
        <v>531</v>
      </c>
      <c r="F81" s="8" t="s">
        <v>537</v>
      </c>
      <c r="G81" s="8" t="s">
        <v>611</v>
      </c>
      <c r="H81" s="8" t="s">
        <v>617</v>
      </c>
      <c r="I81" s="8" t="s">
        <v>618</v>
      </c>
      <c r="J81" s="8" t="s">
        <v>613</v>
      </c>
      <c r="K81" s="8" t="s">
        <v>614</v>
      </c>
      <c r="L81" s="8" t="s">
        <v>528</v>
      </c>
      <c r="M81" s="8"/>
    </row>
    <row r="82" s="3" customFormat="1" ht="43.15" customHeight="1" spans="1:13">
      <c r="A82" s="8"/>
      <c r="B82" s="8"/>
      <c r="C82" s="9"/>
      <c r="D82" s="8"/>
      <c r="E82" s="22"/>
      <c r="F82" s="8" t="s">
        <v>532</v>
      </c>
      <c r="G82" s="8" t="s">
        <v>611</v>
      </c>
      <c r="H82" s="8" t="s">
        <v>619</v>
      </c>
      <c r="I82" s="8" t="s">
        <v>611</v>
      </c>
      <c r="J82" s="8" t="s">
        <v>613</v>
      </c>
      <c r="K82" s="8" t="s">
        <v>614</v>
      </c>
      <c r="L82" s="8" t="s">
        <v>528</v>
      </c>
      <c r="M82" s="8"/>
    </row>
    <row r="83" s="3" customFormat="1" ht="43.15" customHeight="1" spans="1:13">
      <c r="A83" s="8"/>
      <c r="B83" s="8"/>
      <c r="C83" s="9"/>
      <c r="D83" s="8"/>
      <c r="E83" s="22"/>
      <c r="F83" s="8" t="s">
        <v>535</v>
      </c>
      <c r="G83" s="8" t="s">
        <v>611</v>
      </c>
      <c r="H83" s="8" t="s">
        <v>619</v>
      </c>
      <c r="I83" s="8" t="s">
        <v>536</v>
      </c>
      <c r="J83" s="8" t="s">
        <v>613</v>
      </c>
      <c r="K83" s="8" t="s">
        <v>614</v>
      </c>
      <c r="L83" s="8" t="s">
        <v>528</v>
      </c>
      <c r="M83" s="8"/>
    </row>
    <row r="84" s="3" customFormat="1" ht="43.15" customHeight="1" spans="1:13">
      <c r="A84" s="8"/>
      <c r="B84" s="8"/>
      <c r="C84" s="9"/>
      <c r="D84" s="8"/>
      <c r="E84" s="22" t="s">
        <v>547</v>
      </c>
      <c r="F84" s="8" t="s">
        <v>548</v>
      </c>
      <c r="G84" s="8" t="s">
        <v>611</v>
      </c>
      <c r="H84" s="8" t="s">
        <v>620</v>
      </c>
      <c r="I84" s="8" t="s">
        <v>621</v>
      </c>
      <c r="J84" s="8" t="s">
        <v>613</v>
      </c>
      <c r="K84" s="8" t="s">
        <v>614</v>
      </c>
      <c r="L84" s="8" t="s">
        <v>528</v>
      </c>
      <c r="M84" s="8"/>
    </row>
    <row r="85" s="3" customFormat="1" ht="43.15" customHeight="1" spans="1:13">
      <c r="A85" s="8"/>
      <c r="B85" s="8"/>
      <c r="C85" s="9"/>
      <c r="D85" s="8"/>
      <c r="E85" s="22" t="s">
        <v>518</v>
      </c>
      <c r="F85" s="8" t="s">
        <v>529</v>
      </c>
      <c r="G85" s="8" t="s">
        <v>611</v>
      </c>
      <c r="H85" s="24">
        <v>70.6</v>
      </c>
      <c r="I85" s="8" t="s">
        <v>611</v>
      </c>
      <c r="J85" s="8" t="s">
        <v>613</v>
      </c>
      <c r="K85" s="8" t="s">
        <v>614</v>
      </c>
      <c r="L85" s="8" t="s">
        <v>525</v>
      </c>
      <c r="M85" s="8"/>
    </row>
    <row r="86" s="3" customFormat="1" ht="43.15" customHeight="1" spans="1:13">
      <c r="A86" s="8"/>
      <c r="B86" s="8"/>
      <c r="C86" s="9"/>
      <c r="D86" s="8"/>
      <c r="E86" s="22"/>
      <c r="F86" s="8" t="s">
        <v>526</v>
      </c>
      <c r="G86" s="8" t="s">
        <v>611</v>
      </c>
      <c r="H86" s="24">
        <v>70.6</v>
      </c>
      <c r="I86" s="8" t="s">
        <v>611</v>
      </c>
      <c r="J86" s="8" t="s">
        <v>613</v>
      </c>
      <c r="K86" s="8" t="s">
        <v>614</v>
      </c>
      <c r="L86" s="8" t="s">
        <v>525</v>
      </c>
      <c r="M86" s="8"/>
    </row>
    <row r="87" s="3" customFormat="1" ht="43.15" customHeight="1" spans="1:13">
      <c r="A87" s="8"/>
      <c r="B87" s="8"/>
      <c r="C87" s="9"/>
      <c r="D87" s="8"/>
      <c r="E87" s="22"/>
      <c r="F87" s="8" t="s">
        <v>519</v>
      </c>
      <c r="G87" s="8" t="s">
        <v>611</v>
      </c>
      <c r="H87" s="24">
        <v>70.6</v>
      </c>
      <c r="I87" s="8" t="s">
        <v>611</v>
      </c>
      <c r="J87" s="8" t="s">
        <v>613</v>
      </c>
      <c r="K87" s="8" t="s">
        <v>614</v>
      </c>
      <c r="L87" s="8" t="s">
        <v>525</v>
      </c>
      <c r="M87" s="8"/>
    </row>
    <row r="88" s="3" customFormat="1" ht="43.15" customHeight="1" spans="1:13">
      <c r="A88" s="8" t="s">
        <v>158</v>
      </c>
      <c r="B88" s="8" t="s">
        <v>622</v>
      </c>
      <c r="C88" s="9">
        <v>63.92</v>
      </c>
      <c r="D88" s="8" t="s">
        <v>623</v>
      </c>
      <c r="E88" s="22" t="s">
        <v>518</v>
      </c>
      <c r="F88" s="8" t="s">
        <v>519</v>
      </c>
      <c r="G88" s="8" t="s">
        <v>624</v>
      </c>
      <c r="H88" s="24">
        <v>63.92</v>
      </c>
      <c r="I88" s="8" t="s">
        <v>624</v>
      </c>
      <c r="J88" s="8" t="s">
        <v>613</v>
      </c>
      <c r="K88" s="8" t="s">
        <v>614</v>
      </c>
      <c r="L88" s="8" t="s">
        <v>525</v>
      </c>
      <c r="M88" s="8"/>
    </row>
    <row r="89" s="3" customFormat="1" ht="43.15" customHeight="1" spans="1:13">
      <c r="A89" s="8"/>
      <c r="B89" s="8"/>
      <c r="C89" s="9"/>
      <c r="D89" s="8"/>
      <c r="E89" s="22"/>
      <c r="F89" s="8" t="s">
        <v>529</v>
      </c>
      <c r="G89" s="8" t="s">
        <v>624</v>
      </c>
      <c r="H89" s="24">
        <v>63.92</v>
      </c>
      <c r="I89" s="8" t="s">
        <v>624</v>
      </c>
      <c r="J89" s="8" t="s">
        <v>613</v>
      </c>
      <c r="K89" s="8" t="s">
        <v>614</v>
      </c>
      <c r="L89" s="8" t="s">
        <v>525</v>
      </c>
      <c r="M89" s="8"/>
    </row>
    <row r="90" s="3" customFormat="1" ht="43.15" customHeight="1" spans="1:13">
      <c r="A90" s="8"/>
      <c r="B90" s="8"/>
      <c r="C90" s="9"/>
      <c r="D90" s="8"/>
      <c r="E90" s="22"/>
      <c r="F90" s="8" t="s">
        <v>526</v>
      </c>
      <c r="G90" s="8" t="s">
        <v>624</v>
      </c>
      <c r="H90" s="24">
        <v>63.92</v>
      </c>
      <c r="I90" s="8" t="s">
        <v>624</v>
      </c>
      <c r="J90" s="8" t="s">
        <v>613</v>
      </c>
      <c r="K90" s="8" t="s">
        <v>614</v>
      </c>
      <c r="L90" s="8" t="s">
        <v>525</v>
      </c>
      <c r="M90" s="8"/>
    </row>
    <row r="91" s="3" customFormat="1" ht="43.15" customHeight="1" spans="1:13">
      <c r="A91" s="8"/>
      <c r="B91" s="8"/>
      <c r="C91" s="9"/>
      <c r="D91" s="8"/>
      <c r="E91" s="22" t="s">
        <v>547</v>
      </c>
      <c r="F91" s="8" t="s">
        <v>548</v>
      </c>
      <c r="G91" s="8" t="s">
        <v>624</v>
      </c>
      <c r="H91" s="24">
        <v>63.92</v>
      </c>
      <c r="I91" s="8" t="s">
        <v>621</v>
      </c>
      <c r="J91" s="8" t="s">
        <v>613</v>
      </c>
      <c r="K91" s="8" t="s">
        <v>614</v>
      </c>
      <c r="L91" s="8" t="s">
        <v>528</v>
      </c>
      <c r="M91" s="8"/>
    </row>
    <row r="92" s="3" customFormat="1" ht="43.15" customHeight="1" spans="1:13">
      <c r="A92" s="8"/>
      <c r="B92" s="8"/>
      <c r="C92" s="9"/>
      <c r="D92" s="8"/>
      <c r="E92" s="22" t="s">
        <v>540</v>
      </c>
      <c r="F92" s="8" t="s">
        <v>541</v>
      </c>
      <c r="G92" s="8" t="s">
        <v>624</v>
      </c>
      <c r="H92" s="24">
        <v>63.92</v>
      </c>
      <c r="I92" s="8" t="s">
        <v>612</v>
      </c>
      <c r="J92" s="8" t="s">
        <v>613</v>
      </c>
      <c r="K92" s="8" t="s">
        <v>614</v>
      </c>
      <c r="L92" s="8" t="s">
        <v>528</v>
      </c>
      <c r="M92" s="8"/>
    </row>
    <row r="93" s="3" customFormat="1" ht="43.15" customHeight="1" spans="1:13">
      <c r="A93" s="8"/>
      <c r="B93" s="8"/>
      <c r="C93" s="9"/>
      <c r="D93" s="8"/>
      <c r="E93" s="22"/>
      <c r="F93" s="8" t="s">
        <v>545</v>
      </c>
      <c r="G93" s="8" t="s">
        <v>624</v>
      </c>
      <c r="H93" s="24">
        <v>63.92</v>
      </c>
      <c r="I93" s="8" t="s">
        <v>615</v>
      </c>
      <c r="J93" s="8" t="s">
        <v>613</v>
      </c>
      <c r="K93" s="8" t="s">
        <v>614</v>
      </c>
      <c r="L93" s="8" t="s">
        <v>528</v>
      </c>
      <c r="M93" s="8"/>
    </row>
    <row r="94" s="3" customFormat="1" ht="43.15" customHeight="1" spans="1:13">
      <c r="A94" s="8"/>
      <c r="B94" s="8"/>
      <c r="C94" s="9"/>
      <c r="D94" s="8"/>
      <c r="E94" s="22"/>
      <c r="F94" s="8" t="s">
        <v>543</v>
      </c>
      <c r="G94" s="8" t="s">
        <v>624</v>
      </c>
      <c r="H94" s="24">
        <v>63.92</v>
      </c>
      <c r="I94" s="8" t="s">
        <v>616</v>
      </c>
      <c r="J94" s="8" t="s">
        <v>613</v>
      </c>
      <c r="K94" s="8" t="s">
        <v>614</v>
      </c>
      <c r="L94" s="8" t="s">
        <v>528</v>
      </c>
      <c r="M94" s="8"/>
    </row>
    <row r="95" s="3" customFormat="1" ht="43.15" customHeight="1" spans="1:13">
      <c r="A95" s="8"/>
      <c r="B95" s="8"/>
      <c r="C95" s="9"/>
      <c r="D95" s="8"/>
      <c r="E95" s="22" t="s">
        <v>531</v>
      </c>
      <c r="F95" s="8" t="s">
        <v>537</v>
      </c>
      <c r="G95" s="8" t="s">
        <v>624</v>
      </c>
      <c r="H95" s="24">
        <v>63.92</v>
      </c>
      <c r="I95" s="8" t="s">
        <v>618</v>
      </c>
      <c r="J95" s="8" t="s">
        <v>613</v>
      </c>
      <c r="K95" s="8" t="s">
        <v>614</v>
      </c>
      <c r="L95" s="8" t="s">
        <v>528</v>
      </c>
      <c r="M95" s="8"/>
    </row>
    <row r="96" s="3" customFormat="1" ht="43.15" customHeight="1" spans="1:13">
      <c r="A96" s="8"/>
      <c r="B96" s="8"/>
      <c r="C96" s="9"/>
      <c r="D96" s="8"/>
      <c r="E96" s="22"/>
      <c r="F96" s="8" t="s">
        <v>532</v>
      </c>
      <c r="G96" s="8" t="s">
        <v>624</v>
      </c>
      <c r="H96" s="24">
        <v>63.92</v>
      </c>
      <c r="I96" s="8" t="s">
        <v>624</v>
      </c>
      <c r="J96" s="8" t="s">
        <v>613</v>
      </c>
      <c r="K96" s="8" t="s">
        <v>614</v>
      </c>
      <c r="L96" s="8" t="s">
        <v>528</v>
      </c>
      <c r="M96" s="8"/>
    </row>
    <row r="97" s="3" customFormat="1" ht="43.15" customHeight="1" spans="1:13">
      <c r="A97" s="8"/>
      <c r="B97" s="8"/>
      <c r="C97" s="9"/>
      <c r="D97" s="8"/>
      <c r="E97" s="22"/>
      <c r="F97" s="8" t="s">
        <v>535</v>
      </c>
      <c r="G97" s="8" t="s">
        <v>624</v>
      </c>
      <c r="H97" s="24">
        <v>63.92</v>
      </c>
      <c r="I97" s="8" t="s">
        <v>536</v>
      </c>
      <c r="J97" s="8" t="s">
        <v>613</v>
      </c>
      <c r="K97" s="8" t="s">
        <v>614</v>
      </c>
      <c r="L97" s="8" t="s">
        <v>528</v>
      </c>
      <c r="M97" s="8"/>
    </row>
    <row r="98" s="1" customFormat="1" ht="28.5" customHeight="1" spans="1:13">
      <c r="A98" s="20" t="s">
        <v>625</v>
      </c>
      <c r="B98" s="20" t="s">
        <v>626</v>
      </c>
      <c r="C98" s="21">
        <v>45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="1" customFormat="1" ht="43.15" customHeight="1" spans="1:13">
      <c r="A99" s="8" t="s">
        <v>160</v>
      </c>
      <c r="B99" s="8" t="s">
        <v>627</v>
      </c>
      <c r="C99" s="9">
        <v>45</v>
      </c>
      <c r="D99" s="8" t="s">
        <v>628</v>
      </c>
      <c r="E99" s="22" t="s">
        <v>518</v>
      </c>
      <c r="F99" s="8" t="s">
        <v>519</v>
      </c>
      <c r="G99" s="8" t="s">
        <v>611</v>
      </c>
      <c r="H99" s="8" t="s">
        <v>629</v>
      </c>
      <c r="I99" s="8" t="s">
        <v>630</v>
      </c>
      <c r="J99" s="8" t="s">
        <v>631</v>
      </c>
      <c r="K99" s="8" t="s">
        <v>524</v>
      </c>
      <c r="L99" s="8" t="s">
        <v>525</v>
      </c>
      <c r="M99" s="8"/>
    </row>
    <row r="100" s="1" customFormat="1" ht="43.15" customHeight="1" spans="1:13">
      <c r="A100" s="8"/>
      <c r="B100" s="8"/>
      <c r="C100" s="9"/>
      <c r="D100" s="8"/>
      <c r="E100" s="22"/>
      <c r="F100" s="8" t="s">
        <v>526</v>
      </c>
      <c r="G100" s="8" t="s">
        <v>611</v>
      </c>
      <c r="H100" s="8" t="s">
        <v>527</v>
      </c>
      <c r="I100" s="8" t="s">
        <v>632</v>
      </c>
      <c r="J100" s="8" t="s">
        <v>631</v>
      </c>
      <c r="K100" s="8" t="s">
        <v>524</v>
      </c>
      <c r="L100" s="8" t="s">
        <v>528</v>
      </c>
      <c r="M100" s="8"/>
    </row>
    <row r="101" s="1" customFormat="1" ht="43.15" customHeight="1" spans="1:13">
      <c r="A101" s="8"/>
      <c r="B101" s="8"/>
      <c r="C101" s="9"/>
      <c r="D101" s="8"/>
      <c r="E101" s="22"/>
      <c r="F101" s="8" t="s">
        <v>529</v>
      </c>
      <c r="G101" s="8" t="s">
        <v>611</v>
      </c>
      <c r="H101" s="8" t="s">
        <v>527</v>
      </c>
      <c r="I101" s="8" t="s">
        <v>633</v>
      </c>
      <c r="J101" s="8" t="s">
        <v>631</v>
      </c>
      <c r="K101" s="8" t="s">
        <v>524</v>
      </c>
      <c r="L101" s="8" t="s">
        <v>528</v>
      </c>
      <c r="M101" s="8"/>
    </row>
    <row r="102" s="1" customFormat="1" ht="43.15" customHeight="1" spans="1:13">
      <c r="A102" s="8"/>
      <c r="B102" s="8"/>
      <c r="C102" s="9"/>
      <c r="D102" s="8"/>
      <c r="E102" s="22" t="s">
        <v>531</v>
      </c>
      <c r="F102" s="8" t="s">
        <v>532</v>
      </c>
      <c r="G102" s="8" t="s">
        <v>634</v>
      </c>
      <c r="H102" s="8" t="s">
        <v>619</v>
      </c>
      <c r="I102" s="8" t="s">
        <v>635</v>
      </c>
      <c r="J102" s="8" t="s">
        <v>631</v>
      </c>
      <c r="K102" s="8" t="s">
        <v>524</v>
      </c>
      <c r="L102" s="8" t="s">
        <v>636</v>
      </c>
      <c r="M102" s="8"/>
    </row>
    <row r="103" s="1" customFormat="1" ht="43.15" customHeight="1" spans="1:13">
      <c r="A103" s="8"/>
      <c r="B103" s="8"/>
      <c r="C103" s="9"/>
      <c r="D103" s="8"/>
      <c r="E103" s="22"/>
      <c r="F103" s="8" t="s">
        <v>537</v>
      </c>
      <c r="G103" s="8" t="s">
        <v>611</v>
      </c>
      <c r="H103" s="8" t="s">
        <v>617</v>
      </c>
      <c r="I103" s="8" t="s">
        <v>618</v>
      </c>
      <c r="J103" s="8" t="s">
        <v>631</v>
      </c>
      <c r="K103" s="8" t="s">
        <v>524</v>
      </c>
      <c r="L103" s="8" t="s">
        <v>525</v>
      </c>
      <c r="M103" s="8"/>
    </row>
    <row r="104" s="1" customFormat="1" ht="43.15" customHeight="1" spans="1:13">
      <c r="A104" s="8"/>
      <c r="B104" s="8"/>
      <c r="C104" s="9"/>
      <c r="D104" s="8"/>
      <c r="E104" s="22"/>
      <c r="F104" s="8" t="s">
        <v>535</v>
      </c>
      <c r="G104" s="8" t="s">
        <v>611</v>
      </c>
      <c r="H104" s="8" t="s">
        <v>619</v>
      </c>
      <c r="I104" s="8" t="s">
        <v>637</v>
      </c>
      <c r="J104" s="8" t="s">
        <v>631</v>
      </c>
      <c r="K104" s="8" t="s">
        <v>524</v>
      </c>
      <c r="L104" s="8" t="s">
        <v>636</v>
      </c>
      <c r="M104" s="8"/>
    </row>
    <row r="105" s="1" customFormat="1" ht="43.15" customHeight="1" spans="1:13">
      <c r="A105" s="8"/>
      <c r="B105" s="8"/>
      <c r="C105" s="9"/>
      <c r="D105" s="8"/>
      <c r="E105" s="22" t="s">
        <v>547</v>
      </c>
      <c r="F105" s="8" t="s">
        <v>548</v>
      </c>
      <c r="G105" s="8" t="s">
        <v>611</v>
      </c>
      <c r="H105" s="8" t="s">
        <v>638</v>
      </c>
      <c r="I105" s="8" t="s">
        <v>621</v>
      </c>
      <c r="J105" s="8" t="s">
        <v>631</v>
      </c>
      <c r="K105" s="8" t="s">
        <v>524</v>
      </c>
      <c r="L105" s="8" t="s">
        <v>639</v>
      </c>
      <c r="M105" s="8"/>
    </row>
    <row r="106" s="1" customFormat="1" ht="43.15" customHeight="1" spans="1:13">
      <c r="A106" s="8"/>
      <c r="B106" s="8"/>
      <c r="C106" s="9"/>
      <c r="D106" s="8"/>
      <c r="E106" s="22" t="s">
        <v>540</v>
      </c>
      <c r="F106" s="8" t="s">
        <v>543</v>
      </c>
      <c r="G106" s="8" t="s">
        <v>611</v>
      </c>
      <c r="H106" s="8" t="s">
        <v>542</v>
      </c>
      <c r="I106" s="8" t="s">
        <v>616</v>
      </c>
      <c r="J106" s="8" t="s">
        <v>631</v>
      </c>
      <c r="K106" s="8" t="s">
        <v>524</v>
      </c>
      <c r="L106" s="8" t="s">
        <v>528</v>
      </c>
      <c r="M106" s="8"/>
    </row>
    <row r="107" s="1" customFormat="1" ht="43.15" customHeight="1" spans="1:13">
      <c r="A107" s="8"/>
      <c r="B107" s="8"/>
      <c r="C107" s="9"/>
      <c r="D107" s="8"/>
      <c r="E107" s="22"/>
      <c r="F107" s="8" t="s">
        <v>545</v>
      </c>
      <c r="G107" s="8" t="s">
        <v>611</v>
      </c>
      <c r="H107" s="8" t="s">
        <v>542</v>
      </c>
      <c r="I107" s="8" t="s">
        <v>615</v>
      </c>
      <c r="J107" s="8" t="s">
        <v>631</v>
      </c>
      <c r="K107" s="8" t="s">
        <v>524</v>
      </c>
      <c r="L107" s="8" t="s">
        <v>528</v>
      </c>
      <c r="M107" s="8"/>
    </row>
    <row r="108" s="1" customFormat="1" ht="43.15" customHeight="1" spans="1:13">
      <c r="A108" s="8"/>
      <c r="B108" s="8"/>
      <c r="C108" s="9"/>
      <c r="D108" s="8"/>
      <c r="E108" s="22"/>
      <c r="F108" s="8" t="s">
        <v>541</v>
      </c>
      <c r="G108" s="8" t="s">
        <v>611</v>
      </c>
      <c r="H108" s="8" t="s">
        <v>542</v>
      </c>
      <c r="I108" s="8" t="s">
        <v>612</v>
      </c>
      <c r="J108" s="8" t="s">
        <v>631</v>
      </c>
      <c r="K108" s="8" t="s">
        <v>524</v>
      </c>
      <c r="L108" s="8" t="s">
        <v>528</v>
      </c>
      <c r="M108" s="8"/>
    </row>
    <row r="109" s="3" customFormat="1" ht="28.5" customHeight="1" spans="1:13">
      <c r="A109" s="20" t="s">
        <v>640</v>
      </c>
      <c r="B109" s="20" t="s">
        <v>641</v>
      </c>
      <c r="C109" s="21">
        <v>231.44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="3" customFormat="1" ht="43.15" customHeight="1" spans="1:13">
      <c r="A110" s="8" t="s">
        <v>162</v>
      </c>
      <c r="B110" s="8" t="s">
        <v>642</v>
      </c>
      <c r="C110" s="9">
        <v>36</v>
      </c>
      <c r="D110" s="8" t="s">
        <v>643</v>
      </c>
      <c r="E110" s="22" t="s">
        <v>540</v>
      </c>
      <c r="F110" s="8" t="s">
        <v>541</v>
      </c>
      <c r="G110" s="8" t="s">
        <v>643</v>
      </c>
      <c r="H110" s="8" t="s">
        <v>542</v>
      </c>
      <c r="I110" s="8" t="s">
        <v>612</v>
      </c>
      <c r="J110" s="8" t="s">
        <v>613</v>
      </c>
      <c r="K110" s="8" t="s">
        <v>538</v>
      </c>
      <c r="L110" s="8" t="s">
        <v>528</v>
      </c>
      <c r="M110" s="8"/>
    </row>
    <row r="111" s="3" customFormat="1" ht="43.15" customHeight="1" spans="1:13">
      <c r="A111" s="8"/>
      <c r="B111" s="8"/>
      <c r="C111" s="9"/>
      <c r="D111" s="8"/>
      <c r="E111" s="22"/>
      <c r="F111" s="8" t="s">
        <v>545</v>
      </c>
      <c r="G111" s="8" t="s">
        <v>643</v>
      </c>
      <c r="H111" s="8" t="s">
        <v>542</v>
      </c>
      <c r="I111" s="8" t="s">
        <v>615</v>
      </c>
      <c r="J111" s="8" t="s">
        <v>613</v>
      </c>
      <c r="K111" s="8" t="s">
        <v>538</v>
      </c>
      <c r="L111" s="8" t="s">
        <v>528</v>
      </c>
      <c r="M111" s="8"/>
    </row>
    <row r="112" s="3" customFormat="1" ht="43.15" customHeight="1" spans="1:13">
      <c r="A112" s="8"/>
      <c r="B112" s="8"/>
      <c r="C112" s="9"/>
      <c r="D112" s="8"/>
      <c r="E112" s="22"/>
      <c r="F112" s="8" t="s">
        <v>543</v>
      </c>
      <c r="G112" s="8" t="s">
        <v>643</v>
      </c>
      <c r="H112" s="8" t="s">
        <v>542</v>
      </c>
      <c r="I112" s="8" t="s">
        <v>616</v>
      </c>
      <c r="J112" s="8" t="s">
        <v>613</v>
      </c>
      <c r="K112" s="8" t="s">
        <v>538</v>
      </c>
      <c r="L112" s="8" t="s">
        <v>528</v>
      </c>
      <c r="M112" s="8"/>
    </row>
    <row r="113" s="3" customFormat="1" ht="43.15" customHeight="1" spans="1:13">
      <c r="A113" s="8"/>
      <c r="B113" s="8"/>
      <c r="C113" s="9"/>
      <c r="D113" s="8"/>
      <c r="E113" s="22" t="s">
        <v>531</v>
      </c>
      <c r="F113" s="8" t="s">
        <v>537</v>
      </c>
      <c r="G113" s="8" t="s">
        <v>643</v>
      </c>
      <c r="H113" s="8" t="s">
        <v>617</v>
      </c>
      <c r="I113" s="8" t="s">
        <v>618</v>
      </c>
      <c r="J113" s="8" t="s">
        <v>613</v>
      </c>
      <c r="K113" s="8" t="s">
        <v>644</v>
      </c>
      <c r="L113" s="8" t="s">
        <v>528</v>
      </c>
      <c r="M113" s="8"/>
    </row>
    <row r="114" s="3" customFormat="1" ht="43.15" customHeight="1" spans="1:13">
      <c r="A114" s="8"/>
      <c r="B114" s="8"/>
      <c r="C114" s="9"/>
      <c r="D114" s="8"/>
      <c r="E114" s="22"/>
      <c r="F114" s="8" t="s">
        <v>532</v>
      </c>
      <c r="G114" s="8" t="s">
        <v>643</v>
      </c>
      <c r="H114" s="8" t="s">
        <v>619</v>
      </c>
      <c r="I114" s="8" t="s">
        <v>643</v>
      </c>
      <c r="J114" s="8" t="s">
        <v>613</v>
      </c>
      <c r="K114" s="8" t="s">
        <v>644</v>
      </c>
      <c r="L114" s="8" t="s">
        <v>528</v>
      </c>
      <c r="M114" s="8"/>
    </row>
    <row r="115" s="3" customFormat="1" ht="43.15" customHeight="1" spans="1:13">
      <c r="A115" s="8"/>
      <c r="B115" s="8"/>
      <c r="C115" s="9"/>
      <c r="D115" s="8"/>
      <c r="E115" s="22"/>
      <c r="F115" s="8" t="s">
        <v>535</v>
      </c>
      <c r="G115" s="8" t="s">
        <v>643</v>
      </c>
      <c r="H115" s="8" t="s">
        <v>619</v>
      </c>
      <c r="I115" s="8" t="s">
        <v>536</v>
      </c>
      <c r="J115" s="8" t="s">
        <v>613</v>
      </c>
      <c r="K115" s="8" t="s">
        <v>644</v>
      </c>
      <c r="L115" s="8" t="s">
        <v>528</v>
      </c>
      <c r="M115" s="8"/>
    </row>
    <row r="116" s="3" customFormat="1" ht="43.15" customHeight="1" spans="1:13">
      <c r="A116" s="8"/>
      <c r="B116" s="8"/>
      <c r="C116" s="9"/>
      <c r="D116" s="8"/>
      <c r="E116" s="22" t="s">
        <v>547</v>
      </c>
      <c r="F116" s="8" t="s">
        <v>548</v>
      </c>
      <c r="G116" s="8" t="s">
        <v>643</v>
      </c>
      <c r="H116" s="8" t="s">
        <v>620</v>
      </c>
      <c r="I116" s="8" t="s">
        <v>621</v>
      </c>
      <c r="J116" s="8" t="s">
        <v>613</v>
      </c>
      <c r="K116" s="8" t="s">
        <v>538</v>
      </c>
      <c r="L116" s="8" t="s">
        <v>528</v>
      </c>
      <c r="M116" s="8"/>
    </row>
    <row r="117" s="3" customFormat="1" ht="43.15" customHeight="1" spans="1:13">
      <c r="A117" s="8"/>
      <c r="B117" s="8"/>
      <c r="C117" s="9"/>
      <c r="D117" s="8"/>
      <c r="E117" s="22" t="s">
        <v>518</v>
      </c>
      <c r="F117" s="8" t="s">
        <v>529</v>
      </c>
      <c r="G117" s="8" t="s">
        <v>643</v>
      </c>
      <c r="H117" s="24">
        <v>36</v>
      </c>
      <c r="I117" s="8" t="s">
        <v>643</v>
      </c>
      <c r="J117" s="8" t="s">
        <v>613</v>
      </c>
      <c r="K117" s="8" t="s">
        <v>614</v>
      </c>
      <c r="L117" s="8" t="s">
        <v>525</v>
      </c>
      <c r="M117" s="8"/>
    </row>
    <row r="118" s="3" customFormat="1" ht="43.15" customHeight="1" spans="1:13">
      <c r="A118" s="8"/>
      <c r="B118" s="8"/>
      <c r="C118" s="9"/>
      <c r="D118" s="8"/>
      <c r="E118" s="22"/>
      <c r="F118" s="8" t="s">
        <v>526</v>
      </c>
      <c r="G118" s="8" t="s">
        <v>643</v>
      </c>
      <c r="H118" s="24">
        <v>36</v>
      </c>
      <c r="I118" s="8" t="s">
        <v>643</v>
      </c>
      <c r="J118" s="8" t="s">
        <v>613</v>
      </c>
      <c r="K118" s="8" t="s">
        <v>614</v>
      </c>
      <c r="L118" s="8" t="s">
        <v>525</v>
      </c>
      <c r="M118" s="8"/>
    </row>
    <row r="119" s="3" customFormat="1" ht="43.15" customHeight="1" spans="1:13">
      <c r="A119" s="8"/>
      <c r="B119" s="8"/>
      <c r="C119" s="9"/>
      <c r="D119" s="8"/>
      <c r="E119" s="22"/>
      <c r="F119" s="8" t="s">
        <v>519</v>
      </c>
      <c r="G119" s="8" t="s">
        <v>643</v>
      </c>
      <c r="H119" s="24">
        <v>36</v>
      </c>
      <c r="I119" s="8" t="s">
        <v>643</v>
      </c>
      <c r="J119" s="8" t="s">
        <v>613</v>
      </c>
      <c r="K119" s="8" t="s">
        <v>614</v>
      </c>
      <c r="L119" s="8" t="s">
        <v>525</v>
      </c>
      <c r="M119" s="8"/>
    </row>
    <row r="120" s="3" customFormat="1" ht="43.15" customHeight="1" spans="1:13">
      <c r="A120" s="8" t="s">
        <v>162</v>
      </c>
      <c r="B120" s="8" t="s">
        <v>645</v>
      </c>
      <c r="C120" s="9">
        <v>190.94</v>
      </c>
      <c r="D120" s="8" t="s">
        <v>646</v>
      </c>
      <c r="E120" s="22" t="s">
        <v>518</v>
      </c>
      <c r="F120" s="8" t="s">
        <v>519</v>
      </c>
      <c r="G120" s="8" t="s">
        <v>646</v>
      </c>
      <c r="H120" s="24">
        <v>190.94</v>
      </c>
      <c r="I120" s="8" t="s">
        <v>646</v>
      </c>
      <c r="J120" s="8" t="s">
        <v>613</v>
      </c>
      <c r="K120" s="8" t="s">
        <v>614</v>
      </c>
      <c r="L120" s="8" t="s">
        <v>525</v>
      </c>
      <c r="M120" s="8"/>
    </row>
    <row r="121" s="3" customFormat="1" ht="43.15" customHeight="1" spans="1:13">
      <c r="A121" s="8"/>
      <c r="B121" s="8"/>
      <c r="C121" s="9"/>
      <c r="D121" s="8"/>
      <c r="E121" s="22"/>
      <c r="F121" s="8" t="s">
        <v>529</v>
      </c>
      <c r="G121" s="8" t="s">
        <v>646</v>
      </c>
      <c r="H121" s="24">
        <v>190.94</v>
      </c>
      <c r="I121" s="8" t="s">
        <v>646</v>
      </c>
      <c r="J121" s="8" t="s">
        <v>613</v>
      </c>
      <c r="K121" s="8" t="s">
        <v>614</v>
      </c>
      <c r="L121" s="8" t="s">
        <v>525</v>
      </c>
      <c r="M121" s="8"/>
    </row>
    <row r="122" s="3" customFormat="1" ht="43.15" customHeight="1" spans="1:13">
      <c r="A122" s="8"/>
      <c r="B122" s="8"/>
      <c r="C122" s="9"/>
      <c r="D122" s="8"/>
      <c r="E122" s="22"/>
      <c r="F122" s="8" t="s">
        <v>526</v>
      </c>
      <c r="G122" s="8" t="s">
        <v>646</v>
      </c>
      <c r="H122" s="24">
        <v>190.94</v>
      </c>
      <c r="I122" s="8" t="s">
        <v>646</v>
      </c>
      <c r="J122" s="8" t="s">
        <v>613</v>
      </c>
      <c r="K122" s="8" t="s">
        <v>614</v>
      </c>
      <c r="L122" s="8" t="s">
        <v>525</v>
      </c>
      <c r="M122" s="8"/>
    </row>
    <row r="123" s="3" customFormat="1" ht="43.15" customHeight="1" spans="1:13">
      <c r="A123" s="8"/>
      <c r="B123" s="8"/>
      <c r="C123" s="9"/>
      <c r="D123" s="8"/>
      <c r="E123" s="22" t="s">
        <v>547</v>
      </c>
      <c r="F123" s="8" t="s">
        <v>548</v>
      </c>
      <c r="G123" s="8" t="s">
        <v>646</v>
      </c>
      <c r="H123" s="8" t="s">
        <v>620</v>
      </c>
      <c r="I123" s="8" t="s">
        <v>621</v>
      </c>
      <c r="J123" s="8" t="s">
        <v>613</v>
      </c>
      <c r="K123" s="8" t="s">
        <v>538</v>
      </c>
      <c r="L123" s="8" t="s">
        <v>528</v>
      </c>
      <c r="M123" s="8"/>
    </row>
    <row r="124" s="3" customFormat="1" ht="43.15" customHeight="1" spans="1:13">
      <c r="A124" s="8"/>
      <c r="B124" s="8"/>
      <c r="C124" s="9"/>
      <c r="D124" s="8"/>
      <c r="E124" s="22" t="s">
        <v>540</v>
      </c>
      <c r="F124" s="8" t="s">
        <v>541</v>
      </c>
      <c r="G124" s="8" t="s">
        <v>646</v>
      </c>
      <c r="H124" s="8" t="s">
        <v>542</v>
      </c>
      <c r="I124" s="8" t="s">
        <v>612</v>
      </c>
      <c r="J124" s="8" t="s">
        <v>613</v>
      </c>
      <c r="K124" s="8" t="s">
        <v>538</v>
      </c>
      <c r="L124" s="8" t="s">
        <v>528</v>
      </c>
      <c r="M124" s="8"/>
    </row>
    <row r="125" s="3" customFormat="1" ht="43.15" customHeight="1" spans="1:13">
      <c r="A125" s="8"/>
      <c r="B125" s="8"/>
      <c r="C125" s="9"/>
      <c r="D125" s="8"/>
      <c r="E125" s="22"/>
      <c r="F125" s="8" t="s">
        <v>545</v>
      </c>
      <c r="G125" s="8" t="s">
        <v>646</v>
      </c>
      <c r="H125" s="8" t="s">
        <v>542</v>
      </c>
      <c r="I125" s="8" t="s">
        <v>615</v>
      </c>
      <c r="J125" s="8" t="s">
        <v>613</v>
      </c>
      <c r="K125" s="8" t="s">
        <v>538</v>
      </c>
      <c r="L125" s="8" t="s">
        <v>528</v>
      </c>
      <c r="M125" s="8"/>
    </row>
    <row r="126" s="3" customFormat="1" ht="43.15" customHeight="1" spans="1:13">
      <c r="A126" s="8"/>
      <c r="B126" s="8"/>
      <c r="C126" s="9"/>
      <c r="D126" s="8"/>
      <c r="E126" s="22"/>
      <c r="F126" s="8" t="s">
        <v>543</v>
      </c>
      <c r="G126" s="8" t="s">
        <v>646</v>
      </c>
      <c r="H126" s="8" t="s">
        <v>542</v>
      </c>
      <c r="I126" s="8" t="s">
        <v>616</v>
      </c>
      <c r="J126" s="8" t="s">
        <v>613</v>
      </c>
      <c r="K126" s="8" t="s">
        <v>538</v>
      </c>
      <c r="L126" s="8" t="s">
        <v>528</v>
      </c>
      <c r="M126" s="8"/>
    </row>
    <row r="127" s="3" customFormat="1" ht="43.15" customHeight="1" spans="1:13">
      <c r="A127" s="8"/>
      <c r="B127" s="8"/>
      <c r="C127" s="9"/>
      <c r="D127" s="8"/>
      <c r="E127" s="22" t="s">
        <v>531</v>
      </c>
      <c r="F127" s="8" t="s">
        <v>537</v>
      </c>
      <c r="G127" s="8" t="s">
        <v>646</v>
      </c>
      <c r="H127" s="8" t="s">
        <v>617</v>
      </c>
      <c r="I127" s="8" t="s">
        <v>618</v>
      </c>
      <c r="J127" s="8" t="s">
        <v>613</v>
      </c>
      <c r="K127" s="8" t="s">
        <v>644</v>
      </c>
      <c r="L127" s="8" t="s">
        <v>528</v>
      </c>
      <c r="M127" s="8"/>
    </row>
    <row r="128" s="3" customFormat="1" ht="43.15" customHeight="1" spans="1:13">
      <c r="A128" s="8"/>
      <c r="B128" s="8"/>
      <c r="C128" s="9"/>
      <c r="D128" s="8"/>
      <c r="E128" s="22"/>
      <c r="F128" s="8" t="s">
        <v>532</v>
      </c>
      <c r="G128" s="8" t="s">
        <v>646</v>
      </c>
      <c r="H128" s="8" t="s">
        <v>619</v>
      </c>
      <c r="I128" s="8" t="s">
        <v>646</v>
      </c>
      <c r="J128" s="8" t="s">
        <v>613</v>
      </c>
      <c r="K128" s="8" t="s">
        <v>644</v>
      </c>
      <c r="L128" s="8" t="s">
        <v>528</v>
      </c>
      <c r="M128" s="8"/>
    </row>
    <row r="129" s="3" customFormat="1" ht="43.15" customHeight="1" spans="1:13">
      <c r="A129" s="8"/>
      <c r="B129" s="8"/>
      <c r="C129" s="9"/>
      <c r="D129" s="8"/>
      <c r="E129" s="22"/>
      <c r="F129" s="8" t="s">
        <v>535</v>
      </c>
      <c r="G129" s="8" t="s">
        <v>646</v>
      </c>
      <c r="H129" s="8" t="s">
        <v>619</v>
      </c>
      <c r="I129" s="8" t="s">
        <v>536</v>
      </c>
      <c r="J129" s="8" t="s">
        <v>613</v>
      </c>
      <c r="K129" s="8" t="s">
        <v>644</v>
      </c>
      <c r="L129" s="8" t="s">
        <v>528</v>
      </c>
      <c r="M129" s="8"/>
    </row>
    <row r="130" s="3" customFormat="1" ht="43.15" customHeight="1" spans="1:13">
      <c r="A130" s="8" t="s">
        <v>162</v>
      </c>
      <c r="B130" s="8" t="s">
        <v>552</v>
      </c>
      <c r="C130" s="9">
        <v>4.5</v>
      </c>
      <c r="D130" s="8" t="s">
        <v>414</v>
      </c>
      <c r="E130" s="22" t="s">
        <v>518</v>
      </c>
      <c r="F130" s="8" t="s">
        <v>526</v>
      </c>
      <c r="G130" s="8" t="s">
        <v>414</v>
      </c>
      <c r="H130" s="24">
        <v>4.5</v>
      </c>
      <c r="I130" s="8" t="s">
        <v>414</v>
      </c>
      <c r="J130" s="8" t="s">
        <v>613</v>
      </c>
      <c r="K130" s="8" t="s">
        <v>614</v>
      </c>
      <c r="L130" s="8" t="s">
        <v>525</v>
      </c>
      <c r="M130" s="8"/>
    </row>
    <row r="131" s="3" customFormat="1" ht="43.15" customHeight="1" spans="1:13">
      <c r="A131" s="8"/>
      <c r="B131" s="8"/>
      <c r="C131" s="9"/>
      <c r="D131" s="8"/>
      <c r="E131" s="22"/>
      <c r="F131" s="8" t="s">
        <v>529</v>
      </c>
      <c r="G131" s="8" t="s">
        <v>414</v>
      </c>
      <c r="H131" s="24">
        <v>4.5</v>
      </c>
      <c r="I131" s="8" t="s">
        <v>414</v>
      </c>
      <c r="J131" s="8" t="s">
        <v>613</v>
      </c>
      <c r="K131" s="8" t="s">
        <v>614</v>
      </c>
      <c r="L131" s="8" t="s">
        <v>525</v>
      </c>
      <c r="M131" s="8"/>
    </row>
    <row r="132" s="3" customFormat="1" ht="43.15" customHeight="1" spans="1:13">
      <c r="A132" s="8"/>
      <c r="B132" s="8"/>
      <c r="C132" s="9"/>
      <c r="D132" s="8"/>
      <c r="E132" s="22"/>
      <c r="F132" s="8" t="s">
        <v>519</v>
      </c>
      <c r="G132" s="8" t="s">
        <v>414</v>
      </c>
      <c r="H132" s="24">
        <v>4.5</v>
      </c>
      <c r="I132" s="8" t="s">
        <v>414</v>
      </c>
      <c r="J132" s="8" t="s">
        <v>613</v>
      </c>
      <c r="K132" s="8" t="s">
        <v>614</v>
      </c>
      <c r="L132" s="8" t="s">
        <v>525</v>
      </c>
      <c r="M132" s="8"/>
    </row>
    <row r="133" s="3" customFormat="1" ht="43.15" customHeight="1" spans="1:13">
      <c r="A133" s="8"/>
      <c r="B133" s="8"/>
      <c r="C133" s="9"/>
      <c r="D133" s="8"/>
      <c r="E133" s="22" t="s">
        <v>531</v>
      </c>
      <c r="F133" s="8" t="s">
        <v>532</v>
      </c>
      <c r="G133" s="8" t="s">
        <v>414</v>
      </c>
      <c r="H133" s="8" t="s">
        <v>619</v>
      </c>
      <c r="I133" s="8" t="s">
        <v>414</v>
      </c>
      <c r="J133" s="8" t="s">
        <v>613</v>
      </c>
      <c r="K133" s="8" t="s">
        <v>644</v>
      </c>
      <c r="L133" s="8" t="s">
        <v>528</v>
      </c>
      <c r="M133" s="8"/>
    </row>
    <row r="134" s="3" customFormat="1" ht="43.15" customHeight="1" spans="1:13">
      <c r="A134" s="8"/>
      <c r="B134" s="8"/>
      <c r="C134" s="9"/>
      <c r="D134" s="8"/>
      <c r="E134" s="22"/>
      <c r="F134" s="8" t="s">
        <v>535</v>
      </c>
      <c r="G134" s="8" t="s">
        <v>414</v>
      </c>
      <c r="H134" s="8" t="s">
        <v>619</v>
      </c>
      <c r="I134" s="8" t="s">
        <v>536</v>
      </c>
      <c r="J134" s="8" t="s">
        <v>613</v>
      </c>
      <c r="K134" s="8" t="s">
        <v>644</v>
      </c>
      <c r="L134" s="8" t="s">
        <v>528</v>
      </c>
      <c r="M134" s="8"/>
    </row>
    <row r="135" s="3" customFormat="1" ht="43.15" customHeight="1" spans="1:13">
      <c r="A135" s="8"/>
      <c r="B135" s="8"/>
      <c r="C135" s="9"/>
      <c r="D135" s="8"/>
      <c r="E135" s="22"/>
      <c r="F135" s="8" t="s">
        <v>537</v>
      </c>
      <c r="G135" s="8" t="s">
        <v>414</v>
      </c>
      <c r="H135" s="8" t="s">
        <v>617</v>
      </c>
      <c r="I135" s="8" t="s">
        <v>618</v>
      </c>
      <c r="J135" s="8" t="s">
        <v>613</v>
      </c>
      <c r="K135" s="8" t="s">
        <v>644</v>
      </c>
      <c r="L135" s="8" t="s">
        <v>528</v>
      </c>
      <c r="M135" s="8"/>
    </row>
    <row r="136" s="3" customFormat="1" ht="43.15" customHeight="1" spans="1:13">
      <c r="A136" s="8"/>
      <c r="B136" s="8"/>
      <c r="C136" s="9"/>
      <c r="D136" s="8"/>
      <c r="E136" s="22" t="s">
        <v>540</v>
      </c>
      <c r="F136" s="8" t="s">
        <v>543</v>
      </c>
      <c r="G136" s="8" t="s">
        <v>414</v>
      </c>
      <c r="H136" s="8" t="s">
        <v>542</v>
      </c>
      <c r="I136" s="8" t="s">
        <v>616</v>
      </c>
      <c r="J136" s="8" t="s">
        <v>613</v>
      </c>
      <c r="K136" s="8" t="s">
        <v>538</v>
      </c>
      <c r="L136" s="8" t="s">
        <v>528</v>
      </c>
      <c r="M136" s="8"/>
    </row>
    <row r="137" s="3" customFormat="1" ht="43.15" customHeight="1" spans="1:13">
      <c r="A137" s="8"/>
      <c r="B137" s="8"/>
      <c r="C137" s="9"/>
      <c r="D137" s="8"/>
      <c r="E137" s="22"/>
      <c r="F137" s="8" t="s">
        <v>545</v>
      </c>
      <c r="G137" s="8" t="s">
        <v>414</v>
      </c>
      <c r="H137" s="8" t="s">
        <v>542</v>
      </c>
      <c r="I137" s="8" t="s">
        <v>615</v>
      </c>
      <c r="J137" s="8" t="s">
        <v>613</v>
      </c>
      <c r="K137" s="8" t="s">
        <v>538</v>
      </c>
      <c r="L137" s="8" t="s">
        <v>528</v>
      </c>
      <c r="M137" s="8"/>
    </row>
    <row r="138" s="3" customFormat="1" ht="43.15" customHeight="1" spans="1:13">
      <c r="A138" s="8"/>
      <c r="B138" s="8"/>
      <c r="C138" s="9"/>
      <c r="D138" s="8"/>
      <c r="E138" s="22"/>
      <c r="F138" s="8" t="s">
        <v>541</v>
      </c>
      <c r="G138" s="8" t="s">
        <v>414</v>
      </c>
      <c r="H138" s="8" t="s">
        <v>542</v>
      </c>
      <c r="I138" s="8" t="s">
        <v>612</v>
      </c>
      <c r="J138" s="8" t="s">
        <v>613</v>
      </c>
      <c r="K138" s="8" t="s">
        <v>538</v>
      </c>
      <c r="L138" s="8" t="s">
        <v>528</v>
      </c>
      <c r="M138" s="8"/>
    </row>
    <row r="139" s="3" customFormat="1" ht="43.15" customHeight="1" spans="1:13">
      <c r="A139" s="8"/>
      <c r="B139" s="8"/>
      <c r="C139" s="9"/>
      <c r="D139" s="8"/>
      <c r="E139" s="22" t="s">
        <v>547</v>
      </c>
      <c r="F139" s="8" t="s">
        <v>548</v>
      </c>
      <c r="G139" s="8" t="s">
        <v>414</v>
      </c>
      <c r="H139" s="8" t="s">
        <v>549</v>
      </c>
      <c r="I139" s="8" t="s">
        <v>621</v>
      </c>
      <c r="J139" s="8" t="s">
        <v>613</v>
      </c>
      <c r="K139" s="8" t="s">
        <v>538</v>
      </c>
      <c r="L139" s="8" t="s">
        <v>528</v>
      </c>
      <c r="M139" s="8"/>
    </row>
    <row r="140" s="3" customFormat="1" ht="28.5" customHeight="1" spans="1:13">
      <c r="A140" s="20" t="s">
        <v>647</v>
      </c>
      <c r="B140" s="20" t="s">
        <v>648</v>
      </c>
      <c r="C140" s="21">
        <v>528.96</v>
      </c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="3" customFormat="1" ht="43.15" customHeight="1" spans="1:13">
      <c r="A141" s="8" t="s">
        <v>164</v>
      </c>
      <c r="B141" s="8" t="s">
        <v>649</v>
      </c>
      <c r="C141" s="9">
        <v>30</v>
      </c>
      <c r="D141" s="8" t="s">
        <v>650</v>
      </c>
      <c r="E141" s="22" t="s">
        <v>540</v>
      </c>
      <c r="F141" s="8" t="s">
        <v>543</v>
      </c>
      <c r="G141" s="8" t="s">
        <v>651</v>
      </c>
      <c r="H141" s="8"/>
      <c r="I141" s="8" t="s">
        <v>616</v>
      </c>
      <c r="J141" s="8" t="s">
        <v>613</v>
      </c>
      <c r="K141" s="8" t="s">
        <v>538</v>
      </c>
      <c r="L141" s="8" t="s">
        <v>528</v>
      </c>
      <c r="M141" s="8"/>
    </row>
    <row r="142" s="3" customFormat="1" ht="43.15" customHeight="1" spans="1:13">
      <c r="A142" s="8"/>
      <c r="B142" s="8"/>
      <c r="C142" s="9"/>
      <c r="D142" s="8"/>
      <c r="E142" s="22"/>
      <c r="F142" s="8" t="s">
        <v>545</v>
      </c>
      <c r="G142" s="8" t="s">
        <v>651</v>
      </c>
      <c r="H142" s="8"/>
      <c r="I142" s="8" t="s">
        <v>615</v>
      </c>
      <c r="J142" s="8" t="s">
        <v>613</v>
      </c>
      <c r="K142" s="8" t="s">
        <v>538</v>
      </c>
      <c r="L142" s="8" t="s">
        <v>528</v>
      </c>
      <c r="M142" s="8"/>
    </row>
    <row r="143" s="3" customFormat="1" ht="43.15" customHeight="1" spans="1:13">
      <c r="A143" s="8"/>
      <c r="B143" s="8"/>
      <c r="C143" s="9"/>
      <c r="D143" s="8"/>
      <c r="E143" s="22"/>
      <c r="F143" s="8" t="s">
        <v>541</v>
      </c>
      <c r="G143" s="8" t="s">
        <v>651</v>
      </c>
      <c r="H143" s="8"/>
      <c r="I143" s="8" t="s">
        <v>612</v>
      </c>
      <c r="J143" s="8" t="s">
        <v>613</v>
      </c>
      <c r="K143" s="8" t="s">
        <v>538</v>
      </c>
      <c r="L143" s="8" t="s">
        <v>528</v>
      </c>
      <c r="M143" s="8"/>
    </row>
    <row r="144" s="3" customFormat="1" ht="43.15" customHeight="1" spans="1:13">
      <c r="A144" s="8"/>
      <c r="B144" s="8"/>
      <c r="C144" s="9"/>
      <c r="D144" s="8"/>
      <c r="E144" s="22" t="s">
        <v>547</v>
      </c>
      <c r="F144" s="8" t="s">
        <v>548</v>
      </c>
      <c r="G144" s="8" t="s">
        <v>651</v>
      </c>
      <c r="H144" s="8"/>
      <c r="I144" s="8" t="s">
        <v>621</v>
      </c>
      <c r="J144" s="8" t="s">
        <v>613</v>
      </c>
      <c r="K144" s="8" t="s">
        <v>538</v>
      </c>
      <c r="L144" s="8" t="s">
        <v>528</v>
      </c>
      <c r="M144" s="8"/>
    </row>
    <row r="145" s="3" customFormat="1" ht="43.15" customHeight="1" spans="1:13">
      <c r="A145" s="8"/>
      <c r="B145" s="8"/>
      <c r="C145" s="9"/>
      <c r="D145" s="8"/>
      <c r="E145" s="22" t="s">
        <v>531</v>
      </c>
      <c r="F145" s="8" t="s">
        <v>535</v>
      </c>
      <c r="G145" s="8" t="s">
        <v>651</v>
      </c>
      <c r="H145" s="8"/>
      <c r="I145" s="8" t="s">
        <v>136</v>
      </c>
      <c r="J145" s="8" t="s">
        <v>613</v>
      </c>
      <c r="K145" s="8" t="s">
        <v>644</v>
      </c>
      <c r="L145" s="8" t="s">
        <v>528</v>
      </c>
      <c r="M145" s="8"/>
    </row>
    <row r="146" s="3" customFormat="1" ht="43.15" customHeight="1" spans="1:13">
      <c r="A146" s="8"/>
      <c r="B146" s="8"/>
      <c r="C146" s="9"/>
      <c r="D146" s="8"/>
      <c r="E146" s="22"/>
      <c r="F146" s="8" t="s">
        <v>532</v>
      </c>
      <c r="G146" s="8" t="s">
        <v>651</v>
      </c>
      <c r="H146" s="8"/>
      <c r="I146" s="8" t="s">
        <v>651</v>
      </c>
      <c r="J146" s="8" t="s">
        <v>613</v>
      </c>
      <c r="K146" s="8" t="s">
        <v>644</v>
      </c>
      <c r="L146" s="8" t="s">
        <v>528</v>
      </c>
      <c r="M146" s="8"/>
    </row>
    <row r="147" s="3" customFormat="1" ht="43.15" customHeight="1" spans="1:13">
      <c r="A147" s="8"/>
      <c r="B147" s="8"/>
      <c r="C147" s="9"/>
      <c r="D147" s="8"/>
      <c r="E147" s="22"/>
      <c r="F147" s="8" t="s">
        <v>537</v>
      </c>
      <c r="G147" s="8" t="s">
        <v>651</v>
      </c>
      <c r="H147" s="8"/>
      <c r="I147" s="8" t="s">
        <v>618</v>
      </c>
      <c r="J147" s="8" t="s">
        <v>613</v>
      </c>
      <c r="K147" s="8" t="s">
        <v>644</v>
      </c>
      <c r="L147" s="8" t="s">
        <v>528</v>
      </c>
      <c r="M147" s="8"/>
    </row>
    <row r="148" s="3" customFormat="1" ht="43.15" customHeight="1" spans="1:13">
      <c r="A148" s="8"/>
      <c r="B148" s="8"/>
      <c r="C148" s="9"/>
      <c r="D148" s="8"/>
      <c r="E148" s="22" t="s">
        <v>518</v>
      </c>
      <c r="F148" s="8" t="s">
        <v>519</v>
      </c>
      <c r="G148" s="8" t="s">
        <v>651</v>
      </c>
      <c r="H148" s="8"/>
      <c r="I148" s="8" t="s">
        <v>651</v>
      </c>
      <c r="J148" s="8" t="s">
        <v>613</v>
      </c>
      <c r="K148" s="8" t="s">
        <v>614</v>
      </c>
      <c r="L148" s="8" t="s">
        <v>525</v>
      </c>
      <c r="M148" s="8"/>
    </row>
    <row r="149" s="3" customFormat="1" ht="43.15" customHeight="1" spans="1:13">
      <c r="A149" s="8"/>
      <c r="B149" s="8"/>
      <c r="C149" s="9"/>
      <c r="D149" s="8"/>
      <c r="E149" s="22"/>
      <c r="F149" s="8" t="s">
        <v>526</v>
      </c>
      <c r="G149" s="8" t="s">
        <v>651</v>
      </c>
      <c r="H149" s="8"/>
      <c r="I149" s="8" t="s">
        <v>651</v>
      </c>
      <c r="J149" s="8" t="s">
        <v>613</v>
      </c>
      <c r="K149" s="8" t="s">
        <v>614</v>
      </c>
      <c r="L149" s="8" t="s">
        <v>525</v>
      </c>
      <c r="M149" s="8"/>
    </row>
    <row r="150" s="3" customFormat="1" ht="43.15" customHeight="1" spans="1:13">
      <c r="A150" s="8"/>
      <c r="B150" s="8"/>
      <c r="C150" s="9"/>
      <c r="D150" s="8"/>
      <c r="E150" s="22"/>
      <c r="F150" s="8" t="s">
        <v>529</v>
      </c>
      <c r="G150" s="8" t="s">
        <v>651</v>
      </c>
      <c r="H150" s="8"/>
      <c r="I150" s="8" t="s">
        <v>651</v>
      </c>
      <c r="J150" s="8" t="s">
        <v>613</v>
      </c>
      <c r="K150" s="8" t="s">
        <v>614</v>
      </c>
      <c r="L150" s="8" t="s">
        <v>525</v>
      </c>
      <c r="M150" s="8"/>
    </row>
    <row r="151" s="3" customFormat="1" ht="43.15" customHeight="1" spans="1:13">
      <c r="A151" s="8" t="s">
        <v>164</v>
      </c>
      <c r="B151" s="8" t="s">
        <v>652</v>
      </c>
      <c r="C151" s="9">
        <v>418</v>
      </c>
      <c r="D151" s="8" t="s">
        <v>653</v>
      </c>
      <c r="E151" s="22" t="s">
        <v>540</v>
      </c>
      <c r="F151" s="8" t="s">
        <v>541</v>
      </c>
      <c r="G151" s="8" t="s">
        <v>654</v>
      </c>
      <c r="H151" s="8" t="s">
        <v>542</v>
      </c>
      <c r="I151" s="8" t="s">
        <v>612</v>
      </c>
      <c r="J151" s="8" t="s">
        <v>613</v>
      </c>
      <c r="K151" s="8" t="s">
        <v>538</v>
      </c>
      <c r="L151" s="8" t="s">
        <v>528</v>
      </c>
      <c r="M151" s="8"/>
    </row>
    <row r="152" s="3" customFormat="1" ht="43.15" customHeight="1" spans="1:13">
      <c r="A152" s="8"/>
      <c r="B152" s="8"/>
      <c r="C152" s="9"/>
      <c r="D152" s="8"/>
      <c r="E152" s="22"/>
      <c r="F152" s="8" t="s">
        <v>545</v>
      </c>
      <c r="G152" s="8" t="s">
        <v>654</v>
      </c>
      <c r="H152" s="8" t="s">
        <v>542</v>
      </c>
      <c r="I152" s="8" t="s">
        <v>615</v>
      </c>
      <c r="J152" s="8" t="s">
        <v>613</v>
      </c>
      <c r="K152" s="8" t="s">
        <v>538</v>
      </c>
      <c r="L152" s="8" t="s">
        <v>528</v>
      </c>
      <c r="M152" s="8"/>
    </row>
    <row r="153" s="3" customFormat="1" ht="43.15" customHeight="1" spans="1:13">
      <c r="A153" s="8"/>
      <c r="B153" s="8"/>
      <c r="C153" s="9"/>
      <c r="D153" s="8"/>
      <c r="E153" s="22"/>
      <c r="F153" s="8" t="s">
        <v>543</v>
      </c>
      <c r="G153" s="8" t="s">
        <v>654</v>
      </c>
      <c r="H153" s="8" t="s">
        <v>542</v>
      </c>
      <c r="I153" s="8" t="s">
        <v>616</v>
      </c>
      <c r="J153" s="8" t="s">
        <v>613</v>
      </c>
      <c r="K153" s="8" t="s">
        <v>538</v>
      </c>
      <c r="L153" s="8" t="s">
        <v>528</v>
      </c>
      <c r="M153" s="8"/>
    </row>
    <row r="154" s="3" customFormat="1" ht="43.15" customHeight="1" spans="1:13">
      <c r="A154" s="8"/>
      <c r="B154" s="8"/>
      <c r="C154" s="9"/>
      <c r="D154" s="8"/>
      <c r="E154" s="22" t="s">
        <v>547</v>
      </c>
      <c r="F154" s="8" t="s">
        <v>548</v>
      </c>
      <c r="G154" s="8" t="s">
        <v>654</v>
      </c>
      <c r="H154" s="8" t="s">
        <v>620</v>
      </c>
      <c r="I154" s="8" t="s">
        <v>621</v>
      </c>
      <c r="J154" s="8" t="s">
        <v>613</v>
      </c>
      <c r="K154" s="8" t="s">
        <v>538</v>
      </c>
      <c r="L154" s="8" t="s">
        <v>528</v>
      </c>
      <c r="M154" s="8"/>
    </row>
    <row r="155" s="3" customFormat="1" ht="43.15" customHeight="1" spans="1:13">
      <c r="A155" s="8"/>
      <c r="B155" s="8"/>
      <c r="C155" s="9"/>
      <c r="D155" s="8"/>
      <c r="E155" s="22" t="s">
        <v>531</v>
      </c>
      <c r="F155" s="8" t="s">
        <v>537</v>
      </c>
      <c r="G155" s="8" t="s">
        <v>654</v>
      </c>
      <c r="H155" s="8" t="s">
        <v>617</v>
      </c>
      <c r="I155" s="8" t="s">
        <v>618</v>
      </c>
      <c r="J155" s="8" t="s">
        <v>613</v>
      </c>
      <c r="K155" s="8" t="s">
        <v>644</v>
      </c>
      <c r="L155" s="8" t="s">
        <v>528</v>
      </c>
      <c r="M155" s="8"/>
    </row>
    <row r="156" s="3" customFormat="1" ht="43.15" customHeight="1" spans="1:13">
      <c r="A156" s="8"/>
      <c r="B156" s="8"/>
      <c r="C156" s="9"/>
      <c r="D156" s="8"/>
      <c r="E156" s="22"/>
      <c r="F156" s="8" t="s">
        <v>535</v>
      </c>
      <c r="G156" s="8" t="s">
        <v>654</v>
      </c>
      <c r="H156" s="8" t="s">
        <v>619</v>
      </c>
      <c r="I156" s="8" t="s">
        <v>536</v>
      </c>
      <c r="J156" s="8" t="s">
        <v>613</v>
      </c>
      <c r="K156" s="8" t="s">
        <v>644</v>
      </c>
      <c r="L156" s="8" t="s">
        <v>528</v>
      </c>
      <c r="M156" s="8"/>
    </row>
    <row r="157" s="3" customFormat="1" ht="43.15" customHeight="1" spans="1:13">
      <c r="A157" s="8"/>
      <c r="B157" s="8"/>
      <c r="C157" s="9"/>
      <c r="D157" s="8"/>
      <c r="E157" s="22"/>
      <c r="F157" s="8" t="s">
        <v>532</v>
      </c>
      <c r="G157" s="8" t="s">
        <v>654</v>
      </c>
      <c r="H157" s="8" t="s">
        <v>619</v>
      </c>
      <c r="I157" s="8" t="s">
        <v>654</v>
      </c>
      <c r="J157" s="8" t="s">
        <v>613</v>
      </c>
      <c r="K157" s="8" t="s">
        <v>644</v>
      </c>
      <c r="L157" s="8" t="s">
        <v>528</v>
      </c>
      <c r="M157" s="8"/>
    </row>
    <row r="158" s="3" customFormat="1" ht="43.15" customHeight="1" spans="1:13">
      <c r="A158" s="8"/>
      <c r="B158" s="8"/>
      <c r="C158" s="9"/>
      <c r="D158" s="8"/>
      <c r="E158" s="22" t="s">
        <v>518</v>
      </c>
      <c r="F158" s="8" t="s">
        <v>529</v>
      </c>
      <c r="G158" s="8" t="s">
        <v>654</v>
      </c>
      <c r="H158" s="8" t="s">
        <v>655</v>
      </c>
      <c r="I158" s="8" t="s">
        <v>654</v>
      </c>
      <c r="J158" s="8" t="s">
        <v>613</v>
      </c>
      <c r="K158" s="8" t="s">
        <v>614</v>
      </c>
      <c r="L158" s="8" t="s">
        <v>525</v>
      </c>
      <c r="M158" s="8"/>
    </row>
    <row r="159" s="3" customFormat="1" ht="43.15" customHeight="1" spans="1:13">
      <c r="A159" s="8"/>
      <c r="B159" s="8"/>
      <c r="C159" s="9"/>
      <c r="D159" s="8"/>
      <c r="E159" s="22"/>
      <c r="F159" s="8" t="s">
        <v>526</v>
      </c>
      <c r="G159" s="8" t="s">
        <v>654</v>
      </c>
      <c r="H159" s="8" t="s">
        <v>655</v>
      </c>
      <c r="I159" s="8" t="s">
        <v>654</v>
      </c>
      <c r="J159" s="8" t="s">
        <v>613</v>
      </c>
      <c r="K159" s="8" t="s">
        <v>614</v>
      </c>
      <c r="L159" s="8" t="s">
        <v>525</v>
      </c>
      <c r="M159" s="8"/>
    </row>
    <row r="160" s="3" customFormat="1" ht="43.15" customHeight="1" spans="1:13">
      <c r="A160" s="8"/>
      <c r="B160" s="8"/>
      <c r="C160" s="9"/>
      <c r="D160" s="8"/>
      <c r="E160" s="22"/>
      <c r="F160" s="8" t="s">
        <v>519</v>
      </c>
      <c r="G160" s="8" t="s">
        <v>654</v>
      </c>
      <c r="H160" s="8" t="s">
        <v>655</v>
      </c>
      <c r="I160" s="8" t="s">
        <v>654</v>
      </c>
      <c r="J160" s="8" t="s">
        <v>613</v>
      </c>
      <c r="K160" s="8" t="s">
        <v>614</v>
      </c>
      <c r="L160" s="8" t="s">
        <v>525</v>
      </c>
      <c r="M160" s="8"/>
    </row>
    <row r="161" s="3" customFormat="1" ht="43.15" customHeight="1" spans="1:13">
      <c r="A161" s="8" t="s">
        <v>164</v>
      </c>
      <c r="B161" s="8" t="s">
        <v>552</v>
      </c>
      <c r="C161" s="9">
        <v>1.8</v>
      </c>
      <c r="D161" s="8" t="s">
        <v>656</v>
      </c>
      <c r="E161" s="22" t="s">
        <v>531</v>
      </c>
      <c r="F161" s="8" t="s">
        <v>532</v>
      </c>
      <c r="G161" s="8" t="s">
        <v>657</v>
      </c>
      <c r="H161" s="8" t="s">
        <v>619</v>
      </c>
      <c r="I161" s="8" t="s">
        <v>657</v>
      </c>
      <c r="J161" s="8" t="s">
        <v>613</v>
      </c>
      <c r="K161" s="8" t="s">
        <v>644</v>
      </c>
      <c r="L161" s="8" t="s">
        <v>528</v>
      </c>
      <c r="M161" s="8"/>
    </row>
    <row r="162" s="3" customFormat="1" ht="43.15" customHeight="1" spans="1:13">
      <c r="A162" s="8"/>
      <c r="B162" s="8"/>
      <c r="C162" s="9"/>
      <c r="D162" s="8"/>
      <c r="E162" s="22"/>
      <c r="F162" s="8" t="s">
        <v>537</v>
      </c>
      <c r="G162" s="8" t="s">
        <v>657</v>
      </c>
      <c r="H162" s="8" t="s">
        <v>617</v>
      </c>
      <c r="I162" s="8" t="s">
        <v>618</v>
      </c>
      <c r="J162" s="8" t="s">
        <v>613</v>
      </c>
      <c r="K162" s="8" t="s">
        <v>644</v>
      </c>
      <c r="L162" s="8" t="s">
        <v>528</v>
      </c>
      <c r="M162" s="8"/>
    </row>
    <row r="163" s="3" customFormat="1" ht="43.15" customHeight="1" spans="1:13">
      <c r="A163" s="8"/>
      <c r="B163" s="8"/>
      <c r="C163" s="9"/>
      <c r="D163" s="8"/>
      <c r="E163" s="22"/>
      <c r="F163" s="8" t="s">
        <v>535</v>
      </c>
      <c r="G163" s="8" t="s">
        <v>657</v>
      </c>
      <c r="H163" s="8" t="s">
        <v>619</v>
      </c>
      <c r="I163" s="8" t="s">
        <v>536</v>
      </c>
      <c r="J163" s="8" t="s">
        <v>613</v>
      </c>
      <c r="K163" s="8" t="s">
        <v>644</v>
      </c>
      <c r="L163" s="8" t="s">
        <v>528</v>
      </c>
      <c r="M163" s="8"/>
    </row>
    <row r="164" s="3" customFormat="1" ht="43.15" customHeight="1" spans="1:13">
      <c r="A164" s="8"/>
      <c r="B164" s="8"/>
      <c r="C164" s="9"/>
      <c r="D164" s="8"/>
      <c r="E164" s="22" t="s">
        <v>518</v>
      </c>
      <c r="F164" s="8" t="s">
        <v>519</v>
      </c>
      <c r="G164" s="8" t="s">
        <v>657</v>
      </c>
      <c r="H164" s="8" t="s">
        <v>658</v>
      </c>
      <c r="I164" s="8" t="s">
        <v>657</v>
      </c>
      <c r="J164" s="8" t="s">
        <v>613</v>
      </c>
      <c r="K164" s="8" t="s">
        <v>614</v>
      </c>
      <c r="L164" s="8" t="s">
        <v>525</v>
      </c>
      <c r="M164" s="8"/>
    </row>
    <row r="165" s="3" customFormat="1" ht="43.15" customHeight="1" spans="1:13">
      <c r="A165" s="8"/>
      <c r="B165" s="8"/>
      <c r="C165" s="9"/>
      <c r="D165" s="8"/>
      <c r="E165" s="22"/>
      <c r="F165" s="8" t="s">
        <v>529</v>
      </c>
      <c r="G165" s="8" t="s">
        <v>657</v>
      </c>
      <c r="H165" s="8" t="s">
        <v>658</v>
      </c>
      <c r="I165" s="8" t="s">
        <v>657</v>
      </c>
      <c r="J165" s="8" t="s">
        <v>613</v>
      </c>
      <c r="K165" s="8" t="s">
        <v>614</v>
      </c>
      <c r="L165" s="8" t="s">
        <v>525</v>
      </c>
      <c r="M165" s="8"/>
    </row>
    <row r="166" s="3" customFormat="1" ht="43.15" customHeight="1" spans="1:13">
      <c r="A166" s="8"/>
      <c r="B166" s="8"/>
      <c r="C166" s="9"/>
      <c r="D166" s="8"/>
      <c r="E166" s="22"/>
      <c r="F166" s="8" t="s">
        <v>526</v>
      </c>
      <c r="G166" s="8" t="s">
        <v>657</v>
      </c>
      <c r="H166" s="8" t="s">
        <v>658</v>
      </c>
      <c r="I166" s="8" t="s">
        <v>657</v>
      </c>
      <c r="J166" s="8" t="s">
        <v>613</v>
      </c>
      <c r="K166" s="8" t="s">
        <v>614</v>
      </c>
      <c r="L166" s="8" t="s">
        <v>525</v>
      </c>
      <c r="M166" s="8"/>
    </row>
    <row r="167" s="3" customFormat="1" ht="43.15" customHeight="1" spans="1:13">
      <c r="A167" s="8"/>
      <c r="B167" s="8"/>
      <c r="C167" s="9"/>
      <c r="D167" s="8"/>
      <c r="E167" s="22" t="s">
        <v>547</v>
      </c>
      <c r="F167" s="8" t="s">
        <v>548</v>
      </c>
      <c r="G167" s="8" t="s">
        <v>657</v>
      </c>
      <c r="H167" s="8" t="s">
        <v>620</v>
      </c>
      <c r="I167" s="8" t="s">
        <v>621</v>
      </c>
      <c r="J167" s="8" t="s">
        <v>613</v>
      </c>
      <c r="K167" s="8" t="s">
        <v>538</v>
      </c>
      <c r="L167" s="8" t="s">
        <v>528</v>
      </c>
      <c r="M167" s="8"/>
    </row>
    <row r="168" s="3" customFormat="1" ht="43.15" customHeight="1" spans="1:13">
      <c r="A168" s="8"/>
      <c r="B168" s="8"/>
      <c r="C168" s="9"/>
      <c r="D168" s="8"/>
      <c r="E168" s="22" t="s">
        <v>540</v>
      </c>
      <c r="F168" s="8" t="s">
        <v>541</v>
      </c>
      <c r="G168" s="8" t="s">
        <v>657</v>
      </c>
      <c r="H168" s="8" t="s">
        <v>542</v>
      </c>
      <c r="I168" s="8" t="s">
        <v>612</v>
      </c>
      <c r="J168" s="8" t="s">
        <v>613</v>
      </c>
      <c r="K168" s="8" t="s">
        <v>538</v>
      </c>
      <c r="L168" s="8" t="s">
        <v>528</v>
      </c>
      <c r="M168" s="8"/>
    </row>
    <row r="169" s="3" customFormat="1" ht="43.15" customHeight="1" spans="1:13">
      <c r="A169" s="8"/>
      <c r="B169" s="8"/>
      <c r="C169" s="9"/>
      <c r="D169" s="8"/>
      <c r="E169" s="22"/>
      <c r="F169" s="8" t="s">
        <v>545</v>
      </c>
      <c r="G169" s="8" t="s">
        <v>657</v>
      </c>
      <c r="H169" s="8" t="s">
        <v>542</v>
      </c>
      <c r="I169" s="8" t="s">
        <v>615</v>
      </c>
      <c r="J169" s="8" t="s">
        <v>613</v>
      </c>
      <c r="K169" s="8" t="s">
        <v>538</v>
      </c>
      <c r="L169" s="8" t="s">
        <v>528</v>
      </c>
      <c r="M169" s="8"/>
    </row>
    <row r="170" s="3" customFormat="1" ht="43.15" customHeight="1" spans="1:13">
      <c r="A170" s="8"/>
      <c r="B170" s="8"/>
      <c r="C170" s="9"/>
      <c r="D170" s="8"/>
      <c r="E170" s="22"/>
      <c r="F170" s="8" t="s">
        <v>543</v>
      </c>
      <c r="G170" s="8" t="s">
        <v>657</v>
      </c>
      <c r="H170" s="8" t="s">
        <v>542</v>
      </c>
      <c r="I170" s="8" t="s">
        <v>616</v>
      </c>
      <c r="J170" s="8" t="s">
        <v>613</v>
      </c>
      <c r="K170" s="8" t="s">
        <v>538</v>
      </c>
      <c r="L170" s="8" t="s">
        <v>528</v>
      </c>
      <c r="M170" s="8"/>
    </row>
    <row r="171" s="3" customFormat="1" ht="43.15" customHeight="1" spans="1:13">
      <c r="A171" s="8" t="s">
        <v>164</v>
      </c>
      <c r="B171" s="8" t="s">
        <v>659</v>
      </c>
      <c r="C171" s="9">
        <v>79.16</v>
      </c>
      <c r="D171" s="8" t="s">
        <v>660</v>
      </c>
      <c r="E171" s="22" t="s">
        <v>547</v>
      </c>
      <c r="F171" s="8" t="s">
        <v>548</v>
      </c>
      <c r="G171" s="8" t="s">
        <v>660</v>
      </c>
      <c r="H171" s="8" t="s">
        <v>620</v>
      </c>
      <c r="I171" s="8" t="s">
        <v>621</v>
      </c>
      <c r="J171" s="8" t="s">
        <v>613</v>
      </c>
      <c r="K171" s="8" t="s">
        <v>614</v>
      </c>
      <c r="L171" s="8" t="s">
        <v>528</v>
      </c>
      <c r="M171" s="8"/>
    </row>
    <row r="172" s="3" customFormat="1" ht="43.15" customHeight="1" spans="1:13">
      <c r="A172" s="8"/>
      <c r="B172" s="8"/>
      <c r="C172" s="9"/>
      <c r="D172" s="8"/>
      <c r="E172" s="22" t="s">
        <v>518</v>
      </c>
      <c r="F172" s="8" t="s">
        <v>519</v>
      </c>
      <c r="G172" s="8" t="s">
        <v>660</v>
      </c>
      <c r="H172" s="24">
        <v>79.16</v>
      </c>
      <c r="I172" s="8" t="s">
        <v>660</v>
      </c>
      <c r="J172" s="8" t="s">
        <v>613</v>
      </c>
      <c r="K172" s="8" t="s">
        <v>614</v>
      </c>
      <c r="L172" s="8" t="s">
        <v>525</v>
      </c>
      <c r="M172" s="8"/>
    </row>
    <row r="173" s="3" customFormat="1" ht="43.15" customHeight="1" spans="1:13">
      <c r="A173" s="8"/>
      <c r="B173" s="8"/>
      <c r="C173" s="9"/>
      <c r="D173" s="8"/>
      <c r="E173" s="22"/>
      <c r="F173" s="8" t="s">
        <v>526</v>
      </c>
      <c r="G173" s="8" t="s">
        <v>660</v>
      </c>
      <c r="H173" s="24">
        <v>79.16</v>
      </c>
      <c r="I173" s="8" t="s">
        <v>660</v>
      </c>
      <c r="J173" s="8" t="s">
        <v>613</v>
      </c>
      <c r="K173" s="8" t="s">
        <v>614</v>
      </c>
      <c r="L173" s="8" t="s">
        <v>525</v>
      </c>
      <c r="M173" s="8"/>
    </row>
    <row r="174" s="3" customFormat="1" ht="43.15" customHeight="1" spans="1:13">
      <c r="A174" s="8"/>
      <c r="B174" s="8"/>
      <c r="C174" s="9"/>
      <c r="D174" s="8"/>
      <c r="E174" s="22"/>
      <c r="F174" s="8" t="s">
        <v>529</v>
      </c>
      <c r="G174" s="8" t="s">
        <v>660</v>
      </c>
      <c r="H174" s="24">
        <v>79.16</v>
      </c>
      <c r="I174" s="8" t="s">
        <v>660</v>
      </c>
      <c r="J174" s="8" t="s">
        <v>613</v>
      </c>
      <c r="K174" s="8" t="s">
        <v>614</v>
      </c>
      <c r="L174" s="8" t="s">
        <v>525</v>
      </c>
      <c r="M174" s="8"/>
    </row>
    <row r="175" s="3" customFormat="1" ht="43.15" customHeight="1" spans="1:13">
      <c r="A175" s="8"/>
      <c r="B175" s="8"/>
      <c r="C175" s="9"/>
      <c r="D175" s="8"/>
      <c r="E175" s="22" t="s">
        <v>531</v>
      </c>
      <c r="F175" s="8" t="s">
        <v>532</v>
      </c>
      <c r="G175" s="8" t="s">
        <v>660</v>
      </c>
      <c r="H175" s="8" t="s">
        <v>619</v>
      </c>
      <c r="I175" s="8" t="s">
        <v>660</v>
      </c>
      <c r="J175" s="8" t="s">
        <v>613</v>
      </c>
      <c r="K175" s="8" t="s">
        <v>614</v>
      </c>
      <c r="L175" s="8" t="s">
        <v>528</v>
      </c>
      <c r="M175" s="8"/>
    </row>
    <row r="176" s="3" customFormat="1" ht="43.15" customHeight="1" spans="1:13">
      <c r="A176" s="8"/>
      <c r="B176" s="8"/>
      <c r="C176" s="9"/>
      <c r="D176" s="8"/>
      <c r="E176" s="22"/>
      <c r="F176" s="8" t="s">
        <v>537</v>
      </c>
      <c r="G176" s="8" t="s">
        <v>660</v>
      </c>
      <c r="H176" s="8" t="s">
        <v>617</v>
      </c>
      <c r="I176" s="8" t="s">
        <v>618</v>
      </c>
      <c r="J176" s="8" t="s">
        <v>613</v>
      </c>
      <c r="K176" s="8" t="s">
        <v>614</v>
      </c>
      <c r="L176" s="8" t="s">
        <v>528</v>
      </c>
      <c r="M176" s="8"/>
    </row>
    <row r="177" s="3" customFormat="1" ht="43.15" customHeight="1" spans="1:13">
      <c r="A177" s="8"/>
      <c r="B177" s="8"/>
      <c r="C177" s="9"/>
      <c r="D177" s="8"/>
      <c r="E177" s="22"/>
      <c r="F177" s="8" t="s">
        <v>535</v>
      </c>
      <c r="G177" s="8" t="s">
        <v>660</v>
      </c>
      <c r="H177" s="8" t="s">
        <v>619</v>
      </c>
      <c r="I177" s="8" t="s">
        <v>536</v>
      </c>
      <c r="J177" s="8" t="s">
        <v>613</v>
      </c>
      <c r="K177" s="8" t="s">
        <v>614</v>
      </c>
      <c r="L177" s="8" t="s">
        <v>528</v>
      </c>
      <c r="M177" s="8"/>
    </row>
    <row r="178" s="3" customFormat="1" ht="43.15" customHeight="1" spans="1:13">
      <c r="A178" s="8"/>
      <c r="B178" s="8"/>
      <c r="C178" s="9"/>
      <c r="D178" s="8"/>
      <c r="E178" s="22" t="s">
        <v>540</v>
      </c>
      <c r="F178" s="8" t="s">
        <v>543</v>
      </c>
      <c r="G178" s="8" t="s">
        <v>660</v>
      </c>
      <c r="H178" s="8" t="s">
        <v>542</v>
      </c>
      <c r="I178" s="8" t="s">
        <v>616</v>
      </c>
      <c r="J178" s="8" t="s">
        <v>613</v>
      </c>
      <c r="K178" s="8" t="s">
        <v>614</v>
      </c>
      <c r="L178" s="8" t="s">
        <v>528</v>
      </c>
      <c r="M178" s="8"/>
    </row>
    <row r="179" s="3" customFormat="1" ht="43.15" customHeight="1" spans="1:13">
      <c r="A179" s="8"/>
      <c r="B179" s="8"/>
      <c r="C179" s="9"/>
      <c r="D179" s="8"/>
      <c r="E179" s="22"/>
      <c r="F179" s="8" t="s">
        <v>545</v>
      </c>
      <c r="G179" s="8" t="s">
        <v>660</v>
      </c>
      <c r="H179" s="8" t="s">
        <v>542</v>
      </c>
      <c r="I179" s="8" t="s">
        <v>615</v>
      </c>
      <c r="J179" s="8" t="s">
        <v>613</v>
      </c>
      <c r="K179" s="8" t="s">
        <v>614</v>
      </c>
      <c r="L179" s="8" t="s">
        <v>528</v>
      </c>
      <c r="M179" s="8"/>
    </row>
    <row r="180" s="3" customFormat="1" ht="43.15" customHeight="1" spans="1:13">
      <c r="A180" s="8"/>
      <c r="B180" s="8"/>
      <c r="C180" s="9"/>
      <c r="D180" s="8"/>
      <c r="E180" s="22"/>
      <c r="F180" s="8" t="s">
        <v>541</v>
      </c>
      <c r="G180" s="8" t="s">
        <v>660</v>
      </c>
      <c r="H180" s="8" t="s">
        <v>542</v>
      </c>
      <c r="I180" s="8" t="s">
        <v>612</v>
      </c>
      <c r="J180" s="8" t="s">
        <v>613</v>
      </c>
      <c r="K180" s="8" t="s">
        <v>614</v>
      </c>
      <c r="L180" s="8" t="s">
        <v>528</v>
      </c>
      <c r="M180" s="8"/>
    </row>
  </sheetData>
  <mergeCells count="12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8:A87"/>
    <mergeCell ref="A88:A97"/>
    <mergeCell ref="A99:A108"/>
    <mergeCell ref="A110:A119"/>
    <mergeCell ref="A120:A129"/>
    <mergeCell ref="A130:A139"/>
    <mergeCell ref="A141:A150"/>
    <mergeCell ref="A151:A160"/>
    <mergeCell ref="A161:A170"/>
    <mergeCell ref="A171:A180"/>
    <mergeCell ref="B4:B5"/>
    <mergeCell ref="B7:B16"/>
    <mergeCell ref="B17:B26"/>
    <mergeCell ref="B27:B36"/>
    <mergeCell ref="B37:B46"/>
    <mergeCell ref="B47:B56"/>
    <mergeCell ref="B57:B66"/>
    <mergeCell ref="B67:B76"/>
    <mergeCell ref="B78:B87"/>
    <mergeCell ref="B88:B97"/>
    <mergeCell ref="B99:B108"/>
    <mergeCell ref="B110:B119"/>
    <mergeCell ref="B120:B129"/>
    <mergeCell ref="B130:B139"/>
    <mergeCell ref="B141:B150"/>
    <mergeCell ref="B151:B160"/>
    <mergeCell ref="B161:B170"/>
    <mergeCell ref="B171:B180"/>
    <mergeCell ref="C4:C5"/>
    <mergeCell ref="C7:C16"/>
    <mergeCell ref="C17:C26"/>
    <mergeCell ref="C27:C36"/>
    <mergeCell ref="C37:C46"/>
    <mergeCell ref="C47:C56"/>
    <mergeCell ref="C57:C66"/>
    <mergeCell ref="C67:C76"/>
    <mergeCell ref="C78:C87"/>
    <mergeCell ref="C88:C97"/>
    <mergeCell ref="C99:C108"/>
    <mergeCell ref="C110:C119"/>
    <mergeCell ref="C120:C129"/>
    <mergeCell ref="C130:C139"/>
    <mergeCell ref="C141:C150"/>
    <mergeCell ref="C151:C160"/>
    <mergeCell ref="C161:C170"/>
    <mergeCell ref="C171:C180"/>
    <mergeCell ref="D4:D5"/>
    <mergeCell ref="D7:D16"/>
    <mergeCell ref="D17:D26"/>
    <mergeCell ref="D27:D36"/>
    <mergeCell ref="D37:D46"/>
    <mergeCell ref="D47:D56"/>
    <mergeCell ref="D57:D66"/>
    <mergeCell ref="D67:D76"/>
    <mergeCell ref="D78:D87"/>
    <mergeCell ref="D88:D97"/>
    <mergeCell ref="D99:D108"/>
    <mergeCell ref="D110:D119"/>
    <mergeCell ref="D120:D129"/>
    <mergeCell ref="D130:D139"/>
    <mergeCell ref="D141:D150"/>
    <mergeCell ref="D151:D160"/>
    <mergeCell ref="D161:D170"/>
    <mergeCell ref="D171:D180"/>
    <mergeCell ref="E7:E9"/>
    <mergeCell ref="E10:E12"/>
    <mergeCell ref="E13:E15"/>
    <mergeCell ref="E17:E19"/>
    <mergeCell ref="E20:E22"/>
    <mergeCell ref="E23:E25"/>
    <mergeCell ref="E27:E29"/>
    <mergeCell ref="E30:E32"/>
    <mergeCell ref="E34:E36"/>
    <mergeCell ref="E38:E40"/>
    <mergeCell ref="E41:E43"/>
    <mergeCell ref="E44:E46"/>
    <mergeCell ref="E48:E50"/>
    <mergeCell ref="E51:E53"/>
    <mergeCell ref="E54:E56"/>
    <mergeCell ref="E58:E60"/>
    <mergeCell ref="E61:E63"/>
    <mergeCell ref="E64:E66"/>
    <mergeCell ref="E68:E70"/>
    <mergeCell ref="E71:E73"/>
    <mergeCell ref="E74:E76"/>
    <mergeCell ref="E78:E80"/>
    <mergeCell ref="E81:E83"/>
    <mergeCell ref="E85:E87"/>
    <mergeCell ref="E88:E90"/>
    <mergeCell ref="E92:E94"/>
    <mergeCell ref="E95:E97"/>
    <mergeCell ref="E99:E101"/>
    <mergeCell ref="E102:E104"/>
    <mergeCell ref="E106:E108"/>
    <mergeCell ref="E110:E112"/>
    <mergeCell ref="E113:E115"/>
    <mergeCell ref="E117:E119"/>
    <mergeCell ref="E120:E122"/>
    <mergeCell ref="E124:E126"/>
    <mergeCell ref="E127:E129"/>
    <mergeCell ref="E130:E132"/>
    <mergeCell ref="E133:E135"/>
    <mergeCell ref="E136:E138"/>
    <mergeCell ref="E141:E143"/>
    <mergeCell ref="E145:E147"/>
    <mergeCell ref="E148:E150"/>
    <mergeCell ref="E151:E153"/>
    <mergeCell ref="E155:E157"/>
    <mergeCell ref="E158:E160"/>
    <mergeCell ref="E161:E163"/>
    <mergeCell ref="E164:E166"/>
    <mergeCell ref="E168:E170"/>
    <mergeCell ref="E172:E174"/>
    <mergeCell ref="E175:E177"/>
    <mergeCell ref="E178:E18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8.25" customWidth="1"/>
    <col min="5" max="5" width="6" customWidth="1"/>
    <col min="6" max="6" width="6.25" customWidth="1"/>
    <col min="7" max="7" width="6.5" customWidth="1"/>
    <col min="8" max="8" width="6" customWidth="1"/>
    <col min="9" max="9" width="7.63333333333333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9:19">
      <c r="S1" s="10" t="s">
        <v>661</v>
      </c>
    </row>
    <row r="2" ht="42.2" customHeight="1" spans="1:19">
      <c r="A2" s="4" t="s">
        <v>662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3.25" customHeight="1" spans="1:19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Q4" s="14" t="s">
        <v>32</v>
      </c>
      <c r="R4" s="14"/>
      <c r="S4" s="14"/>
    </row>
    <row r="5" s="1" customFormat="1" ht="18.2" customHeight="1" spans="1:19">
      <c r="A5" s="7" t="s">
        <v>445</v>
      </c>
      <c r="B5" s="7" t="s">
        <v>446</v>
      </c>
      <c r="C5" s="7" t="s">
        <v>663</v>
      </c>
      <c r="D5" s="7"/>
      <c r="E5" s="7"/>
      <c r="F5" s="7"/>
      <c r="G5" s="7"/>
      <c r="H5" s="7"/>
      <c r="I5" s="7"/>
      <c r="J5" s="7" t="s">
        <v>664</v>
      </c>
      <c r="K5" s="7" t="s">
        <v>665</v>
      </c>
      <c r="L5" s="7"/>
      <c r="M5" s="7"/>
      <c r="N5" s="7"/>
      <c r="O5" s="7"/>
      <c r="P5" s="7"/>
      <c r="Q5" s="7"/>
      <c r="R5" s="7"/>
      <c r="S5" s="7"/>
    </row>
    <row r="6" s="1" customFormat="1" ht="18.95" customHeight="1" spans="1:19">
      <c r="A6" s="7"/>
      <c r="B6" s="7"/>
      <c r="C6" s="7" t="s">
        <v>503</v>
      </c>
      <c r="D6" s="7" t="s">
        <v>666</v>
      </c>
      <c r="E6" s="7"/>
      <c r="F6" s="7"/>
      <c r="G6" s="7"/>
      <c r="H6" s="7" t="s">
        <v>667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="1" customFormat="1" ht="31.15" customHeight="1" spans="1:19">
      <c r="A7" s="7"/>
      <c r="B7" s="7"/>
      <c r="C7" s="7"/>
      <c r="D7" s="7" t="s">
        <v>139</v>
      </c>
      <c r="E7" s="7" t="s">
        <v>668</v>
      </c>
      <c r="F7" s="7" t="s">
        <v>143</v>
      </c>
      <c r="G7" s="7" t="s">
        <v>669</v>
      </c>
      <c r="H7" s="7" t="s">
        <v>170</v>
      </c>
      <c r="I7" s="7" t="s">
        <v>171</v>
      </c>
      <c r="J7" s="7"/>
      <c r="K7" s="7" t="s">
        <v>506</v>
      </c>
      <c r="L7" s="7" t="s">
        <v>507</v>
      </c>
      <c r="M7" s="7" t="s">
        <v>508</v>
      </c>
      <c r="N7" s="7" t="s">
        <v>513</v>
      </c>
      <c r="O7" s="7" t="s">
        <v>509</v>
      </c>
      <c r="P7" s="7" t="s">
        <v>670</v>
      </c>
      <c r="Q7" s="7" t="s">
        <v>671</v>
      </c>
      <c r="R7" s="7" t="s">
        <v>672</v>
      </c>
      <c r="S7" s="7" t="s">
        <v>514</v>
      </c>
    </row>
    <row r="8" s="2" customFormat="1" ht="39.75" customHeight="1" spans="1:19">
      <c r="A8" s="8" t="s">
        <v>515</v>
      </c>
      <c r="B8" s="8" t="s">
        <v>155</v>
      </c>
      <c r="C8" s="9">
        <f>SUM(D8+E8)</f>
        <v>2103.37</v>
      </c>
      <c r="D8" s="9">
        <v>2040.99</v>
      </c>
      <c r="E8" s="9">
        <v>62.38</v>
      </c>
      <c r="F8" s="9"/>
      <c r="G8" s="9"/>
      <c r="H8" s="9">
        <v>881.21</v>
      </c>
      <c r="I8" s="9">
        <v>1222.16</v>
      </c>
      <c r="J8" s="8" t="s">
        <v>673</v>
      </c>
      <c r="K8" s="11" t="s">
        <v>531</v>
      </c>
      <c r="L8" s="11" t="s">
        <v>674</v>
      </c>
      <c r="M8" s="8" t="s">
        <v>675</v>
      </c>
      <c r="N8" s="12" t="s">
        <v>525</v>
      </c>
      <c r="O8" s="12">
        <v>1</v>
      </c>
      <c r="P8" s="8" t="s">
        <v>177</v>
      </c>
      <c r="Q8" s="8" t="s">
        <v>676</v>
      </c>
      <c r="R8" s="8" t="s">
        <v>523</v>
      </c>
      <c r="S8" s="8"/>
    </row>
    <row r="9" s="2" customFormat="1" ht="39.75" customHeight="1" spans="1:19">
      <c r="A9" s="8"/>
      <c r="B9" s="8"/>
      <c r="C9" s="9"/>
      <c r="D9" s="9"/>
      <c r="E9" s="9"/>
      <c r="F9" s="9"/>
      <c r="G9" s="9"/>
      <c r="H9" s="9"/>
      <c r="I9" s="9"/>
      <c r="J9" s="8"/>
      <c r="K9" s="11"/>
      <c r="L9" s="11" t="s">
        <v>677</v>
      </c>
      <c r="M9" s="8" t="s">
        <v>678</v>
      </c>
      <c r="N9" s="11" t="s">
        <v>525</v>
      </c>
      <c r="O9" s="12">
        <v>0.95</v>
      </c>
      <c r="P9" s="8" t="s">
        <v>177</v>
      </c>
      <c r="Q9" s="8" t="s">
        <v>679</v>
      </c>
      <c r="R9" s="8" t="s">
        <v>523</v>
      </c>
      <c r="S9" s="8"/>
    </row>
    <row r="10" s="2" customFormat="1" ht="39.75" customHeight="1" spans="1:19">
      <c r="A10" s="8"/>
      <c r="B10" s="8"/>
      <c r="C10" s="9"/>
      <c r="D10" s="9"/>
      <c r="E10" s="9"/>
      <c r="F10" s="9"/>
      <c r="G10" s="9"/>
      <c r="H10" s="9"/>
      <c r="I10" s="9"/>
      <c r="J10" s="8"/>
      <c r="K10" s="11"/>
      <c r="L10" s="11" t="s">
        <v>680</v>
      </c>
      <c r="M10" s="8" t="s">
        <v>681</v>
      </c>
      <c r="N10" s="11" t="s">
        <v>525</v>
      </c>
      <c r="O10" s="11" t="s">
        <v>682</v>
      </c>
      <c r="P10" s="8" t="s">
        <v>538</v>
      </c>
      <c r="Q10" s="15" t="s">
        <v>683</v>
      </c>
      <c r="R10" s="8" t="s">
        <v>523</v>
      </c>
      <c r="S10" s="8"/>
    </row>
    <row r="11" s="2" customFormat="1" ht="39.75" customHeight="1" spans="1:19">
      <c r="A11" s="8"/>
      <c r="B11" s="8"/>
      <c r="C11" s="9"/>
      <c r="D11" s="9"/>
      <c r="E11" s="9"/>
      <c r="F11" s="9"/>
      <c r="G11" s="9"/>
      <c r="H11" s="9"/>
      <c r="I11" s="9"/>
      <c r="J11" s="8"/>
      <c r="K11" s="11"/>
      <c r="L11" s="11" t="s">
        <v>518</v>
      </c>
      <c r="M11" s="8" t="s">
        <v>684</v>
      </c>
      <c r="N11" s="11" t="s">
        <v>525</v>
      </c>
      <c r="O11" s="11" t="s">
        <v>685</v>
      </c>
      <c r="P11" s="13" t="s">
        <v>686</v>
      </c>
      <c r="Q11" s="16" t="s">
        <v>687</v>
      </c>
      <c r="R11" s="17" t="s">
        <v>523</v>
      </c>
      <c r="S11" s="8"/>
    </row>
    <row r="12" s="2" customFormat="1" ht="39.75" customHeight="1" spans="1:19">
      <c r="A12" s="8"/>
      <c r="B12" s="8"/>
      <c r="C12" s="9"/>
      <c r="D12" s="9"/>
      <c r="E12" s="9"/>
      <c r="F12" s="9"/>
      <c r="G12" s="9"/>
      <c r="H12" s="9"/>
      <c r="I12" s="9"/>
      <c r="J12" s="8"/>
      <c r="K12" s="11" t="s">
        <v>688</v>
      </c>
      <c r="L12" s="11" t="s">
        <v>543</v>
      </c>
      <c r="M12" s="8"/>
      <c r="N12" s="11" t="s">
        <v>525</v>
      </c>
      <c r="O12" s="11" t="s">
        <v>527</v>
      </c>
      <c r="P12" s="13" t="s">
        <v>177</v>
      </c>
      <c r="Q12" s="16" t="s">
        <v>689</v>
      </c>
      <c r="R12" s="17" t="s">
        <v>523</v>
      </c>
      <c r="S12" s="8"/>
    </row>
    <row r="13" s="2" customFormat="1" ht="39.75" customHeight="1" spans="1:19">
      <c r="A13" s="8"/>
      <c r="B13" s="8"/>
      <c r="C13" s="9"/>
      <c r="D13" s="9"/>
      <c r="E13" s="9"/>
      <c r="F13" s="9"/>
      <c r="G13" s="9"/>
      <c r="H13" s="9"/>
      <c r="I13" s="9"/>
      <c r="J13" s="8"/>
      <c r="K13" s="11"/>
      <c r="L13" s="11" t="s">
        <v>545</v>
      </c>
      <c r="M13" s="8"/>
      <c r="N13" s="11" t="s">
        <v>525</v>
      </c>
      <c r="O13" s="11" t="s">
        <v>527</v>
      </c>
      <c r="P13" s="13" t="s">
        <v>177</v>
      </c>
      <c r="Q13" s="18" t="s">
        <v>690</v>
      </c>
      <c r="R13" s="8" t="s">
        <v>523</v>
      </c>
      <c r="S13" s="8"/>
    </row>
    <row r="14" s="2" customFormat="1" ht="39.75" customHeight="1" spans="1:19">
      <c r="A14" s="8"/>
      <c r="B14" s="8"/>
      <c r="C14" s="9"/>
      <c r="D14" s="9"/>
      <c r="E14" s="9"/>
      <c r="F14" s="9"/>
      <c r="G14" s="9"/>
      <c r="H14" s="9"/>
      <c r="I14" s="9"/>
      <c r="J14" s="8"/>
      <c r="K14" s="11"/>
      <c r="L14" s="11" t="s">
        <v>541</v>
      </c>
      <c r="M14" s="8"/>
      <c r="N14" s="11" t="s">
        <v>525</v>
      </c>
      <c r="O14" s="11" t="s">
        <v>527</v>
      </c>
      <c r="P14" s="13" t="s">
        <v>177</v>
      </c>
      <c r="Q14" s="8" t="s">
        <v>691</v>
      </c>
      <c r="R14" s="8" t="s">
        <v>523</v>
      </c>
      <c r="S14" s="8"/>
    </row>
    <row r="15" s="2" customFormat="1" ht="39.75" customHeight="1" spans="1:19">
      <c r="A15" s="8"/>
      <c r="B15" s="8"/>
      <c r="C15" s="9"/>
      <c r="D15" s="9"/>
      <c r="E15" s="9"/>
      <c r="F15" s="9"/>
      <c r="G15" s="9"/>
      <c r="H15" s="9"/>
      <c r="I15" s="9"/>
      <c r="J15" s="8"/>
      <c r="K15" s="11"/>
      <c r="L15" s="11" t="s">
        <v>692</v>
      </c>
      <c r="M15" s="8"/>
      <c r="N15" s="11" t="s">
        <v>525</v>
      </c>
      <c r="O15" s="11" t="s">
        <v>527</v>
      </c>
      <c r="P15" s="13" t="s">
        <v>177</v>
      </c>
      <c r="Q15" s="8" t="s">
        <v>693</v>
      </c>
      <c r="R15" s="8" t="s">
        <v>523</v>
      </c>
      <c r="S15" s="8"/>
    </row>
    <row r="16" s="2" customFormat="1" ht="39.75" customHeight="1" spans="1:19">
      <c r="A16" s="8"/>
      <c r="B16" s="8"/>
      <c r="C16" s="9"/>
      <c r="D16" s="9"/>
      <c r="E16" s="9"/>
      <c r="F16" s="9"/>
      <c r="G16" s="9"/>
      <c r="H16" s="9"/>
      <c r="I16" s="9"/>
      <c r="J16" s="8"/>
      <c r="K16" s="11" t="s">
        <v>547</v>
      </c>
      <c r="L16" s="11" t="s">
        <v>548</v>
      </c>
      <c r="M16" s="8"/>
      <c r="N16" s="11" t="s">
        <v>525</v>
      </c>
      <c r="O16" s="11" t="s">
        <v>527</v>
      </c>
      <c r="P16" s="13" t="s">
        <v>177</v>
      </c>
      <c r="Q16" s="8" t="s">
        <v>694</v>
      </c>
      <c r="R16" s="8" t="s">
        <v>523</v>
      </c>
      <c r="S16" s="8"/>
    </row>
    <row r="17" s="3" customFormat="1" ht="30.75" customHeight="1" spans="1:19">
      <c r="A17" s="8" t="s">
        <v>608</v>
      </c>
      <c r="B17" s="8" t="s">
        <v>609</v>
      </c>
      <c r="C17" s="9">
        <v>332.59</v>
      </c>
      <c r="D17" s="9">
        <v>332.59</v>
      </c>
      <c r="E17" s="9"/>
      <c r="F17" s="9"/>
      <c r="G17" s="9"/>
      <c r="H17" s="9">
        <v>198.063256</v>
      </c>
      <c r="I17" s="9">
        <v>134.52</v>
      </c>
      <c r="J17" s="8" t="s">
        <v>695</v>
      </c>
      <c r="K17" s="11" t="s">
        <v>531</v>
      </c>
      <c r="L17" s="11" t="s">
        <v>674</v>
      </c>
      <c r="M17" s="8" t="s">
        <v>675</v>
      </c>
      <c r="N17" s="12" t="s">
        <v>525</v>
      </c>
      <c r="O17" s="12">
        <v>1</v>
      </c>
      <c r="P17" s="8" t="s">
        <v>177</v>
      </c>
      <c r="Q17" s="8" t="s">
        <v>676</v>
      </c>
      <c r="R17" s="8" t="s">
        <v>523</v>
      </c>
      <c r="S17" s="8"/>
    </row>
    <row r="18" s="3" customFormat="1" ht="30.75" customHeight="1" spans="1:19">
      <c r="A18" s="8"/>
      <c r="B18" s="8"/>
      <c r="C18" s="9"/>
      <c r="D18" s="9"/>
      <c r="E18" s="9"/>
      <c r="F18" s="9"/>
      <c r="G18" s="9"/>
      <c r="H18" s="9"/>
      <c r="I18" s="9"/>
      <c r="J18" s="8"/>
      <c r="K18" s="11"/>
      <c r="L18" s="11" t="s">
        <v>677</v>
      </c>
      <c r="M18" s="8" t="s">
        <v>678</v>
      </c>
      <c r="N18" s="11" t="s">
        <v>525</v>
      </c>
      <c r="O18" s="8"/>
      <c r="P18" s="8"/>
      <c r="Q18" s="8" t="s">
        <v>679</v>
      </c>
      <c r="R18" s="8" t="s">
        <v>523</v>
      </c>
      <c r="S18" s="8"/>
    </row>
    <row r="19" s="3" customFormat="1" ht="30.75" customHeight="1" spans="1:19">
      <c r="A19" s="8"/>
      <c r="B19" s="8"/>
      <c r="C19" s="9"/>
      <c r="D19" s="9"/>
      <c r="E19" s="9"/>
      <c r="F19" s="9"/>
      <c r="G19" s="9"/>
      <c r="H19" s="9"/>
      <c r="I19" s="9"/>
      <c r="J19" s="8"/>
      <c r="K19" s="11"/>
      <c r="L19" s="11" t="s">
        <v>680</v>
      </c>
      <c r="M19" s="8" t="s">
        <v>681</v>
      </c>
      <c r="N19" s="11" t="s">
        <v>525</v>
      </c>
      <c r="O19" s="11" t="s">
        <v>682</v>
      </c>
      <c r="P19" s="8" t="s">
        <v>538</v>
      </c>
      <c r="Q19" s="8" t="s">
        <v>696</v>
      </c>
      <c r="R19" s="8" t="s">
        <v>523</v>
      </c>
      <c r="S19" s="8"/>
    </row>
    <row r="20" s="3" customFormat="1" ht="30.75" customHeight="1" spans="1:19">
      <c r="A20" s="8"/>
      <c r="B20" s="8"/>
      <c r="C20" s="9"/>
      <c r="D20" s="9"/>
      <c r="E20" s="9"/>
      <c r="F20" s="9"/>
      <c r="G20" s="9"/>
      <c r="H20" s="9"/>
      <c r="I20" s="9"/>
      <c r="J20" s="8"/>
      <c r="K20" s="11"/>
      <c r="L20" s="11" t="s">
        <v>518</v>
      </c>
      <c r="M20" s="8" t="s">
        <v>684</v>
      </c>
      <c r="N20" s="11" t="s">
        <v>525</v>
      </c>
      <c r="O20" s="8">
        <v>332.59</v>
      </c>
      <c r="P20" s="8"/>
      <c r="Q20" s="8" t="s">
        <v>697</v>
      </c>
      <c r="R20" s="17" t="s">
        <v>523</v>
      </c>
      <c r="S20" s="8"/>
    </row>
    <row r="21" s="3" customFormat="1" ht="30.75" customHeight="1" spans="1:19">
      <c r="A21" s="8"/>
      <c r="B21" s="8"/>
      <c r="C21" s="9"/>
      <c r="D21" s="9"/>
      <c r="E21" s="9"/>
      <c r="F21" s="9"/>
      <c r="G21" s="9"/>
      <c r="H21" s="9"/>
      <c r="I21" s="9"/>
      <c r="J21" s="8"/>
      <c r="K21" s="11" t="s">
        <v>688</v>
      </c>
      <c r="L21" s="11" t="s">
        <v>543</v>
      </c>
      <c r="M21" s="8"/>
      <c r="N21" s="11" t="s">
        <v>525</v>
      </c>
      <c r="O21" s="11" t="s">
        <v>527</v>
      </c>
      <c r="P21" s="8"/>
      <c r="Q21" s="16" t="s">
        <v>689</v>
      </c>
      <c r="R21" s="17" t="s">
        <v>523</v>
      </c>
      <c r="S21" s="8"/>
    </row>
    <row r="22" s="3" customFormat="1" ht="30.75" customHeight="1" spans="1:19">
      <c r="A22" s="8"/>
      <c r="B22" s="8"/>
      <c r="C22" s="9"/>
      <c r="D22" s="9"/>
      <c r="E22" s="9"/>
      <c r="F22" s="9"/>
      <c r="G22" s="9"/>
      <c r="H22" s="9"/>
      <c r="I22" s="9"/>
      <c r="J22" s="8"/>
      <c r="K22" s="11"/>
      <c r="L22" s="11" t="s">
        <v>545</v>
      </c>
      <c r="M22" s="8"/>
      <c r="N22" s="11" t="s">
        <v>525</v>
      </c>
      <c r="O22" s="11" t="s">
        <v>527</v>
      </c>
      <c r="P22" s="8"/>
      <c r="Q22" s="18" t="s">
        <v>690</v>
      </c>
      <c r="R22" s="8" t="s">
        <v>523</v>
      </c>
      <c r="S22" s="8"/>
    </row>
    <row r="23" s="3" customFormat="1" ht="30.75" customHeight="1" spans="1:19">
      <c r="A23" s="8"/>
      <c r="B23" s="8"/>
      <c r="C23" s="9"/>
      <c r="D23" s="9"/>
      <c r="E23" s="9"/>
      <c r="F23" s="9"/>
      <c r="G23" s="9"/>
      <c r="H23" s="9"/>
      <c r="I23" s="9"/>
      <c r="J23" s="8"/>
      <c r="K23" s="11"/>
      <c r="L23" s="11" t="s">
        <v>541</v>
      </c>
      <c r="M23" s="8"/>
      <c r="N23" s="11" t="s">
        <v>525</v>
      </c>
      <c r="O23" s="11" t="s">
        <v>527</v>
      </c>
      <c r="P23" s="8"/>
      <c r="Q23" s="8" t="s">
        <v>691</v>
      </c>
      <c r="R23" s="8" t="s">
        <v>523</v>
      </c>
      <c r="S23" s="8"/>
    </row>
    <row r="24" s="3" customFormat="1" ht="30.75" customHeight="1" spans="1:19">
      <c r="A24" s="8"/>
      <c r="B24" s="8"/>
      <c r="C24" s="9"/>
      <c r="D24" s="9"/>
      <c r="E24" s="9"/>
      <c r="F24" s="9"/>
      <c r="G24" s="9"/>
      <c r="H24" s="9"/>
      <c r="I24" s="9"/>
      <c r="J24" s="8"/>
      <c r="K24" s="11"/>
      <c r="L24" s="11" t="s">
        <v>692</v>
      </c>
      <c r="M24" s="8"/>
      <c r="N24" s="11" t="s">
        <v>525</v>
      </c>
      <c r="O24" s="11" t="s">
        <v>527</v>
      </c>
      <c r="P24" s="8"/>
      <c r="Q24" s="8" t="s">
        <v>693</v>
      </c>
      <c r="R24" s="8" t="s">
        <v>523</v>
      </c>
      <c r="S24" s="8"/>
    </row>
    <row r="25" s="3" customFormat="1" ht="30.75" customHeight="1" spans="1:19">
      <c r="A25" s="8"/>
      <c r="B25" s="8"/>
      <c r="C25" s="9"/>
      <c r="D25" s="9"/>
      <c r="E25" s="9"/>
      <c r="F25" s="9"/>
      <c r="G25" s="9"/>
      <c r="H25" s="9"/>
      <c r="I25" s="9"/>
      <c r="J25" s="8"/>
      <c r="K25" s="11" t="s">
        <v>547</v>
      </c>
      <c r="L25" s="11" t="s">
        <v>548</v>
      </c>
      <c r="M25" s="8"/>
      <c r="N25" s="11" t="s">
        <v>525</v>
      </c>
      <c r="O25" s="11" t="s">
        <v>527</v>
      </c>
      <c r="P25" s="8"/>
      <c r="Q25" s="8" t="s">
        <v>694</v>
      </c>
      <c r="R25" s="8" t="s">
        <v>523</v>
      </c>
      <c r="S25" s="8"/>
    </row>
    <row r="26" s="1" customFormat="1" ht="30.75" customHeight="1" spans="1:19">
      <c r="A26" s="8" t="s">
        <v>625</v>
      </c>
      <c r="B26" s="8" t="s">
        <v>626</v>
      </c>
      <c r="C26" s="9">
        <v>45</v>
      </c>
      <c r="D26" s="9">
        <v>45</v>
      </c>
      <c r="E26" s="9"/>
      <c r="F26" s="9"/>
      <c r="G26" s="9"/>
      <c r="H26" s="9"/>
      <c r="I26" s="9">
        <v>45</v>
      </c>
      <c r="J26" s="8" t="s">
        <v>628</v>
      </c>
      <c r="K26" s="11" t="s">
        <v>531</v>
      </c>
      <c r="L26" s="11" t="s">
        <v>674</v>
      </c>
      <c r="M26" s="8" t="s">
        <v>675</v>
      </c>
      <c r="N26" s="12" t="s">
        <v>525</v>
      </c>
      <c r="O26" s="12">
        <v>1</v>
      </c>
      <c r="P26" s="8" t="s">
        <v>177</v>
      </c>
      <c r="Q26" s="8" t="s">
        <v>676</v>
      </c>
      <c r="R26" s="8" t="s">
        <v>523</v>
      </c>
      <c r="S26" s="8"/>
    </row>
    <row r="27" s="1" customFormat="1" ht="30.75" customHeight="1" spans="1:19">
      <c r="A27" s="8"/>
      <c r="B27" s="8"/>
      <c r="C27" s="9"/>
      <c r="D27" s="9"/>
      <c r="E27" s="9"/>
      <c r="F27" s="9"/>
      <c r="G27" s="9"/>
      <c r="H27" s="9"/>
      <c r="I27" s="9"/>
      <c r="J27" s="8"/>
      <c r="K27" s="11"/>
      <c r="L27" s="11" t="s">
        <v>677</v>
      </c>
      <c r="M27" s="8" t="s">
        <v>678</v>
      </c>
      <c r="N27" s="11" t="s">
        <v>525</v>
      </c>
      <c r="O27" s="8"/>
      <c r="P27" s="8"/>
      <c r="Q27" s="8" t="s">
        <v>679</v>
      </c>
      <c r="R27" s="8" t="s">
        <v>523</v>
      </c>
      <c r="S27" s="8"/>
    </row>
    <row r="28" s="1" customFormat="1" ht="30.75" customHeight="1" spans="1:19">
      <c r="A28" s="8"/>
      <c r="B28" s="8"/>
      <c r="C28" s="9"/>
      <c r="D28" s="9"/>
      <c r="E28" s="9"/>
      <c r="F28" s="9"/>
      <c r="G28" s="9"/>
      <c r="H28" s="9"/>
      <c r="I28" s="9"/>
      <c r="J28" s="8"/>
      <c r="K28" s="11"/>
      <c r="L28" s="11" t="s">
        <v>680</v>
      </c>
      <c r="M28" s="8" t="s">
        <v>681</v>
      </c>
      <c r="N28" s="11" t="s">
        <v>525</v>
      </c>
      <c r="O28" s="11" t="s">
        <v>682</v>
      </c>
      <c r="P28" s="8" t="s">
        <v>538</v>
      </c>
      <c r="Q28" s="8" t="s">
        <v>696</v>
      </c>
      <c r="R28" s="8" t="s">
        <v>523</v>
      </c>
      <c r="S28" s="8"/>
    </row>
    <row r="29" s="1" customFormat="1" ht="30.75" customHeight="1" spans="1:19">
      <c r="A29" s="8"/>
      <c r="B29" s="8"/>
      <c r="C29" s="9"/>
      <c r="D29" s="9"/>
      <c r="E29" s="9"/>
      <c r="F29" s="9"/>
      <c r="G29" s="9"/>
      <c r="H29" s="9"/>
      <c r="I29" s="9"/>
      <c r="J29" s="8"/>
      <c r="K29" s="11"/>
      <c r="L29" s="11" t="s">
        <v>518</v>
      </c>
      <c r="M29" s="8" t="s">
        <v>684</v>
      </c>
      <c r="N29" s="11" t="s">
        <v>525</v>
      </c>
      <c r="O29" s="8">
        <v>45</v>
      </c>
      <c r="P29" s="8" t="s">
        <v>686</v>
      </c>
      <c r="Q29" s="8" t="s">
        <v>697</v>
      </c>
      <c r="R29" s="17" t="s">
        <v>523</v>
      </c>
      <c r="S29" s="8"/>
    </row>
    <row r="30" s="1" customFormat="1" ht="30.75" customHeight="1" spans="1:19">
      <c r="A30" s="8"/>
      <c r="B30" s="8"/>
      <c r="C30" s="9"/>
      <c r="D30" s="9"/>
      <c r="E30" s="9"/>
      <c r="F30" s="9"/>
      <c r="G30" s="9"/>
      <c r="H30" s="9"/>
      <c r="I30" s="9"/>
      <c r="J30" s="8"/>
      <c r="K30" s="11" t="s">
        <v>688</v>
      </c>
      <c r="L30" s="11" t="s">
        <v>543</v>
      </c>
      <c r="M30" s="8"/>
      <c r="N30" s="11" t="s">
        <v>525</v>
      </c>
      <c r="O30" s="8"/>
      <c r="P30" s="8"/>
      <c r="Q30" s="16" t="s">
        <v>689</v>
      </c>
      <c r="R30" s="17" t="s">
        <v>523</v>
      </c>
      <c r="S30" s="8"/>
    </row>
    <row r="31" s="1" customFormat="1" ht="30.75" customHeight="1" spans="1:19">
      <c r="A31" s="8"/>
      <c r="B31" s="8"/>
      <c r="C31" s="9"/>
      <c r="D31" s="9"/>
      <c r="E31" s="9"/>
      <c r="F31" s="9"/>
      <c r="G31" s="9"/>
      <c r="H31" s="9"/>
      <c r="I31" s="9"/>
      <c r="J31" s="8"/>
      <c r="K31" s="11"/>
      <c r="L31" s="11" t="s">
        <v>545</v>
      </c>
      <c r="M31" s="8"/>
      <c r="N31" s="11" t="s">
        <v>525</v>
      </c>
      <c r="O31" s="11" t="s">
        <v>527</v>
      </c>
      <c r="P31" s="13" t="s">
        <v>177</v>
      </c>
      <c r="Q31" s="18" t="s">
        <v>690</v>
      </c>
      <c r="R31" s="8" t="s">
        <v>523</v>
      </c>
      <c r="S31" s="8"/>
    </row>
    <row r="32" s="1" customFormat="1" ht="30.75" customHeight="1" spans="1:19">
      <c r="A32" s="8"/>
      <c r="B32" s="8"/>
      <c r="C32" s="9"/>
      <c r="D32" s="9"/>
      <c r="E32" s="9"/>
      <c r="F32" s="9"/>
      <c r="G32" s="9"/>
      <c r="H32" s="9"/>
      <c r="I32" s="9"/>
      <c r="J32" s="8"/>
      <c r="K32" s="11"/>
      <c r="L32" s="11" t="s">
        <v>541</v>
      </c>
      <c r="M32" s="8"/>
      <c r="N32" s="11" t="s">
        <v>525</v>
      </c>
      <c r="O32" s="11" t="s">
        <v>527</v>
      </c>
      <c r="P32" s="13" t="s">
        <v>177</v>
      </c>
      <c r="Q32" s="8" t="s">
        <v>691</v>
      </c>
      <c r="R32" s="8" t="s">
        <v>523</v>
      </c>
      <c r="S32" s="8"/>
    </row>
    <row r="33" s="1" customFormat="1" ht="30.75" customHeight="1" spans="1:19">
      <c r="A33" s="8"/>
      <c r="B33" s="8"/>
      <c r="C33" s="9"/>
      <c r="D33" s="9"/>
      <c r="E33" s="9"/>
      <c r="F33" s="9"/>
      <c r="G33" s="9"/>
      <c r="H33" s="9"/>
      <c r="I33" s="9"/>
      <c r="J33" s="8"/>
      <c r="K33" s="11"/>
      <c r="L33" s="11" t="s">
        <v>692</v>
      </c>
      <c r="M33" s="8"/>
      <c r="N33" s="11" t="s">
        <v>525</v>
      </c>
      <c r="O33" s="11" t="s">
        <v>527</v>
      </c>
      <c r="P33" s="13" t="s">
        <v>177</v>
      </c>
      <c r="Q33" s="8" t="s">
        <v>693</v>
      </c>
      <c r="R33" s="8" t="s">
        <v>523</v>
      </c>
      <c r="S33" s="8"/>
    </row>
    <row r="34" s="1" customFormat="1" ht="30.75" customHeight="1" spans="1:19">
      <c r="A34" s="8"/>
      <c r="B34" s="8"/>
      <c r="C34" s="9"/>
      <c r="D34" s="9"/>
      <c r="E34" s="9"/>
      <c r="F34" s="9"/>
      <c r="G34" s="9"/>
      <c r="H34" s="9"/>
      <c r="I34" s="9"/>
      <c r="J34" s="8"/>
      <c r="K34" s="11" t="s">
        <v>547</v>
      </c>
      <c r="L34" s="11" t="s">
        <v>548</v>
      </c>
      <c r="M34" s="8"/>
      <c r="N34" s="11" t="s">
        <v>525</v>
      </c>
      <c r="O34" s="11" t="s">
        <v>527</v>
      </c>
      <c r="P34" s="13" t="s">
        <v>177</v>
      </c>
      <c r="Q34" s="8" t="s">
        <v>694</v>
      </c>
      <c r="R34" s="8" t="s">
        <v>523</v>
      </c>
      <c r="S34" s="8"/>
    </row>
    <row r="35" s="3" customFormat="1" ht="30.75" customHeight="1" spans="1:19">
      <c r="A35" s="8" t="s">
        <v>640</v>
      </c>
      <c r="B35" s="8" t="s">
        <v>641</v>
      </c>
      <c r="C35" s="9">
        <v>391.68</v>
      </c>
      <c r="D35" s="9">
        <v>391.68</v>
      </c>
      <c r="E35" s="9"/>
      <c r="F35" s="9"/>
      <c r="G35" s="9"/>
      <c r="H35" s="9">
        <v>160.235316</v>
      </c>
      <c r="I35" s="9">
        <v>231.44</v>
      </c>
      <c r="J35" s="8" t="s">
        <v>698</v>
      </c>
      <c r="K35" s="11" t="s">
        <v>531</v>
      </c>
      <c r="L35" s="11" t="s">
        <v>674</v>
      </c>
      <c r="M35" s="8" t="s">
        <v>675</v>
      </c>
      <c r="N35" s="12" t="s">
        <v>525</v>
      </c>
      <c r="O35" s="12">
        <v>1</v>
      </c>
      <c r="P35" s="8" t="s">
        <v>177</v>
      </c>
      <c r="Q35" s="8" t="s">
        <v>676</v>
      </c>
      <c r="R35" s="8" t="s">
        <v>523</v>
      </c>
      <c r="S35" s="8"/>
    </row>
    <row r="36" s="3" customFormat="1" ht="30.75" customHeight="1" spans="1:19">
      <c r="A36" s="8"/>
      <c r="B36" s="8"/>
      <c r="C36" s="9"/>
      <c r="D36" s="9"/>
      <c r="E36" s="9"/>
      <c r="F36" s="9"/>
      <c r="G36" s="9"/>
      <c r="H36" s="9"/>
      <c r="I36" s="9"/>
      <c r="J36" s="8"/>
      <c r="K36" s="11"/>
      <c r="L36" s="11" t="s">
        <v>677</v>
      </c>
      <c r="M36" s="8" t="s">
        <v>678</v>
      </c>
      <c r="N36" s="11" t="s">
        <v>525</v>
      </c>
      <c r="O36" s="8"/>
      <c r="P36" s="8"/>
      <c r="Q36" s="8" t="s">
        <v>679</v>
      </c>
      <c r="R36" s="8" t="s">
        <v>523</v>
      </c>
      <c r="S36" s="8"/>
    </row>
    <row r="37" s="3" customFormat="1" ht="30.75" customHeight="1" spans="1:19">
      <c r="A37" s="8"/>
      <c r="B37" s="8"/>
      <c r="C37" s="9"/>
      <c r="D37" s="9"/>
      <c r="E37" s="9"/>
      <c r="F37" s="9"/>
      <c r="G37" s="9"/>
      <c r="H37" s="9"/>
      <c r="I37" s="9"/>
      <c r="J37" s="8"/>
      <c r="K37" s="11"/>
      <c r="L37" s="11" t="s">
        <v>680</v>
      </c>
      <c r="M37" s="8" t="s">
        <v>681</v>
      </c>
      <c r="N37" s="11" t="s">
        <v>525</v>
      </c>
      <c r="O37" s="11" t="s">
        <v>682</v>
      </c>
      <c r="P37" s="8" t="s">
        <v>538</v>
      </c>
      <c r="Q37" s="8" t="s">
        <v>696</v>
      </c>
      <c r="R37" s="8" t="s">
        <v>523</v>
      </c>
      <c r="S37" s="8"/>
    </row>
    <row r="38" s="3" customFormat="1" ht="30.75" customHeight="1" spans="1:19">
      <c r="A38" s="8"/>
      <c r="B38" s="8"/>
      <c r="C38" s="9"/>
      <c r="D38" s="9"/>
      <c r="E38" s="9"/>
      <c r="F38" s="9"/>
      <c r="G38" s="9"/>
      <c r="H38" s="9"/>
      <c r="I38" s="9"/>
      <c r="J38" s="8"/>
      <c r="K38" s="11"/>
      <c r="L38" s="11" t="s">
        <v>518</v>
      </c>
      <c r="M38" s="8" t="s">
        <v>684</v>
      </c>
      <c r="N38" s="11" t="s">
        <v>525</v>
      </c>
      <c r="O38" s="8">
        <v>391.68</v>
      </c>
      <c r="P38" s="8" t="s">
        <v>686</v>
      </c>
      <c r="Q38" s="8" t="s">
        <v>697</v>
      </c>
      <c r="R38" s="17" t="s">
        <v>523</v>
      </c>
      <c r="S38" s="8"/>
    </row>
    <row r="39" s="3" customFormat="1" ht="30.75" customHeight="1" spans="1:19">
      <c r="A39" s="8"/>
      <c r="B39" s="8"/>
      <c r="C39" s="9"/>
      <c r="D39" s="9"/>
      <c r="E39" s="9"/>
      <c r="F39" s="9"/>
      <c r="G39" s="9"/>
      <c r="H39" s="9"/>
      <c r="I39" s="9"/>
      <c r="J39" s="8"/>
      <c r="K39" s="11" t="s">
        <v>688</v>
      </c>
      <c r="L39" s="11" t="s">
        <v>543</v>
      </c>
      <c r="M39" s="8"/>
      <c r="N39" s="11" t="s">
        <v>525</v>
      </c>
      <c r="O39" s="11" t="s">
        <v>527</v>
      </c>
      <c r="P39" s="8"/>
      <c r="Q39" s="16" t="s">
        <v>689</v>
      </c>
      <c r="R39" s="17" t="s">
        <v>523</v>
      </c>
      <c r="S39" s="8"/>
    </row>
    <row r="40" s="3" customFormat="1" ht="30.75" customHeight="1" spans="1:19">
      <c r="A40" s="8"/>
      <c r="B40" s="8"/>
      <c r="C40" s="9"/>
      <c r="D40" s="9"/>
      <c r="E40" s="9"/>
      <c r="F40" s="9"/>
      <c r="G40" s="9"/>
      <c r="H40" s="9"/>
      <c r="I40" s="9"/>
      <c r="J40" s="8"/>
      <c r="K40" s="11"/>
      <c r="L40" s="11" t="s">
        <v>545</v>
      </c>
      <c r="M40" s="8"/>
      <c r="N40" s="11" t="s">
        <v>525</v>
      </c>
      <c r="O40" s="11" t="s">
        <v>527</v>
      </c>
      <c r="P40" s="8"/>
      <c r="Q40" s="18" t="s">
        <v>690</v>
      </c>
      <c r="R40" s="8" t="s">
        <v>523</v>
      </c>
      <c r="S40" s="8"/>
    </row>
    <row r="41" s="3" customFormat="1" ht="30.75" customHeight="1" spans="1:19">
      <c r="A41" s="8"/>
      <c r="B41" s="8"/>
      <c r="C41" s="9"/>
      <c r="D41" s="9"/>
      <c r="E41" s="9"/>
      <c r="F41" s="9"/>
      <c r="G41" s="9"/>
      <c r="H41" s="9"/>
      <c r="I41" s="9"/>
      <c r="J41" s="8"/>
      <c r="K41" s="11"/>
      <c r="L41" s="11" t="s">
        <v>541</v>
      </c>
      <c r="M41" s="8"/>
      <c r="N41" s="11" t="s">
        <v>525</v>
      </c>
      <c r="O41" s="11" t="s">
        <v>527</v>
      </c>
      <c r="P41" s="8"/>
      <c r="Q41" s="8" t="s">
        <v>691</v>
      </c>
      <c r="R41" s="8" t="s">
        <v>523</v>
      </c>
      <c r="S41" s="8"/>
    </row>
    <row r="42" s="3" customFormat="1" ht="30.75" customHeight="1" spans="1:19">
      <c r="A42" s="8"/>
      <c r="B42" s="8"/>
      <c r="C42" s="9"/>
      <c r="D42" s="9"/>
      <c r="E42" s="9"/>
      <c r="F42" s="9"/>
      <c r="G42" s="9"/>
      <c r="H42" s="9"/>
      <c r="I42" s="9"/>
      <c r="J42" s="8"/>
      <c r="K42" s="11"/>
      <c r="L42" s="11" t="s">
        <v>692</v>
      </c>
      <c r="M42" s="8"/>
      <c r="N42" s="11" t="s">
        <v>525</v>
      </c>
      <c r="O42" s="11" t="s">
        <v>527</v>
      </c>
      <c r="P42" s="8"/>
      <c r="Q42" s="8" t="s">
        <v>693</v>
      </c>
      <c r="R42" s="8" t="s">
        <v>523</v>
      </c>
      <c r="S42" s="8"/>
    </row>
    <row r="43" s="3" customFormat="1" ht="30.75" customHeight="1" spans="1:19">
      <c r="A43" s="8"/>
      <c r="B43" s="8"/>
      <c r="C43" s="9"/>
      <c r="D43" s="9"/>
      <c r="E43" s="9"/>
      <c r="F43" s="9"/>
      <c r="G43" s="9"/>
      <c r="H43" s="9"/>
      <c r="I43" s="9"/>
      <c r="J43" s="8"/>
      <c r="K43" s="11" t="s">
        <v>547</v>
      </c>
      <c r="L43" s="11" t="s">
        <v>548</v>
      </c>
      <c r="M43" s="8"/>
      <c r="N43" s="11" t="s">
        <v>525</v>
      </c>
      <c r="O43" s="11" t="s">
        <v>527</v>
      </c>
      <c r="P43" s="8"/>
      <c r="Q43" s="8" t="s">
        <v>694</v>
      </c>
      <c r="R43" s="8" t="s">
        <v>523</v>
      </c>
      <c r="S43" s="8"/>
    </row>
    <row r="44" s="3" customFormat="1" ht="30.75" customHeight="1" spans="1:19">
      <c r="A44" s="8" t="s">
        <v>647</v>
      </c>
      <c r="B44" s="8" t="s">
        <v>648</v>
      </c>
      <c r="C44" s="9">
        <v>649.71</v>
      </c>
      <c r="D44" s="9">
        <v>649.71</v>
      </c>
      <c r="E44" s="9"/>
      <c r="F44" s="9"/>
      <c r="G44" s="9"/>
      <c r="H44" s="9">
        <v>120.745044</v>
      </c>
      <c r="I44" s="9">
        <v>528.96</v>
      </c>
      <c r="J44" s="8" t="s">
        <v>699</v>
      </c>
      <c r="K44" s="11" t="s">
        <v>531</v>
      </c>
      <c r="L44" s="11" t="s">
        <v>674</v>
      </c>
      <c r="M44" s="8" t="s">
        <v>675</v>
      </c>
      <c r="N44" s="12" t="s">
        <v>525</v>
      </c>
      <c r="O44" s="12">
        <v>1</v>
      </c>
      <c r="P44" s="8" t="s">
        <v>177</v>
      </c>
      <c r="Q44" s="8" t="s">
        <v>676</v>
      </c>
      <c r="R44" s="8" t="s">
        <v>523</v>
      </c>
      <c r="S44" s="8"/>
    </row>
    <row r="45" s="3" customFormat="1" ht="30.75" customHeight="1" spans="1:19">
      <c r="A45" s="8"/>
      <c r="B45" s="8"/>
      <c r="C45" s="9"/>
      <c r="D45" s="9"/>
      <c r="E45" s="9"/>
      <c r="F45" s="9"/>
      <c r="G45" s="9"/>
      <c r="H45" s="9"/>
      <c r="I45" s="9"/>
      <c r="J45" s="8"/>
      <c r="K45" s="11"/>
      <c r="L45" s="11" t="s">
        <v>677</v>
      </c>
      <c r="M45" s="8" t="s">
        <v>678</v>
      </c>
      <c r="N45" s="11" t="s">
        <v>525</v>
      </c>
      <c r="O45" s="8"/>
      <c r="P45" s="8"/>
      <c r="Q45" s="8" t="s">
        <v>679</v>
      </c>
      <c r="R45" s="8" t="s">
        <v>523</v>
      </c>
      <c r="S45" s="8"/>
    </row>
    <row r="46" s="3" customFormat="1" ht="30.75" customHeight="1" spans="1:19">
      <c r="A46" s="8"/>
      <c r="B46" s="8"/>
      <c r="C46" s="9"/>
      <c r="D46" s="9"/>
      <c r="E46" s="9"/>
      <c r="F46" s="9"/>
      <c r="G46" s="9"/>
      <c r="H46" s="9"/>
      <c r="I46" s="9"/>
      <c r="J46" s="8"/>
      <c r="K46" s="11"/>
      <c r="L46" s="11" t="s">
        <v>680</v>
      </c>
      <c r="M46" s="8" t="s">
        <v>681</v>
      </c>
      <c r="N46" s="11" t="s">
        <v>525</v>
      </c>
      <c r="O46" s="11" t="s">
        <v>682</v>
      </c>
      <c r="P46" s="8" t="s">
        <v>538</v>
      </c>
      <c r="Q46" s="8" t="s">
        <v>696</v>
      </c>
      <c r="R46" s="8" t="s">
        <v>523</v>
      </c>
      <c r="S46" s="8"/>
    </row>
    <row r="47" s="3" customFormat="1" ht="30.75" customHeight="1" spans="1:19">
      <c r="A47" s="8"/>
      <c r="B47" s="8"/>
      <c r="C47" s="9"/>
      <c r="D47" s="9"/>
      <c r="E47" s="9"/>
      <c r="F47" s="9"/>
      <c r="G47" s="9"/>
      <c r="H47" s="9"/>
      <c r="I47" s="9"/>
      <c r="J47" s="8"/>
      <c r="K47" s="11"/>
      <c r="L47" s="11" t="s">
        <v>518</v>
      </c>
      <c r="M47" s="8" t="s">
        <v>684</v>
      </c>
      <c r="N47" s="11" t="s">
        <v>525</v>
      </c>
      <c r="O47" s="8">
        <v>649.71</v>
      </c>
      <c r="P47" s="8" t="s">
        <v>686</v>
      </c>
      <c r="Q47" s="8" t="s">
        <v>697</v>
      </c>
      <c r="R47" s="17" t="s">
        <v>523</v>
      </c>
      <c r="S47" s="8"/>
    </row>
    <row r="48" s="3" customFormat="1" ht="30.75" customHeight="1" spans="1:19">
      <c r="A48" s="8"/>
      <c r="B48" s="8"/>
      <c r="C48" s="9"/>
      <c r="D48" s="9"/>
      <c r="E48" s="9"/>
      <c r="F48" s="9"/>
      <c r="G48" s="9"/>
      <c r="H48" s="9"/>
      <c r="I48" s="9"/>
      <c r="J48" s="8"/>
      <c r="K48" s="11" t="s">
        <v>688</v>
      </c>
      <c r="L48" s="11" t="s">
        <v>543</v>
      </c>
      <c r="M48" s="8"/>
      <c r="N48" s="11" t="s">
        <v>525</v>
      </c>
      <c r="O48" s="11" t="s">
        <v>527</v>
      </c>
      <c r="P48" s="8"/>
      <c r="Q48" s="16" t="s">
        <v>689</v>
      </c>
      <c r="R48" s="17" t="s">
        <v>523</v>
      </c>
      <c r="S48" s="8"/>
    </row>
    <row r="49" s="3" customFormat="1" ht="30.75" customHeight="1" spans="1:19">
      <c r="A49" s="8"/>
      <c r="B49" s="8"/>
      <c r="C49" s="9"/>
      <c r="D49" s="9"/>
      <c r="E49" s="9"/>
      <c r="F49" s="9"/>
      <c r="G49" s="9"/>
      <c r="H49" s="9"/>
      <c r="I49" s="9"/>
      <c r="J49" s="8"/>
      <c r="K49" s="11"/>
      <c r="L49" s="11" t="s">
        <v>545</v>
      </c>
      <c r="M49" s="8"/>
      <c r="N49" s="11" t="s">
        <v>525</v>
      </c>
      <c r="O49" s="11" t="s">
        <v>527</v>
      </c>
      <c r="P49" s="8"/>
      <c r="Q49" s="18" t="s">
        <v>690</v>
      </c>
      <c r="R49" s="8" t="s">
        <v>523</v>
      </c>
      <c r="S49" s="8"/>
    </row>
    <row r="50" s="3" customFormat="1" ht="30.75" customHeight="1" spans="1:19">
      <c r="A50" s="8"/>
      <c r="B50" s="8"/>
      <c r="C50" s="9"/>
      <c r="D50" s="9"/>
      <c r="E50" s="9"/>
      <c r="F50" s="9"/>
      <c r="G50" s="9"/>
      <c r="H50" s="9"/>
      <c r="I50" s="9"/>
      <c r="J50" s="8"/>
      <c r="K50" s="11"/>
      <c r="L50" s="11" t="s">
        <v>541</v>
      </c>
      <c r="M50" s="8"/>
      <c r="N50" s="11" t="s">
        <v>525</v>
      </c>
      <c r="O50" s="11" t="s">
        <v>527</v>
      </c>
      <c r="P50" s="8"/>
      <c r="Q50" s="8" t="s">
        <v>691</v>
      </c>
      <c r="R50" s="8" t="s">
        <v>523</v>
      </c>
      <c r="S50" s="8"/>
    </row>
    <row r="51" s="3" customFormat="1" ht="30.75" customHeight="1" spans="1:19">
      <c r="A51" s="8"/>
      <c r="B51" s="8"/>
      <c r="C51" s="9"/>
      <c r="D51" s="9"/>
      <c r="E51" s="9"/>
      <c r="F51" s="9"/>
      <c r="G51" s="9"/>
      <c r="H51" s="9"/>
      <c r="I51" s="9"/>
      <c r="J51" s="8"/>
      <c r="K51" s="11"/>
      <c r="L51" s="11" t="s">
        <v>692</v>
      </c>
      <c r="M51" s="8"/>
      <c r="N51" s="11" t="s">
        <v>525</v>
      </c>
      <c r="O51" s="11" t="s">
        <v>527</v>
      </c>
      <c r="P51" s="8"/>
      <c r="Q51" s="8" t="s">
        <v>693</v>
      </c>
      <c r="R51" s="8" t="s">
        <v>523</v>
      </c>
      <c r="S51" s="8"/>
    </row>
    <row r="52" s="3" customFormat="1" ht="30.75" customHeight="1" spans="1:19">
      <c r="A52" s="8"/>
      <c r="B52" s="8"/>
      <c r="C52" s="9"/>
      <c r="D52" s="9"/>
      <c r="E52" s="9"/>
      <c r="F52" s="9"/>
      <c r="G52" s="9"/>
      <c r="H52" s="9"/>
      <c r="I52" s="9"/>
      <c r="J52" s="8"/>
      <c r="K52" s="11" t="s">
        <v>547</v>
      </c>
      <c r="L52" s="11" t="s">
        <v>548</v>
      </c>
      <c r="M52" s="8"/>
      <c r="N52" s="11" t="s">
        <v>525</v>
      </c>
      <c r="O52" s="11" t="s">
        <v>527</v>
      </c>
      <c r="P52" s="8"/>
      <c r="Q52" s="8" t="s">
        <v>694</v>
      </c>
      <c r="R52" s="8" t="s">
        <v>523</v>
      </c>
      <c r="S52" s="8"/>
    </row>
    <row r="53" ht="16.35" customHeight="1" spans="6:6">
      <c r="F53" s="10" t="s">
        <v>700</v>
      </c>
    </row>
  </sheetData>
  <mergeCells count="71"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A26:A34"/>
    <mergeCell ref="A35:A43"/>
    <mergeCell ref="A44:A52"/>
    <mergeCell ref="B5:B7"/>
    <mergeCell ref="B8:B16"/>
    <mergeCell ref="B17:B25"/>
    <mergeCell ref="B26:B34"/>
    <mergeCell ref="B35:B43"/>
    <mergeCell ref="B44:B52"/>
    <mergeCell ref="C6:C7"/>
    <mergeCell ref="C8:C16"/>
    <mergeCell ref="C17:C25"/>
    <mergeCell ref="C26:C34"/>
    <mergeCell ref="C35:C43"/>
    <mergeCell ref="C44:C52"/>
    <mergeCell ref="D8:D16"/>
    <mergeCell ref="D17:D25"/>
    <mergeCell ref="D26:D34"/>
    <mergeCell ref="D35:D43"/>
    <mergeCell ref="D44:D52"/>
    <mergeCell ref="E8:E16"/>
    <mergeCell ref="E17:E25"/>
    <mergeCell ref="E26:E34"/>
    <mergeCell ref="E35:E43"/>
    <mergeCell ref="E44:E52"/>
    <mergeCell ref="F8:F16"/>
    <mergeCell ref="F17:F25"/>
    <mergeCell ref="F26:F34"/>
    <mergeCell ref="F35:F43"/>
    <mergeCell ref="F44:F52"/>
    <mergeCell ref="G8:G16"/>
    <mergeCell ref="G17:G25"/>
    <mergeCell ref="G26:G34"/>
    <mergeCell ref="G35:G43"/>
    <mergeCell ref="G44:G52"/>
    <mergeCell ref="H8:H16"/>
    <mergeCell ref="H17:H25"/>
    <mergeCell ref="H26:H34"/>
    <mergeCell ref="H35:H43"/>
    <mergeCell ref="H44:H52"/>
    <mergeCell ref="I8:I16"/>
    <mergeCell ref="I17:I25"/>
    <mergeCell ref="I26:I34"/>
    <mergeCell ref="I35:I43"/>
    <mergeCell ref="I44:I52"/>
    <mergeCell ref="J5:J7"/>
    <mergeCell ref="J8:J16"/>
    <mergeCell ref="J17:J25"/>
    <mergeCell ref="J26:J34"/>
    <mergeCell ref="J35:J43"/>
    <mergeCell ref="J44:J52"/>
    <mergeCell ref="K8:K11"/>
    <mergeCell ref="K12:K15"/>
    <mergeCell ref="K17:K20"/>
    <mergeCell ref="K21:K24"/>
    <mergeCell ref="K26:K29"/>
    <mergeCell ref="K30:K33"/>
    <mergeCell ref="K35:K38"/>
    <mergeCell ref="K39:K42"/>
    <mergeCell ref="K44:K47"/>
    <mergeCell ref="K48:K5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"/>
  <sheetViews>
    <sheetView zoomScale="90" zoomScaleNormal="90" workbookViewId="0">
      <selection activeCell="B22" sqref="B2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0"/>
      <c r="H1" s="23" t="s">
        <v>30</v>
      </c>
    </row>
    <row r="2" ht="24.2" customHeight="1" spans="1:8">
      <c r="A2" s="197" t="s">
        <v>6</v>
      </c>
      <c r="B2" s="197"/>
      <c r="C2" s="197"/>
      <c r="D2" s="197"/>
      <c r="E2" s="197"/>
      <c r="F2" s="197"/>
      <c r="G2" s="197"/>
      <c r="H2" s="197"/>
    </row>
    <row r="3" s="1" customFormat="1" ht="17.25" customHeight="1" spans="1:8">
      <c r="A3" s="5" t="s">
        <v>31</v>
      </c>
      <c r="B3" s="5"/>
      <c r="C3" s="5"/>
      <c r="D3" s="5"/>
      <c r="E3" s="5"/>
      <c r="F3" s="5"/>
      <c r="G3" s="14" t="s">
        <v>32</v>
      </c>
      <c r="H3" s="14"/>
    </row>
    <row r="4" s="1" customFormat="1" ht="17.85" customHeight="1" spans="1:8">
      <c r="A4" s="7" t="s">
        <v>33</v>
      </c>
      <c r="B4" s="7"/>
      <c r="C4" s="7" t="s">
        <v>34</v>
      </c>
      <c r="D4" s="7"/>
      <c r="E4" s="7"/>
      <c r="F4" s="7"/>
      <c r="G4" s="7"/>
      <c r="H4" s="7"/>
    </row>
    <row r="5" s="1" customFormat="1" ht="22.35" customHeight="1" spans="1:8">
      <c r="A5" s="7" t="s">
        <v>35</v>
      </c>
      <c r="B5" s="7" t="s">
        <v>36</v>
      </c>
      <c r="C5" s="7" t="s">
        <v>37</v>
      </c>
      <c r="D5" s="7" t="s">
        <v>36</v>
      </c>
      <c r="E5" s="7" t="s">
        <v>38</v>
      </c>
      <c r="F5" s="7" t="s">
        <v>36</v>
      </c>
      <c r="G5" s="7" t="s">
        <v>39</v>
      </c>
      <c r="H5" s="7" t="s">
        <v>36</v>
      </c>
    </row>
    <row r="6" s="1" customFormat="1" ht="16.35" customHeight="1" spans="1:8">
      <c r="A6" s="22" t="s">
        <v>40</v>
      </c>
      <c r="B6" s="9">
        <v>2883.17745</v>
      </c>
      <c r="C6" s="8" t="s">
        <v>41</v>
      </c>
      <c r="D6" s="35">
        <v>48.51</v>
      </c>
      <c r="E6" s="22" t="s">
        <v>42</v>
      </c>
      <c r="F6" s="21">
        <v>1360.256698</v>
      </c>
      <c r="G6" s="8" t="s">
        <v>43</v>
      </c>
      <c r="H6" s="9">
        <v>960.26</v>
      </c>
    </row>
    <row r="7" s="1" customFormat="1" ht="16.35" customHeight="1" spans="1:8">
      <c r="A7" s="8" t="s">
        <v>44</v>
      </c>
      <c r="B7" s="9">
        <v>2367.17745</v>
      </c>
      <c r="C7" s="8" t="s">
        <v>45</v>
      </c>
      <c r="D7" s="35"/>
      <c r="E7" s="8" t="s">
        <v>46</v>
      </c>
      <c r="F7" s="9">
        <v>1222.844698</v>
      </c>
      <c r="G7" s="8" t="s">
        <v>47</v>
      </c>
      <c r="H7" s="9">
        <v>1113.95</v>
      </c>
    </row>
    <row r="8" s="1" customFormat="1" ht="16.35" customHeight="1" spans="1:8">
      <c r="A8" s="22" t="s">
        <v>48</v>
      </c>
      <c r="B8" s="9">
        <v>516</v>
      </c>
      <c r="C8" s="8" t="s">
        <v>49</v>
      </c>
      <c r="D8" s="35"/>
      <c r="E8" s="8" t="s">
        <v>50</v>
      </c>
      <c r="F8" s="9">
        <v>137.412</v>
      </c>
      <c r="G8" s="8" t="s">
        <v>51</v>
      </c>
      <c r="H8" s="9"/>
    </row>
    <row r="9" s="1" customFormat="1" ht="16.35" customHeight="1" spans="1:8">
      <c r="A9" s="8" t="s">
        <v>52</v>
      </c>
      <c r="B9" s="9"/>
      <c r="C9" s="8" t="s">
        <v>53</v>
      </c>
      <c r="D9" s="35"/>
      <c r="E9" s="8" t="s">
        <v>54</v>
      </c>
      <c r="F9" s="9"/>
      <c r="G9" s="8" t="s">
        <v>55</v>
      </c>
      <c r="H9" s="9"/>
    </row>
    <row r="10" s="1" customFormat="1" ht="16.35" customHeight="1" spans="1:8">
      <c r="A10" s="8" t="s">
        <v>56</v>
      </c>
      <c r="B10" s="9"/>
      <c r="C10" s="8" t="s">
        <v>57</v>
      </c>
      <c r="D10" s="35"/>
      <c r="E10" s="22" t="s">
        <v>58</v>
      </c>
      <c r="F10" s="21">
        <v>2162.08</v>
      </c>
      <c r="G10" s="8" t="s">
        <v>59</v>
      </c>
      <c r="H10" s="9">
        <v>1448.13</v>
      </c>
    </row>
    <row r="11" s="1" customFormat="1" ht="16.35" customHeight="1" spans="1:8">
      <c r="A11" s="8" t="s">
        <v>60</v>
      </c>
      <c r="B11" s="9"/>
      <c r="C11" s="8" t="s">
        <v>61</v>
      </c>
      <c r="D11" s="35"/>
      <c r="E11" s="8" t="s">
        <v>62</v>
      </c>
      <c r="F11" s="9">
        <v>334.87</v>
      </c>
      <c r="G11" s="8" t="s">
        <v>63</v>
      </c>
      <c r="H11" s="9"/>
    </row>
    <row r="12" s="1" customFormat="1" ht="16.35" customHeight="1" spans="1:8">
      <c r="A12" s="8" t="s">
        <v>64</v>
      </c>
      <c r="B12" s="9"/>
      <c r="C12" s="8" t="s">
        <v>65</v>
      </c>
      <c r="D12" s="35"/>
      <c r="E12" s="8" t="s">
        <v>66</v>
      </c>
      <c r="F12" s="9">
        <v>1827.21</v>
      </c>
      <c r="G12" s="8" t="s">
        <v>67</v>
      </c>
      <c r="H12" s="9"/>
    </row>
    <row r="13" s="1" customFormat="1" ht="16.35" customHeight="1" spans="1:8">
      <c r="A13" s="8" t="s">
        <v>68</v>
      </c>
      <c r="B13" s="9"/>
      <c r="C13" s="8" t="s">
        <v>69</v>
      </c>
      <c r="D13" s="35">
        <v>132.54</v>
      </c>
      <c r="E13" s="8" t="s">
        <v>70</v>
      </c>
      <c r="F13" s="9"/>
      <c r="G13" s="8" t="s">
        <v>71</v>
      </c>
      <c r="H13" s="9"/>
    </row>
    <row r="14" s="1" customFormat="1" ht="16.35" customHeight="1" spans="1:8">
      <c r="A14" s="8" t="s">
        <v>72</v>
      </c>
      <c r="B14" s="9"/>
      <c r="C14" s="8" t="s">
        <v>73</v>
      </c>
      <c r="D14" s="35"/>
      <c r="E14" s="8" t="s">
        <v>74</v>
      </c>
      <c r="F14" s="9"/>
      <c r="G14" s="8" t="s">
        <v>75</v>
      </c>
      <c r="H14" s="9"/>
    </row>
    <row r="15" s="1" customFormat="1" ht="16.35" customHeight="1" spans="1:8">
      <c r="A15" s="8" t="s">
        <v>76</v>
      </c>
      <c r="B15" s="9"/>
      <c r="C15" s="8" t="s">
        <v>77</v>
      </c>
      <c r="D15" s="35">
        <v>72.393306</v>
      </c>
      <c r="E15" s="8" t="s">
        <v>78</v>
      </c>
      <c r="F15" s="9"/>
      <c r="G15" s="8" t="s">
        <v>79</v>
      </c>
      <c r="H15" s="9"/>
    </row>
    <row r="16" s="1" customFormat="1" ht="16.35" customHeight="1" spans="1:8">
      <c r="A16" s="8" t="s">
        <v>80</v>
      </c>
      <c r="B16" s="9"/>
      <c r="C16" s="8" t="s">
        <v>81</v>
      </c>
      <c r="D16" s="35">
        <v>453.42</v>
      </c>
      <c r="E16" s="8" t="s">
        <v>82</v>
      </c>
      <c r="F16" s="9"/>
      <c r="G16" s="8" t="s">
        <v>83</v>
      </c>
      <c r="H16" s="9"/>
    </row>
    <row r="17" s="1" customFormat="1" ht="16.35" customHeight="1" spans="1:8">
      <c r="A17" s="8" t="s">
        <v>84</v>
      </c>
      <c r="B17" s="9"/>
      <c r="C17" s="8" t="s">
        <v>85</v>
      </c>
      <c r="D17" s="35">
        <v>2724.02</v>
      </c>
      <c r="E17" s="8" t="s">
        <v>86</v>
      </c>
      <c r="F17" s="9"/>
      <c r="G17" s="8" t="s">
        <v>87</v>
      </c>
      <c r="H17" s="9"/>
    </row>
    <row r="18" s="1" customFormat="1" ht="16.35" customHeight="1" spans="1:8">
      <c r="A18" s="8" t="s">
        <v>88</v>
      </c>
      <c r="B18" s="9"/>
      <c r="C18" s="8" t="s">
        <v>89</v>
      </c>
      <c r="D18" s="35"/>
      <c r="E18" s="8" t="s">
        <v>90</v>
      </c>
      <c r="F18" s="9"/>
      <c r="G18" s="8" t="s">
        <v>91</v>
      </c>
      <c r="H18" s="9"/>
    </row>
    <row r="19" s="1" customFormat="1" ht="16.35" customHeight="1" spans="1:8">
      <c r="A19" s="8" t="s">
        <v>92</v>
      </c>
      <c r="B19" s="9"/>
      <c r="C19" s="8" t="s">
        <v>93</v>
      </c>
      <c r="D19" s="35"/>
      <c r="E19" s="8" t="s">
        <v>94</v>
      </c>
      <c r="F19" s="9"/>
      <c r="G19" s="8" t="s">
        <v>95</v>
      </c>
      <c r="H19" s="9"/>
    </row>
    <row r="20" s="1" customFormat="1" ht="16.35" customHeight="1" spans="1:8">
      <c r="A20" s="22" t="s">
        <v>96</v>
      </c>
      <c r="B20" s="21"/>
      <c r="C20" s="8" t="s">
        <v>97</v>
      </c>
      <c r="D20" s="35"/>
      <c r="E20" s="8" t="s">
        <v>98</v>
      </c>
      <c r="F20" s="9"/>
      <c r="G20" s="8"/>
      <c r="H20" s="9"/>
    </row>
    <row r="21" s="1" customFormat="1" ht="16.35" customHeight="1" spans="1:8">
      <c r="A21" s="22" t="s">
        <v>99</v>
      </c>
      <c r="B21" s="21"/>
      <c r="C21" s="8" t="s">
        <v>100</v>
      </c>
      <c r="D21" s="35"/>
      <c r="E21" s="22" t="s">
        <v>101</v>
      </c>
      <c r="F21" s="21"/>
      <c r="G21" s="8"/>
      <c r="H21" s="9"/>
    </row>
    <row r="22" s="1" customFormat="1" ht="16.35" customHeight="1" spans="1:8">
      <c r="A22" s="22" t="s">
        <v>102</v>
      </c>
      <c r="B22" s="21"/>
      <c r="C22" s="8" t="s">
        <v>103</v>
      </c>
      <c r="D22" s="35"/>
      <c r="E22" s="8"/>
      <c r="F22" s="8"/>
      <c r="G22" s="8"/>
      <c r="H22" s="9"/>
    </row>
    <row r="23" s="1" customFormat="1" ht="16.35" customHeight="1" spans="1:8">
      <c r="A23" s="22" t="s">
        <v>104</v>
      </c>
      <c r="B23" s="21"/>
      <c r="C23" s="8" t="s">
        <v>105</v>
      </c>
      <c r="D23" s="35"/>
      <c r="E23" s="8"/>
      <c r="F23" s="8"/>
      <c r="G23" s="8"/>
      <c r="H23" s="9"/>
    </row>
    <row r="24" s="1" customFormat="1" ht="16.35" customHeight="1" spans="1:8">
      <c r="A24" s="22" t="s">
        <v>106</v>
      </c>
      <c r="B24" s="21"/>
      <c r="C24" s="8" t="s">
        <v>107</v>
      </c>
      <c r="D24" s="35"/>
      <c r="E24" s="8"/>
      <c r="F24" s="8"/>
      <c r="G24" s="8"/>
      <c r="H24" s="9"/>
    </row>
    <row r="25" s="1" customFormat="1" ht="16.35" customHeight="1" spans="1:8">
      <c r="A25" s="8" t="s">
        <v>108</v>
      </c>
      <c r="B25" s="9"/>
      <c r="C25" s="8" t="s">
        <v>109</v>
      </c>
      <c r="D25" s="35">
        <v>91.45</v>
      </c>
      <c r="E25" s="8"/>
      <c r="F25" s="8"/>
      <c r="G25" s="8"/>
      <c r="H25" s="9"/>
    </row>
    <row r="26" s="1" customFormat="1" ht="16.35" customHeight="1" spans="1:8">
      <c r="A26" s="8" t="s">
        <v>110</v>
      </c>
      <c r="B26" s="9"/>
      <c r="C26" s="8" t="s">
        <v>111</v>
      </c>
      <c r="D26" s="35"/>
      <c r="E26" s="8"/>
      <c r="F26" s="8"/>
      <c r="G26" s="8"/>
      <c r="H26" s="9"/>
    </row>
    <row r="27" s="1" customFormat="1" ht="16.35" customHeight="1" spans="1:8">
      <c r="A27" s="8" t="s">
        <v>112</v>
      </c>
      <c r="B27" s="9"/>
      <c r="C27" s="8" t="s">
        <v>113</v>
      </c>
      <c r="D27" s="35"/>
      <c r="E27" s="8"/>
      <c r="F27" s="8"/>
      <c r="G27" s="8"/>
      <c r="H27" s="9"/>
    </row>
    <row r="28" s="1" customFormat="1" ht="16.35" customHeight="1" spans="1:8">
      <c r="A28" s="22" t="s">
        <v>114</v>
      </c>
      <c r="B28" s="21"/>
      <c r="C28" s="8" t="s">
        <v>115</v>
      </c>
      <c r="D28" s="35"/>
      <c r="E28" s="8"/>
      <c r="F28" s="8"/>
      <c r="G28" s="8"/>
      <c r="H28" s="9"/>
    </row>
    <row r="29" s="1" customFormat="1" ht="16.35" customHeight="1" spans="1:8">
      <c r="A29" s="22" t="s">
        <v>116</v>
      </c>
      <c r="B29" s="21"/>
      <c r="C29" s="8" t="s">
        <v>117</v>
      </c>
      <c r="D29" s="35"/>
      <c r="E29" s="8"/>
      <c r="F29" s="8"/>
      <c r="G29" s="8"/>
      <c r="H29" s="9"/>
    </row>
    <row r="30" s="1" customFormat="1" ht="16.35" customHeight="1" spans="1:8">
      <c r="A30" s="22" t="s">
        <v>118</v>
      </c>
      <c r="B30" s="21"/>
      <c r="C30" s="8" t="s">
        <v>119</v>
      </c>
      <c r="D30" s="35"/>
      <c r="E30" s="8"/>
      <c r="F30" s="8"/>
      <c r="G30" s="8"/>
      <c r="H30" s="9"/>
    </row>
    <row r="31" s="1" customFormat="1" ht="16.35" customHeight="1" spans="1:8">
      <c r="A31" s="22" t="s">
        <v>120</v>
      </c>
      <c r="B31" s="21"/>
      <c r="C31" s="8" t="s">
        <v>121</v>
      </c>
      <c r="D31" s="35"/>
      <c r="E31" s="8"/>
      <c r="F31" s="8"/>
      <c r="G31" s="8"/>
      <c r="H31" s="9"/>
    </row>
    <row r="32" s="1" customFormat="1" ht="16.35" customHeight="1" spans="1:8">
      <c r="A32" s="22" t="s">
        <v>122</v>
      </c>
      <c r="B32" s="21"/>
      <c r="C32" s="8" t="s">
        <v>123</v>
      </c>
      <c r="D32" s="35"/>
      <c r="E32" s="8"/>
      <c r="F32" s="8"/>
      <c r="G32" s="8"/>
      <c r="H32" s="9"/>
    </row>
    <row r="33" s="1" customFormat="1" ht="16.35" customHeight="1" spans="1:8">
      <c r="A33" s="8"/>
      <c r="B33" s="8"/>
      <c r="C33" s="8" t="s">
        <v>124</v>
      </c>
      <c r="D33" s="35"/>
      <c r="E33" s="8"/>
      <c r="F33" s="8"/>
      <c r="G33" s="8"/>
      <c r="H33" s="8"/>
    </row>
    <row r="34" s="1" customFormat="1" ht="16.35" customHeight="1" spans="1:8">
      <c r="A34" s="8"/>
      <c r="B34" s="8"/>
      <c r="C34" s="8" t="s">
        <v>125</v>
      </c>
      <c r="D34" s="35"/>
      <c r="E34" s="8"/>
      <c r="F34" s="8"/>
      <c r="G34" s="8"/>
      <c r="H34" s="8"/>
    </row>
    <row r="35" s="1" customFormat="1" ht="16.35" customHeight="1" spans="1:8">
      <c r="A35" s="8"/>
      <c r="B35" s="8"/>
      <c r="C35" s="8" t="s">
        <v>126</v>
      </c>
      <c r="D35" s="35"/>
      <c r="E35" s="8"/>
      <c r="F35" s="8"/>
      <c r="G35" s="8"/>
      <c r="H35" s="8"/>
    </row>
    <row r="36" s="1" customFormat="1" ht="16.35" customHeight="1" spans="1:8">
      <c r="A36" s="8"/>
      <c r="B36" s="8"/>
      <c r="C36" s="8"/>
      <c r="D36" s="8"/>
      <c r="E36" s="8"/>
      <c r="F36" s="8"/>
      <c r="G36" s="8"/>
      <c r="H36" s="8"/>
    </row>
    <row r="37" s="1" customFormat="1" ht="16.35" customHeight="1" spans="1:8">
      <c r="A37" s="22" t="s">
        <v>127</v>
      </c>
      <c r="B37" s="21">
        <v>2883.17745</v>
      </c>
      <c r="C37" s="22" t="s">
        <v>128</v>
      </c>
      <c r="D37" s="21">
        <v>3522.35</v>
      </c>
      <c r="E37" s="22" t="s">
        <v>128</v>
      </c>
      <c r="F37" s="21">
        <v>3522.35</v>
      </c>
      <c r="G37" s="22" t="s">
        <v>128</v>
      </c>
      <c r="H37" s="21">
        <v>3522.35</v>
      </c>
    </row>
    <row r="38" s="1" customFormat="1" ht="16.35" customHeight="1" spans="1:8">
      <c r="A38" s="22" t="s">
        <v>129</v>
      </c>
      <c r="B38" s="21">
        <v>639.17</v>
      </c>
      <c r="C38" s="22" t="s">
        <v>130</v>
      </c>
      <c r="D38" s="21"/>
      <c r="E38" s="22" t="s">
        <v>130</v>
      </c>
      <c r="F38" s="21"/>
      <c r="G38" s="22" t="s">
        <v>130</v>
      </c>
      <c r="H38" s="21"/>
    </row>
    <row r="39" s="1" customFormat="1" ht="16.35" customHeight="1" spans="1:8">
      <c r="A39" s="8"/>
      <c r="B39" s="9"/>
      <c r="C39" s="8"/>
      <c r="D39" s="9"/>
      <c r="E39" s="22"/>
      <c r="F39" s="21"/>
      <c r="G39" s="22"/>
      <c r="H39" s="21"/>
    </row>
    <row r="40" s="1" customFormat="1" ht="15.75" customHeight="1" spans="1:8">
      <c r="A40" s="22" t="s">
        <v>131</v>
      </c>
      <c r="B40" s="21">
        <v>3522.35</v>
      </c>
      <c r="C40" s="22" t="s">
        <v>132</v>
      </c>
      <c r="D40" s="21">
        <v>3522.35</v>
      </c>
      <c r="E40" s="22" t="s">
        <v>132</v>
      </c>
      <c r="F40" s="21">
        <v>3522.35</v>
      </c>
      <c r="G40" s="22" t="s">
        <v>132</v>
      </c>
      <c r="H40" s="21">
        <v>3522.35</v>
      </c>
    </row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T8" sqref="T8"/>
    </sheetView>
  </sheetViews>
  <sheetFormatPr defaultColWidth="10" defaultRowHeight="13.5"/>
  <cols>
    <col min="1" max="1" width="5.88333333333333" customWidth="1"/>
    <col min="2" max="2" width="16.1333333333333" customWidth="1"/>
    <col min="3" max="5" width="9.88333333333333" customWidth="1"/>
    <col min="6" max="25" width="7.75" customWidth="1"/>
    <col min="26" max="26" width="9.75" customWidth="1"/>
  </cols>
  <sheetData>
    <row r="1" ht="16.35" customHeight="1" spans="1:25">
      <c r="A1" s="10"/>
      <c r="X1" s="23" t="s">
        <v>133</v>
      </c>
      <c r="Y1" s="23"/>
    </row>
    <row r="2" ht="33.6" customHeight="1" spans="1:2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="1" customFormat="1" ht="22.35" customHeight="1" spans="1:25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4" t="s">
        <v>32</v>
      </c>
      <c r="Y3" s="14"/>
    </row>
    <row r="4" s="1" customFormat="1" ht="22.35" customHeight="1" spans="1:25">
      <c r="A4" s="7" t="s">
        <v>134</v>
      </c>
      <c r="B4" s="7" t="s">
        <v>135</v>
      </c>
      <c r="C4" s="7" t="s">
        <v>136</v>
      </c>
      <c r="D4" s="7" t="s">
        <v>137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129</v>
      </c>
      <c r="T4" s="7"/>
      <c r="U4" s="7"/>
      <c r="V4" s="7"/>
      <c r="W4" s="7"/>
      <c r="X4" s="7"/>
      <c r="Y4" s="7"/>
    </row>
    <row r="5" s="1" customFormat="1" ht="22.35" customHeight="1" spans="1:25">
      <c r="A5" s="7"/>
      <c r="B5" s="7"/>
      <c r="C5" s="7"/>
      <c r="D5" s="7" t="s">
        <v>138</v>
      </c>
      <c r="E5" s="7" t="s">
        <v>139</v>
      </c>
      <c r="F5" s="7" t="s">
        <v>140</v>
      </c>
      <c r="G5" s="7" t="s">
        <v>141</v>
      </c>
      <c r="H5" s="7" t="s">
        <v>142</v>
      </c>
      <c r="I5" s="7" t="s">
        <v>143</v>
      </c>
      <c r="J5" s="7" t="s">
        <v>144</v>
      </c>
      <c r="K5" s="7"/>
      <c r="L5" s="7"/>
      <c r="M5" s="7"/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  <c r="S5" s="7" t="s">
        <v>138</v>
      </c>
      <c r="T5" s="7" t="s">
        <v>139</v>
      </c>
      <c r="U5" s="7" t="s">
        <v>140</v>
      </c>
      <c r="V5" s="7" t="s">
        <v>141</v>
      </c>
      <c r="W5" s="7" t="s">
        <v>142</v>
      </c>
      <c r="X5" s="7" t="s">
        <v>143</v>
      </c>
      <c r="Y5" s="7" t="s">
        <v>150</v>
      </c>
    </row>
    <row r="6" s="1" customFormat="1" ht="22.35" customHeight="1" spans="1:25">
      <c r="A6" s="7"/>
      <c r="B6" s="7"/>
      <c r="C6" s="7"/>
      <c r="D6" s="7"/>
      <c r="E6" s="7"/>
      <c r="F6" s="7"/>
      <c r="G6" s="7"/>
      <c r="H6" s="7"/>
      <c r="I6" s="7"/>
      <c r="J6" s="7" t="s">
        <v>151</v>
      </c>
      <c r="K6" s="7" t="s">
        <v>152</v>
      </c>
      <c r="L6" s="7" t="s">
        <v>153</v>
      </c>
      <c r="M6" s="7" t="s">
        <v>142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="1" customFormat="1" ht="22.9" customHeight="1" spans="1:25">
      <c r="A7" s="22"/>
      <c r="B7" s="22" t="s">
        <v>136</v>
      </c>
      <c r="C7" s="41">
        <v>3522.35</v>
      </c>
      <c r="D7" s="41">
        <v>2883.17745</v>
      </c>
      <c r="E7" s="41">
        <v>2883.17745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639.17</v>
      </c>
      <c r="T7" s="102">
        <v>576.79</v>
      </c>
      <c r="U7" s="102">
        <v>62.38</v>
      </c>
      <c r="V7" s="41"/>
      <c r="W7" s="41"/>
      <c r="X7" s="41"/>
      <c r="Y7" s="41"/>
    </row>
    <row r="8" s="1" customFormat="1" ht="22.9" customHeight="1" spans="1:25">
      <c r="A8" s="20" t="s">
        <v>154</v>
      </c>
      <c r="B8" s="20" t="s">
        <v>155</v>
      </c>
      <c r="C8" s="41">
        <v>3522.35</v>
      </c>
      <c r="D8" s="41">
        <v>2883.17745</v>
      </c>
      <c r="E8" s="41">
        <v>2883.17745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639.17</v>
      </c>
      <c r="T8" s="102">
        <v>576.79</v>
      </c>
      <c r="U8" s="102">
        <v>62.38</v>
      </c>
      <c r="V8" s="41"/>
      <c r="W8" s="41"/>
      <c r="X8" s="41"/>
      <c r="Y8" s="41"/>
    </row>
    <row r="9" s="1" customFormat="1" ht="22.9" customHeight="1" spans="1:25">
      <c r="A9" s="24" t="s">
        <v>156</v>
      </c>
      <c r="B9" s="24" t="s">
        <v>157</v>
      </c>
      <c r="C9" s="35">
        <v>2103.37</v>
      </c>
      <c r="D9" s="35">
        <v>1476.397882</v>
      </c>
      <c r="E9" s="9">
        <v>1476.397882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8">
        <v>626.98</v>
      </c>
      <c r="T9" s="108">
        <v>564.6</v>
      </c>
      <c r="U9" s="108">
        <v>62.38</v>
      </c>
      <c r="V9" s="9"/>
      <c r="W9" s="9"/>
      <c r="X9" s="9"/>
      <c r="Y9" s="9"/>
    </row>
    <row r="10" s="1" customFormat="1" ht="22.9" customHeight="1" spans="1:25">
      <c r="A10" s="24" t="s">
        <v>158</v>
      </c>
      <c r="B10" s="24" t="s">
        <v>159</v>
      </c>
      <c r="C10" s="35">
        <v>332.59</v>
      </c>
      <c r="D10" s="35">
        <v>331.026458</v>
      </c>
      <c r="E10" s="9">
        <v>331.026458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1.56</v>
      </c>
      <c r="T10" s="9">
        <v>1.56</v>
      </c>
      <c r="U10" s="9"/>
      <c r="V10" s="9"/>
      <c r="W10" s="9"/>
      <c r="X10" s="9"/>
      <c r="Y10" s="9"/>
    </row>
    <row r="11" s="1" customFormat="1" ht="22.9" customHeight="1" spans="1:25">
      <c r="A11" s="24" t="s">
        <v>160</v>
      </c>
      <c r="B11" s="24" t="s">
        <v>161</v>
      </c>
      <c r="C11" s="35">
        <v>45</v>
      </c>
      <c r="D11" s="35">
        <v>45</v>
      </c>
      <c r="E11" s="9">
        <v>45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="1" customFormat="1" ht="22.9" customHeight="1" spans="1:25">
      <c r="A12" s="24" t="s">
        <v>162</v>
      </c>
      <c r="B12" s="24" t="s">
        <v>163</v>
      </c>
      <c r="C12" s="35">
        <v>391.68</v>
      </c>
      <c r="D12" s="35">
        <v>382.735316</v>
      </c>
      <c r="E12" s="9">
        <v>382.735316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8.94</v>
      </c>
      <c r="T12" s="9">
        <v>8.94</v>
      </c>
      <c r="U12" s="9"/>
      <c r="V12" s="9"/>
      <c r="W12" s="9"/>
      <c r="X12" s="9"/>
      <c r="Y12" s="9"/>
    </row>
    <row r="13" s="1" customFormat="1" ht="22.9" customHeight="1" spans="1:25">
      <c r="A13" s="24" t="s">
        <v>164</v>
      </c>
      <c r="B13" s="24" t="s">
        <v>165</v>
      </c>
      <c r="C13" s="35">
        <v>649.71</v>
      </c>
      <c r="D13" s="35">
        <v>648.017794</v>
      </c>
      <c r="E13" s="9">
        <v>648.017794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1.69</v>
      </c>
      <c r="T13" s="9">
        <v>1.69</v>
      </c>
      <c r="U13" s="9"/>
      <c r="V13" s="9"/>
      <c r="W13" s="9"/>
      <c r="X13" s="9"/>
      <c r="Y13" s="9"/>
    </row>
    <row r="14" ht="16.35" customHeight="1"/>
    <row r="15" ht="16.35" customHeight="1" spans="7:7">
      <c r="G15" s="1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H18" sqref="H18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0"/>
      <c r="D1" s="176"/>
      <c r="K1" s="23" t="s">
        <v>166</v>
      </c>
    </row>
    <row r="2" ht="31.9" customHeight="1" spans="1:1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1" customFormat="1" ht="24.95" customHeight="1" spans="1:11">
      <c r="A3" s="177" t="s">
        <v>31</v>
      </c>
      <c r="B3" s="178"/>
      <c r="C3" s="178"/>
      <c r="D3" s="178"/>
      <c r="E3" s="178"/>
      <c r="F3" s="178"/>
      <c r="G3" s="178"/>
      <c r="H3" s="178"/>
      <c r="I3" s="178"/>
      <c r="J3" s="178"/>
      <c r="K3" s="14" t="s">
        <v>32</v>
      </c>
    </row>
    <row r="4" s="1" customFormat="1" ht="27.6" customHeight="1" spans="1:11">
      <c r="A4" s="7" t="s">
        <v>167</v>
      </c>
      <c r="B4" s="7"/>
      <c r="C4" s="7"/>
      <c r="D4" s="7" t="s">
        <v>168</v>
      </c>
      <c r="E4" s="7" t="s">
        <v>169</v>
      </c>
      <c r="F4" s="7" t="s">
        <v>136</v>
      </c>
      <c r="G4" s="7" t="s">
        <v>170</v>
      </c>
      <c r="H4" s="7" t="s">
        <v>171</v>
      </c>
      <c r="I4" s="7" t="s">
        <v>172</v>
      </c>
      <c r="J4" s="7" t="s">
        <v>173</v>
      </c>
      <c r="K4" s="7" t="s">
        <v>174</v>
      </c>
    </row>
    <row r="5" s="1" customFormat="1" ht="25.9" customHeight="1" spans="1:11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</row>
    <row r="6" s="1" customFormat="1" ht="22.9" customHeight="1" spans="1:11">
      <c r="A6" s="8"/>
      <c r="B6" s="8"/>
      <c r="C6" s="8"/>
      <c r="D6" s="22" t="s">
        <v>136</v>
      </c>
      <c r="E6" s="22"/>
      <c r="F6" s="21">
        <v>3522.35</v>
      </c>
      <c r="G6" s="21">
        <v>1360.256698</v>
      </c>
      <c r="H6" s="21">
        <v>2162.08</v>
      </c>
      <c r="I6" s="21"/>
      <c r="J6" s="22"/>
      <c r="K6" s="22"/>
    </row>
    <row r="7" s="1" customFormat="1" ht="22.9" customHeight="1" spans="1:11">
      <c r="A7" s="8"/>
      <c r="B7" s="8"/>
      <c r="C7" s="8"/>
      <c r="D7" s="34" t="s">
        <v>154</v>
      </c>
      <c r="E7" s="34" t="s">
        <v>155</v>
      </c>
      <c r="F7" s="179">
        <v>3522.35</v>
      </c>
      <c r="G7" s="179">
        <v>1360.256698</v>
      </c>
      <c r="H7" s="179">
        <v>2162.08</v>
      </c>
      <c r="I7" s="179"/>
      <c r="J7" s="195"/>
      <c r="K7" s="195"/>
    </row>
    <row r="8" s="174" customFormat="1" ht="22.9" customHeight="1" spans="1:11">
      <c r="A8" s="46"/>
      <c r="B8" s="46"/>
      <c r="C8" s="46"/>
      <c r="D8" s="180" t="s">
        <v>156</v>
      </c>
      <c r="E8" s="180" t="s">
        <v>157</v>
      </c>
      <c r="F8" s="181">
        <f>SUM(F9+F10+F11+F12+F13+F14+F15+F16+F17+F18+F19+F20)</f>
        <v>2103.373128</v>
      </c>
      <c r="G8" s="181">
        <f>SUM(G9:G20)</f>
        <v>881.213082</v>
      </c>
      <c r="H8" s="181">
        <f>SUM(H9:H20)</f>
        <v>1222.16</v>
      </c>
      <c r="I8" s="196"/>
      <c r="J8" s="180"/>
      <c r="K8" s="180"/>
    </row>
    <row r="9" s="175" customFormat="1" ht="25.5" customHeight="1" spans="1:11">
      <c r="A9" s="182">
        <v>201</v>
      </c>
      <c r="B9" s="182" t="s">
        <v>178</v>
      </c>
      <c r="C9" s="182" t="s">
        <v>179</v>
      </c>
      <c r="D9" s="183">
        <v>2010399</v>
      </c>
      <c r="E9" s="184" t="s">
        <v>180</v>
      </c>
      <c r="F9" s="185">
        <v>48.51</v>
      </c>
      <c r="G9" s="186"/>
      <c r="H9" s="186">
        <v>48.51</v>
      </c>
      <c r="I9" s="186"/>
      <c r="J9" s="186"/>
      <c r="K9" s="186"/>
    </row>
    <row r="10" s="175" customFormat="1" ht="22.9" customHeight="1" spans="1:11">
      <c r="A10" s="187" t="s">
        <v>181</v>
      </c>
      <c r="B10" s="187" t="s">
        <v>182</v>
      </c>
      <c r="C10" s="187" t="s">
        <v>182</v>
      </c>
      <c r="D10" s="188">
        <v>2080505</v>
      </c>
      <c r="E10" s="187" t="s">
        <v>183</v>
      </c>
      <c r="F10" s="189">
        <v>79.595712</v>
      </c>
      <c r="G10" s="189">
        <v>79.595712</v>
      </c>
      <c r="H10" s="189"/>
      <c r="I10" s="189"/>
      <c r="J10" s="187"/>
      <c r="K10" s="187"/>
    </row>
    <row r="11" s="175" customFormat="1" ht="22.9" customHeight="1" spans="1:11">
      <c r="A11" s="187" t="s">
        <v>181</v>
      </c>
      <c r="B11" s="187" t="s">
        <v>179</v>
      </c>
      <c r="C11" s="187" t="s">
        <v>179</v>
      </c>
      <c r="D11" s="188">
        <v>2089999</v>
      </c>
      <c r="E11" s="187" t="s">
        <v>184</v>
      </c>
      <c r="F11" s="189">
        <v>4.974732</v>
      </c>
      <c r="G11" s="189">
        <v>4.974732</v>
      </c>
      <c r="H11" s="189"/>
      <c r="I11" s="189"/>
      <c r="J11" s="187"/>
      <c r="K11" s="187"/>
    </row>
    <row r="12" s="175" customFormat="1" ht="22.9" customHeight="1" spans="1:11">
      <c r="A12" s="187" t="s">
        <v>185</v>
      </c>
      <c r="B12" s="187" t="s">
        <v>186</v>
      </c>
      <c r="C12" s="187" t="s">
        <v>187</v>
      </c>
      <c r="D12" s="190">
        <v>2101101</v>
      </c>
      <c r="E12" s="187" t="s">
        <v>188</v>
      </c>
      <c r="F12" s="189">
        <v>47.26</v>
      </c>
      <c r="G12" s="189">
        <v>47.259954</v>
      </c>
      <c r="H12" s="189"/>
      <c r="I12" s="189"/>
      <c r="J12" s="187"/>
      <c r="K12" s="187"/>
    </row>
    <row r="13" s="175" customFormat="1" ht="25.5" customHeight="1" spans="1:11">
      <c r="A13" s="182" t="s">
        <v>189</v>
      </c>
      <c r="B13" s="182" t="s">
        <v>178</v>
      </c>
      <c r="C13" s="182" t="s">
        <v>179</v>
      </c>
      <c r="D13" s="191">
        <v>2110399</v>
      </c>
      <c r="E13" s="186" t="s">
        <v>190</v>
      </c>
      <c r="F13" s="185">
        <v>393.35</v>
      </c>
      <c r="G13" s="186"/>
      <c r="H13" s="186">
        <v>393.35</v>
      </c>
      <c r="I13" s="186"/>
      <c r="J13" s="186"/>
      <c r="K13" s="186"/>
    </row>
    <row r="14" s="175" customFormat="1" ht="25.5" customHeight="1" spans="1:11">
      <c r="A14" s="182" t="s">
        <v>189</v>
      </c>
      <c r="B14" s="182" t="s">
        <v>179</v>
      </c>
      <c r="C14" s="182" t="s">
        <v>179</v>
      </c>
      <c r="D14" s="183">
        <v>2119999</v>
      </c>
      <c r="E14" s="186" t="s">
        <v>191</v>
      </c>
      <c r="F14" s="185">
        <v>60.07</v>
      </c>
      <c r="G14" s="186"/>
      <c r="H14" s="186">
        <v>60.07</v>
      </c>
      <c r="I14" s="186"/>
      <c r="J14" s="186"/>
      <c r="K14" s="186"/>
    </row>
    <row r="15" s="175" customFormat="1" ht="22.9" customHeight="1" spans="1:11">
      <c r="A15" s="187" t="s">
        <v>192</v>
      </c>
      <c r="B15" s="187" t="s">
        <v>187</v>
      </c>
      <c r="C15" s="187" t="s">
        <v>187</v>
      </c>
      <c r="D15" s="188">
        <v>2120101</v>
      </c>
      <c r="E15" s="187" t="s">
        <v>193</v>
      </c>
      <c r="F15" s="189">
        <f>SUM(G15+H15)</f>
        <v>1289.5359</v>
      </c>
      <c r="G15" s="189">
        <v>689.6859</v>
      </c>
      <c r="H15" s="189">
        <v>599.85</v>
      </c>
      <c r="I15" s="189"/>
      <c r="J15" s="187"/>
      <c r="K15" s="187"/>
    </row>
    <row r="16" s="175" customFormat="1" ht="25.5" customHeight="1" spans="1:11">
      <c r="A16" s="192">
        <v>212</v>
      </c>
      <c r="B16" s="192" t="s">
        <v>187</v>
      </c>
      <c r="C16" s="192">
        <v>99</v>
      </c>
      <c r="D16" s="191">
        <v>2120199</v>
      </c>
      <c r="E16" s="193" t="s">
        <v>194</v>
      </c>
      <c r="F16" s="185">
        <v>55.93</v>
      </c>
      <c r="G16" s="185"/>
      <c r="H16" s="185">
        <v>55.93</v>
      </c>
      <c r="I16" s="185"/>
      <c r="J16" s="185"/>
      <c r="K16" s="185"/>
    </row>
    <row r="17" s="175" customFormat="1" ht="25.5" customHeight="1" spans="1:11">
      <c r="A17" s="192">
        <v>212</v>
      </c>
      <c r="B17" s="192">
        <v>99</v>
      </c>
      <c r="C17" s="192">
        <v>99</v>
      </c>
      <c r="D17" s="191">
        <v>2129999</v>
      </c>
      <c r="E17" s="192" t="s">
        <v>195</v>
      </c>
      <c r="F17" s="185">
        <v>2.07</v>
      </c>
      <c r="G17" s="185"/>
      <c r="H17" s="185">
        <v>2.07</v>
      </c>
      <c r="I17" s="185"/>
      <c r="J17" s="185"/>
      <c r="K17" s="185"/>
    </row>
    <row r="18" s="175" customFormat="1" ht="25.5" customHeight="1" spans="1:11">
      <c r="A18" s="194">
        <v>212</v>
      </c>
      <c r="B18" s="194" t="s">
        <v>196</v>
      </c>
      <c r="C18" s="194" t="s">
        <v>178</v>
      </c>
      <c r="D18" s="191">
        <v>2120803</v>
      </c>
      <c r="E18" s="193" t="s">
        <v>197</v>
      </c>
      <c r="F18" s="185">
        <v>56.58</v>
      </c>
      <c r="G18" s="185"/>
      <c r="H18" s="185">
        <v>56.58</v>
      </c>
      <c r="I18" s="185"/>
      <c r="J18" s="185"/>
      <c r="K18" s="185"/>
    </row>
    <row r="19" s="175" customFormat="1" ht="25.5" customHeight="1" spans="1:11">
      <c r="A19" s="194" t="s">
        <v>192</v>
      </c>
      <c r="B19" s="194" t="s">
        <v>198</v>
      </c>
      <c r="C19" s="194" t="s">
        <v>187</v>
      </c>
      <c r="D19" s="191">
        <v>2121401</v>
      </c>
      <c r="E19" s="193" t="s">
        <v>199</v>
      </c>
      <c r="F19" s="185">
        <v>5.8</v>
      </c>
      <c r="G19" s="185"/>
      <c r="H19" s="185">
        <v>5.8</v>
      </c>
      <c r="I19" s="185"/>
      <c r="J19" s="185"/>
      <c r="K19" s="185"/>
    </row>
    <row r="20" s="175" customFormat="1" ht="25.5" customHeight="1" spans="1:11">
      <c r="A20" s="187" t="s">
        <v>200</v>
      </c>
      <c r="B20" s="187" t="s">
        <v>201</v>
      </c>
      <c r="C20" s="187" t="s">
        <v>187</v>
      </c>
      <c r="D20" s="188">
        <v>2210201</v>
      </c>
      <c r="E20" s="187" t="s">
        <v>202</v>
      </c>
      <c r="F20" s="189">
        <v>59.696784</v>
      </c>
      <c r="G20" s="189">
        <v>59.696784</v>
      </c>
      <c r="H20" s="189"/>
      <c r="I20" s="185"/>
      <c r="J20" s="185"/>
      <c r="K20" s="185"/>
    </row>
    <row r="21" s="3" customFormat="1" ht="22.9" customHeight="1" spans="1:11">
      <c r="A21" s="8"/>
      <c r="B21" s="8"/>
      <c r="C21" s="8"/>
      <c r="D21" s="34" t="s">
        <v>158</v>
      </c>
      <c r="E21" s="34" t="s">
        <v>159</v>
      </c>
      <c r="F21" s="179">
        <v>332.59</v>
      </c>
      <c r="G21" s="179">
        <v>198.063256</v>
      </c>
      <c r="H21" s="179">
        <v>134.52</v>
      </c>
      <c r="I21" s="179"/>
      <c r="J21" s="195"/>
      <c r="K21" s="195"/>
    </row>
    <row r="22" s="3" customFormat="1" ht="22.9" customHeight="1" spans="1:11">
      <c r="A22" s="42" t="s">
        <v>181</v>
      </c>
      <c r="B22" s="42" t="s">
        <v>182</v>
      </c>
      <c r="C22" s="42" t="s">
        <v>182</v>
      </c>
      <c r="D22" s="27" t="s">
        <v>203</v>
      </c>
      <c r="E22" s="39" t="s">
        <v>204</v>
      </c>
      <c r="F22" s="40">
        <v>17.632896</v>
      </c>
      <c r="G22" s="40">
        <v>17.632896</v>
      </c>
      <c r="H22" s="40"/>
      <c r="I22" s="40"/>
      <c r="J22" s="39"/>
      <c r="K22" s="39"/>
    </row>
    <row r="23" s="3" customFormat="1" ht="22.9" customHeight="1" spans="1:11">
      <c r="A23" s="42" t="s">
        <v>181</v>
      </c>
      <c r="B23" s="42" t="s">
        <v>179</v>
      </c>
      <c r="C23" s="42" t="s">
        <v>179</v>
      </c>
      <c r="D23" s="27" t="s">
        <v>205</v>
      </c>
      <c r="E23" s="39" t="s">
        <v>206</v>
      </c>
      <c r="F23" s="40">
        <v>1.102056</v>
      </c>
      <c r="G23" s="40">
        <v>1.102056</v>
      </c>
      <c r="H23" s="40"/>
      <c r="I23" s="40"/>
      <c r="J23" s="39"/>
      <c r="K23" s="39"/>
    </row>
    <row r="24" s="3" customFormat="1" ht="22.9" customHeight="1" spans="1:11">
      <c r="A24" s="42" t="s">
        <v>185</v>
      </c>
      <c r="B24" s="42" t="s">
        <v>186</v>
      </c>
      <c r="C24" s="42" t="s">
        <v>201</v>
      </c>
      <c r="D24" s="27" t="s">
        <v>207</v>
      </c>
      <c r="E24" s="39" t="s">
        <v>208</v>
      </c>
      <c r="F24" s="40">
        <v>10.469532</v>
      </c>
      <c r="G24" s="40">
        <v>10.469532</v>
      </c>
      <c r="H24" s="40"/>
      <c r="I24" s="40"/>
      <c r="J24" s="39"/>
      <c r="K24" s="39"/>
    </row>
    <row r="25" s="3" customFormat="1" ht="22.9" customHeight="1" spans="1:11">
      <c r="A25" s="42" t="s">
        <v>192</v>
      </c>
      <c r="B25" s="42" t="s">
        <v>187</v>
      </c>
      <c r="C25" s="42" t="s">
        <v>209</v>
      </c>
      <c r="D25" s="27" t="s">
        <v>210</v>
      </c>
      <c r="E25" s="39" t="s">
        <v>211</v>
      </c>
      <c r="F25" s="40">
        <v>290.16</v>
      </c>
      <c r="G25" s="40">
        <v>155.6341</v>
      </c>
      <c r="H25" s="40">
        <v>134.52</v>
      </c>
      <c r="I25" s="40"/>
      <c r="J25" s="39"/>
      <c r="K25" s="39"/>
    </row>
    <row r="26" s="3" customFormat="1" ht="22.9" customHeight="1" spans="1:11">
      <c r="A26" s="42" t="s">
        <v>200</v>
      </c>
      <c r="B26" s="42" t="s">
        <v>201</v>
      </c>
      <c r="C26" s="42" t="s">
        <v>187</v>
      </c>
      <c r="D26" s="27" t="s">
        <v>212</v>
      </c>
      <c r="E26" s="39" t="s">
        <v>213</v>
      </c>
      <c r="F26" s="40">
        <v>13.224672</v>
      </c>
      <c r="G26" s="40">
        <v>13.224672</v>
      </c>
      <c r="H26" s="40"/>
      <c r="I26" s="40"/>
      <c r="J26" s="39"/>
      <c r="K26" s="39"/>
    </row>
    <row r="27" s="1" customFormat="1" ht="22.9" customHeight="1" spans="1:11">
      <c r="A27" s="8"/>
      <c r="B27" s="8"/>
      <c r="C27" s="8"/>
      <c r="D27" s="34" t="s">
        <v>160</v>
      </c>
      <c r="E27" s="34" t="s">
        <v>161</v>
      </c>
      <c r="F27" s="179">
        <v>45</v>
      </c>
      <c r="G27" s="179"/>
      <c r="H27" s="179">
        <v>45</v>
      </c>
      <c r="I27" s="179"/>
      <c r="J27" s="195"/>
      <c r="K27" s="195"/>
    </row>
    <row r="28" s="1" customFormat="1" ht="22.9" customHeight="1" spans="1:11">
      <c r="A28" s="42" t="s">
        <v>192</v>
      </c>
      <c r="B28" s="42" t="s">
        <v>187</v>
      </c>
      <c r="C28" s="42" t="s">
        <v>209</v>
      </c>
      <c r="D28" s="27" t="s">
        <v>210</v>
      </c>
      <c r="E28" s="39" t="s">
        <v>211</v>
      </c>
      <c r="F28" s="40">
        <v>45</v>
      </c>
      <c r="G28" s="40"/>
      <c r="H28" s="40">
        <v>45</v>
      </c>
      <c r="I28" s="40"/>
      <c r="J28" s="39"/>
      <c r="K28" s="39"/>
    </row>
    <row r="29" s="3" customFormat="1" ht="22.9" customHeight="1" spans="1:11">
      <c r="A29" s="8"/>
      <c r="B29" s="8"/>
      <c r="C29" s="8"/>
      <c r="D29" s="34" t="s">
        <v>162</v>
      </c>
      <c r="E29" s="34" t="s">
        <v>163</v>
      </c>
      <c r="F29" s="179">
        <v>391.68</v>
      </c>
      <c r="G29" s="179">
        <v>160.235316</v>
      </c>
      <c r="H29" s="179">
        <v>231.44</v>
      </c>
      <c r="I29" s="179"/>
      <c r="J29" s="195"/>
      <c r="K29" s="195"/>
    </row>
    <row r="30" s="3" customFormat="1" ht="22.9" customHeight="1" spans="1:11">
      <c r="A30" s="42" t="s">
        <v>181</v>
      </c>
      <c r="B30" s="42" t="s">
        <v>182</v>
      </c>
      <c r="C30" s="42" t="s">
        <v>182</v>
      </c>
      <c r="D30" s="27" t="s">
        <v>203</v>
      </c>
      <c r="E30" s="39" t="s">
        <v>204</v>
      </c>
      <c r="F30" s="40">
        <v>16.98</v>
      </c>
      <c r="G30" s="40">
        <v>13.981056</v>
      </c>
      <c r="H30" s="40">
        <v>3</v>
      </c>
      <c r="I30" s="40"/>
      <c r="J30" s="39"/>
      <c r="K30" s="39"/>
    </row>
    <row r="31" s="3" customFormat="1" ht="22.9" customHeight="1" spans="1:11">
      <c r="A31" s="42" t="s">
        <v>181</v>
      </c>
      <c r="B31" s="42" t="s">
        <v>179</v>
      </c>
      <c r="C31" s="42" t="s">
        <v>179</v>
      </c>
      <c r="D31" s="27" t="s">
        <v>205</v>
      </c>
      <c r="E31" s="39" t="s">
        <v>206</v>
      </c>
      <c r="F31" s="40">
        <v>0.873816</v>
      </c>
      <c r="G31" s="40">
        <v>0.873816</v>
      </c>
      <c r="H31" s="40"/>
      <c r="I31" s="40"/>
      <c r="J31" s="39"/>
      <c r="K31" s="39"/>
    </row>
    <row r="32" s="3" customFormat="1" ht="22.9" customHeight="1" spans="1:11">
      <c r="A32" s="42" t="s">
        <v>185</v>
      </c>
      <c r="B32" s="42" t="s">
        <v>186</v>
      </c>
      <c r="C32" s="42" t="s">
        <v>201</v>
      </c>
      <c r="D32" s="27" t="s">
        <v>207</v>
      </c>
      <c r="E32" s="39" t="s">
        <v>208</v>
      </c>
      <c r="F32" s="40">
        <v>8.301252</v>
      </c>
      <c r="G32" s="40">
        <v>8.301252</v>
      </c>
      <c r="H32" s="40"/>
      <c r="I32" s="40"/>
      <c r="J32" s="39"/>
      <c r="K32" s="39"/>
    </row>
    <row r="33" s="3" customFormat="1" ht="22.9" customHeight="1" spans="1:11">
      <c r="A33" s="42" t="s">
        <v>192</v>
      </c>
      <c r="B33" s="42" t="s">
        <v>187</v>
      </c>
      <c r="C33" s="42" t="s">
        <v>187</v>
      </c>
      <c r="D33" s="27" t="s">
        <v>214</v>
      </c>
      <c r="E33" s="39" t="s">
        <v>215</v>
      </c>
      <c r="F33" s="40">
        <v>355.04</v>
      </c>
      <c r="G33" s="40">
        <v>126.5934</v>
      </c>
      <c r="H33" s="40">
        <v>228.44</v>
      </c>
      <c r="I33" s="40"/>
      <c r="J33" s="39"/>
      <c r="K33" s="39"/>
    </row>
    <row r="34" s="3" customFormat="1" ht="22.9" customHeight="1" spans="1:11">
      <c r="A34" s="42" t="s">
        <v>200</v>
      </c>
      <c r="B34" s="42" t="s">
        <v>201</v>
      </c>
      <c r="C34" s="42" t="s">
        <v>187</v>
      </c>
      <c r="D34" s="27" t="s">
        <v>212</v>
      </c>
      <c r="E34" s="39" t="s">
        <v>213</v>
      </c>
      <c r="F34" s="40">
        <v>10.485792</v>
      </c>
      <c r="G34" s="40">
        <v>10.485792</v>
      </c>
      <c r="H34" s="40"/>
      <c r="I34" s="40"/>
      <c r="J34" s="39"/>
      <c r="K34" s="39"/>
    </row>
    <row r="35" s="3" customFormat="1" ht="22.9" customHeight="1" spans="1:11">
      <c r="A35" s="8"/>
      <c r="B35" s="8"/>
      <c r="C35" s="8"/>
      <c r="D35" s="34" t="s">
        <v>164</v>
      </c>
      <c r="E35" s="34" t="s">
        <v>165</v>
      </c>
      <c r="F35" s="179">
        <v>649.71</v>
      </c>
      <c r="G35" s="179">
        <v>120.745044</v>
      </c>
      <c r="H35" s="179">
        <v>528.96</v>
      </c>
      <c r="I35" s="179"/>
      <c r="J35" s="195"/>
      <c r="K35" s="195"/>
    </row>
    <row r="36" s="3" customFormat="1" ht="22.9" customHeight="1" spans="1:11">
      <c r="A36" s="42" t="s">
        <v>181</v>
      </c>
      <c r="B36" s="42" t="s">
        <v>182</v>
      </c>
      <c r="C36" s="42" t="s">
        <v>182</v>
      </c>
      <c r="D36" s="27" t="s">
        <v>203</v>
      </c>
      <c r="E36" s="39" t="s">
        <v>204</v>
      </c>
      <c r="F36" s="40">
        <v>10.715904</v>
      </c>
      <c r="G36" s="40">
        <v>10.715904</v>
      </c>
      <c r="H36" s="40"/>
      <c r="I36" s="40"/>
      <c r="J36" s="39"/>
      <c r="K36" s="39"/>
    </row>
    <row r="37" s="3" customFormat="1" ht="22.9" customHeight="1" spans="1:11">
      <c r="A37" s="42" t="s">
        <v>181</v>
      </c>
      <c r="B37" s="42" t="s">
        <v>179</v>
      </c>
      <c r="C37" s="42" t="s">
        <v>179</v>
      </c>
      <c r="D37" s="27" t="s">
        <v>205</v>
      </c>
      <c r="E37" s="39" t="s">
        <v>206</v>
      </c>
      <c r="F37" s="40">
        <v>0.669744</v>
      </c>
      <c r="G37" s="40">
        <v>0.669744</v>
      </c>
      <c r="H37" s="40"/>
      <c r="I37" s="40"/>
      <c r="J37" s="39"/>
      <c r="K37" s="39"/>
    </row>
    <row r="38" s="3" customFormat="1" ht="22.9" customHeight="1" spans="1:11">
      <c r="A38" s="42" t="s">
        <v>185</v>
      </c>
      <c r="B38" s="42" t="s">
        <v>186</v>
      </c>
      <c r="C38" s="42" t="s">
        <v>201</v>
      </c>
      <c r="D38" s="27" t="s">
        <v>207</v>
      </c>
      <c r="E38" s="39" t="s">
        <v>208</v>
      </c>
      <c r="F38" s="40">
        <v>6.362568</v>
      </c>
      <c r="G38" s="40">
        <v>6.362568</v>
      </c>
      <c r="H38" s="40"/>
      <c r="I38" s="40"/>
      <c r="J38" s="39"/>
      <c r="K38" s="39"/>
    </row>
    <row r="39" s="3" customFormat="1" ht="22.9" customHeight="1" spans="1:11">
      <c r="A39" s="42" t="s">
        <v>192</v>
      </c>
      <c r="B39" s="42" t="s">
        <v>187</v>
      </c>
      <c r="C39" s="42" t="s">
        <v>187</v>
      </c>
      <c r="D39" s="27" t="s">
        <v>214</v>
      </c>
      <c r="E39" s="39" t="s">
        <v>215</v>
      </c>
      <c r="F39" s="40">
        <v>623.92</v>
      </c>
      <c r="G39" s="40">
        <v>94.9599</v>
      </c>
      <c r="H39" s="40">
        <v>528.96</v>
      </c>
      <c r="I39" s="40"/>
      <c r="J39" s="39"/>
      <c r="K39" s="39"/>
    </row>
    <row r="40" s="3" customFormat="1" ht="22.9" customHeight="1" spans="1:11">
      <c r="A40" s="42" t="s">
        <v>200</v>
      </c>
      <c r="B40" s="42" t="s">
        <v>201</v>
      </c>
      <c r="C40" s="42" t="s">
        <v>187</v>
      </c>
      <c r="D40" s="27" t="s">
        <v>212</v>
      </c>
      <c r="E40" s="39" t="s">
        <v>213</v>
      </c>
      <c r="F40" s="40">
        <v>8.036928</v>
      </c>
      <c r="G40" s="40">
        <v>8.036928</v>
      </c>
      <c r="H40" s="40"/>
      <c r="I40" s="40"/>
      <c r="J40" s="39"/>
      <c r="K40" s="39"/>
    </row>
    <row r="41" s="1" customFormat="1" ht="12"/>
    <row r="42" s="1" customFormat="1" ht="12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A2" workbookViewId="0">
      <selection activeCell="J19" sqref="J19"/>
    </sheetView>
  </sheetViews>
  <sheetFormatPr defaultColWidth="10" defaultRowHeight="13.5"/>
  <cols>
    <col min="1" max="1" width="4.63333333333333" customWidth="1"/>
    <col min="2" max="2" width="4.75" customWidth="1"/>
    <col min="3" max="3" width="4.63333333333333" customWidth="1"/>
    <col min="4" max="4" width="8.25" customWidth="1"/>
    <col min="5" max="5" width="20.1333333333333" customWidth="1"/>
    <col min="6" max="6" width="9.25" customWidth="1"/>
    <col min="7" max="7" width="9.13333333333333" customWidth="1"/>
    <col min="8" max="8" width="8.63333333333333" customWidth="1"/>
    <col min="9" max="10" width="7.13333333333333" customWidth="1"/>
    <col min="11" max="11" width="9.63333333333333" customWidth="1"/>
    <col min="12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10"/>
      <c r="S1" s="23" t="s">
        <v>216</v>
      </c>
      <c r="T1" s="23"/>
    </row>
    <row r="2" ht="42.2" customHeight="1" spans="1:20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="1" customFormat="1" ht="19.9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4" t="s">
        <v>32</v>
      </c>
      <c r="T3" s="14"/>
    </row>
    <row r="4" s="1" customFormat="1" ht="19.9" customHeight="1" spans="1:20">
      <c r="A4" s="7" t="s">
        <v>167</v>
      </c>
      <c r="B4" s="7"/>
      <c r="C4" s="7"/>
      <c r="D4" s="7" t="s">
        <v>217</v>
      </c>
      <c r="E4" s="7" t="s">
        <v>218</v>
      </c>
      <c r="F4" s="7" t="s">
        <v>219</v>
      </c>
      <c r="G4" s="7" t="s">
        <v>220</v>
      </c>
      <c r="H4" s="7" t="s">
        <v>221</v>
      </c>
      <c r="I4" s="7" t="s">
        <v>222</v>
      </c>
      <c r="J4" s="7" t="s">
        <v>223</v>
      </c>
      <c r="K4" s="7" t="s">
        <v>224</v>
      </c>
      <c r="L4" s="7" t="s">
        <v>225</v>
      </c>
      <c r="M4" s="7" t="s">
        <v>226</v>
      </c>
      <c r="N4" s="7" t="s">
        <v>227</v>
      </c>
      <c r="O4" s="7" t="s">
        <v>228</v>
      </c>
      <c r="P4" s="7" t="s">
        <v>229</v>
      </c>
      <c r="Q4" s="7" t="s">
        <v>230</v>
      </c>
      <c r="R4" s="7" t="s">
        <v>231</v>
      </c>
      <c r="S4" s="7" t="s">
        <v>232</v>
      </c>
      <c r="T4" s="7" t="s">
        <v>233</v>
      </c>
    </row>
    <row r="5" s="1" customFormat="1" ht="20.65" customHeight="1" spans="1:20">
      <c r="A5" s="7" t="s">
        <v>175</v>
      </c>
      <c r="B5" s="7" t="s">
        <v>176</v>
      </c>
      <c r="C5" s="7" t="s">
        <v>177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1" customFormat="1" ht="22.9" customHeight="1" spans="1:20">
      <c r="A6" s="22"/>
      <c r="B6" s="22"/>
      <c r="C6" s="22"/>
      <c r="D6" s="22"/>
      <c r="E6" s="22" t="s">
        <v>136</v>
      </c>
      <c r="F6" s="41">
        <v>3522.26</v>
      </c>
      <c r="G6" s="41">
        <v>960.26</v>
      </c>
      <c r="H6" s="41">
        <v>1114</v>
      </c>
      <c r="I6" s="41"/>
      <c r="J6" s="41"/>
      <c r="K6" s="41">
        <v>1448</v>
      </c>
      <c r="L6" s="21"/>
      <c r="M6" s="21"/>
      <c r="N6" s="21"/>
      <c r="O6" s="21"/>
      <c r="P6" s="21"/>
      <c r="Q6" s="21"/>
      <c r="R6" s="21"/>
      <c r="S6" s="21"/>
      <c r="T6" s="21"/>
    </row>
    <row r="7" s="1" customFormat="1" ht="22.9" customHeight="1" spans="1:20">
      <c r="A7" s="22"/>
      <c r="B7" s="22"/>
      <c r="C7" s="22"/>
      <c r="D7" s="20" t="s">
        <v>154</v>
      </c>
      <c r="E7" s="20" t="s">
        <v>155</v>
      </c>
      <c r="F7" s="41">
        <v>3522.26</v>
      </c>
      <c r="G7" s="41">
        <v>960.26</v>
      </c>
      <c r="H7" s="41">
        <v>1114</v>
      </c>
      <c r="I7" s="41"/>
      <c r="J7" s="41"/>
      <c r="K7" s="41">
        <v>1448</v>
      </c>
      <c r="L7" s="21"/>
      <c r="M7" s="21"/>
      <c r="N7" s="21"/>
      <c r="O7" s="21"/>
      <c r="P7" s="21"/>
      <c r="Q7" s="21"/>
      <c r="R7" s="21"/>
      <c r="S7" s="21"/>
      <c r="T7" s="21"/>
    </row>
    <row r="8" s="146" customFormat="1" ht="22.9" customHeight="1" spans="1:20">
      <c r="A8" s="151"/>
      <c r="B8" s="151"/>
      <c r="C8" s="151"/>
      <c r="D8" s="152">
        <v>412001</v>
      </c>
      <c r="E8" s="152" t="s">
        <v>157</v>
      </c>
      <c r="F8" s="135">
        <f>F9+F11+F14+F16+F19+F25</f>
        <v>2103.37</v>
      </c>
      <c r="G8" s="135">
        <f t="shared" ref="G8:K8" si="0">G9+G11+G14+G16+G19+G25</f>
        <v>960.26</v>
      </c>
      <c r="H8" s="135">
        <f t="shared" si="0"/>
        <v>1103.69</v>
      </c>
      <c r="I8" s="135">
        <f t="shared" si="0"/>
        <v>0</v>
      </c>
      <c r="J8" s="135">
        <f t="shared" si="0"/>
        <v>0</v>
      </c>
      <c r="K8" s="135">
        <f t="shared" si="0"/>
        <v>39.42</v>
      </c>
      <c r="L8" s="102"/>
      <c r="M8" s="169"/>
      <c r="N8" s="169"/>
      <c r="O8" s="169"/>
      <c r="P8" s="169"/>
      <c r="Q8" s="169"/>
      <c r="R8" s="169"/>
      <c r="S8" s="169"/>
      <c r="T8" s="169"/>
    </row>
    <row r="9" s="147" customFormat="1" ht="25.5" customHeight="1" spans="1:20">
      <c r="A9" s="153">
        <v>201</v>
      </c>
      <c r="B9" s="153"/>
      <c r="C9" s="65"/>
      <c r="D9" s="64"/>
      <c r="E9" s="65" t="s">
        <v>234</v>
      </c>
      <c r="F9" s="66">
        <v>48.51</v>
      </c>
      <c r="G9" s="66"/>
      <c r="H9" s="66">
        <v>48.51</v>
      </c>
      <c r="I9" s="66"/>
      <c r="J9" s="66"/>
      <c r="K9" s="66"/>
      <c r="L9" s="170"/>
      <c r="M9" s="170"/>
      <c r="N9" s="170"/>
      <c r="O9" s="170"/>
      <c r="P9" s="170"/>
      <c r="Q9" s="170"/>
      <c r="R9" s="170"/>
      <c r="S9" s="170"/>
      <c r="T9" s="170"/>
    </row>
    <row r="10" s="148" customFormat="1" ht="25.5" customHeight="1" spans="1:20">
      <c r="A10" s="153">
        <v>201</v>
      </c>
      <c r="B10" s="153" t="s">
        <v>178</v>
      </c>
      <c r="C10" s="153" t="s">
        <v>179</v>
      </c>
      <c r="D10" s="154">
        <v>412001</v>
      </c>
      <c r="E10" s="155" t="s">
        <v>235</v>
      </c>
      <c r="F10" s="66">
        <v>48.51</v>
      </c>
      <c r="G10" s="156"/>
      <c r="H10" s="156">
        <v>48.51</v>
      </c>
      <c r="I10" s="156"/>
      <c r="J10" s="156"/>
      <c r="K10" s="156"/>
      <c r="L10" s="154"/>
      <c r="M10" s="154"/>
      <c r="N10" s="154"/>
      <c r="O10" s="154"/>
      <c r="P10" s="154"/>
      <c r="Q10" s="154"/>
      <c r="R10" s="154"/>
      <c r="S10" s="154"/>
      <c r="T10" s="154"/>
    </row>
    <row r="11" s="149" customFormat="1" ht="22.9" customHeight="1" spans="1:20">
      <c r="A11" s="65">
        <v>208</v>
      </c>
      <c r="B11" s="65"/>
      <c r="C11" s="65"/>
      <c r="D11" s="65"/>
      <c r="E11" s="65" t="s">
        <v>236</v>
      </c>
      <c r="F11" s="66">
        <f>SUM(F12+F13)</f>
        <v>84.57</v>
      </c>
      <c r="G11" s="66">
        <f>SUM(G12+G13)</f>
        <v>84.57</v>
      </c>
      <c r="H11" s="66"/>
      <c r="I11" s="66"/>
      <c r="J11" s="66"/>
      <c r="K11" s="66"/>
      <c r="L11" s="170"/>
      <c r="M11" s="170"/>
      <c r="N11" s="170"/>
      <c r="O11" s="170"/>
      <c r="P11" s="170"/>
      <c r="Q11" s="170"/>
      <c r="R11" s="170"/>
      <c r="S11" s="170"/>
      <c r="T11" s="170"/>
    </row>
    <row r="12" s="149" customFormat="1" ht="25.5" customHeight="1" spans="1:20">
      <c r="A12" s="87" t="s">
        <v>181</v>
      </c>
      <c r="B12" s="87" t="s">
        <v>182</v>
      </c>
      <c r="C12" s="87" t="s">
        <v>182</v>
      </c>
      <c r="D12" s="64">
        <v>412001</v>
      </c>
      <c r="E12" s="87" t="s">
        <v>204</v>
      </c>
      <c r="F12" s="88">
        <v>79.6</v>
      </c>
      <c r="G12" s="88">
        <v>79.6</v>
      </c>
      <c r="H12" s="88"/>
      <c r="I12" s="88"/>
      <c r="J12" s="88"/>
      <c r="K12" s="88"/>
      <c r="L12" s="171"/>
      <c r="M12" s="171"/>
      <c r="N12" s="171"/>
      <c r="O12" s="171"/>
      <c r="P12" s="171"/>
      <c r="Q12" s="171"/>
      <c r="R12" s="171"/>
      <c r="S12" s="171"/>
      <c r="T12" s="171"/>
    </row>
    <row r="13" s="149" customFormat="1" ht="25.5" customHeight="1" spans="1:20">
      <c r="A13" s="87" t="s">
        <v>181</v>
      </c>
      <c r="B13" s="87" t="s">
        <v>179</v>
      </c>
      <c r="C13" s="87" t="s">
        <v>179</v>
      </c>
      <c r="D13" s="64">
        <v>412001</v>
      </c>
      <c r="E13" s="87" t="s">
        <v>206</v>
      </c>
      <c r="F13" s="88">
        <v>4.97</v>
      </c>
      <c r="G13" s="88">
        <v>4.97</v>
      </c>
      <c r="H13" s="88"/>
      <c r="I13" s="88"/>
      <c r="J13" s="88"/>
      <c r="K13" s="88"/>
      <c r="L13" s="171"/>
      <c r="M13" s="171"/>
      <c r="N13" s="171"/>
      <c r="O13" s="171"/>
      <c r="P13" s="171"/>
      <c r="Q13" s="171"/>
      <c r="R13" s="171"/>
      <c r="S13" s="171"/>
      <c r="T13" s="171"/>
    </row>
    <row r="14" s="148" customFormat="1" ht="25.5" customHeight="1" spans="1:20">
      <c r="A14" s="153" t="s">
        <v>185</v>
      </c>
      <c r="B14" s="153"/>
      <c r="C14" s="153"/>
      <c r="D14" s="154"/>
      <c r="E14" s="155" t="s">
        <v>237</v>
      </c>
      <c r="F14" s="66">
        <f>SUM(F15)</f>
        <v>47.26</v>
      </c>
      <c r="G14" s="157">
        <f>SUM(G15)</f>
        <v>47.26</v>
      </c>
      <c r="H14" s="156"/>
      <c r="I14" s="156"/>
      <c r="J14" s="156"/>
      <c r="K14" s="156"/>
      <c r="L14" s="154"/>
      <c r="M14" s="154"/>
      <c r="N14" s="154"/>
      <c r="O14" s="154"/>
      <c r="P14" s="154"/>
      <c r="Q14" s="154"/>
      <c r="R14" s="154"/>
      <c r="S14" s="154"/>
      <c r="T14" s="154"/>
    </row>
    <row r="15" s="149" customFormat="1" ht="25.5" customHeight="1" spans="1:20">
      <c r="A15" s="87" t="s">
        <v>185</v>
      </c>
      <c r="B15" s="87" t="s">
        <v>186</v>
      </c>
      <c r="C15" s="87" t="s">
        <v>187</v>
      </c>
      <c r="D15" s="64">
        <v>412001</v>
      </c>
      <c r="E15" s="87" t="s">
        <v>238</v>
      </c>
      <c r="F15" s="88">
        <v>47.26</v>
      </c>
      <c r="G15" s="88">
        <v>47.26</v>
      </c>
      <c r="H15" s="88"/>
      <c r="I15" s="88"/>
      <c r="J15" s="88"/>
      <c r="K15" s="88"/>
      <c r="L15" s="171"/>
      <c r="M15" s="171"/>
      <c r="N15" s="171"/>
      <c r="O15" s="171"/>
      <c r="P15" s="171"/>
      <c r="Q15" s="171"/>
      <c r="R15" s="171"/>
      <c r="S15" s="171"/>
      <c r="T15" s="171"/>
    </row>
    <row r="16" s="147" customFormat="1" ht="25.5" customHeight="1" spans="1:20">
      <c r="A16" s="65">
        <v>211</v>
      </c>
      <c r="B16" s="65"/>
      <c r="C16" s="65"/>
      <c r="D16" s="64"/>
      <c r="E16" s="65" t="s">
        <v>239</v>
      </c>
      <c r="F16" s="66">
        <f>SUM(F17+F18)</f>
        <v>453.42</v>
      </c>
      <c r="G16" s="66"/>
      <c r="H16" s="66">
        <f>SUM(H17:H18)</f>
        <v>453.42</v>
      </c>
      <c r="I16" s="66"/>
      <c r="J16" s="66"/>
      <c r="K16" s="66"/>
      <c r="L16" s="170"/>
      <c r="M16" s="170"/>
      <c r="N16" s="170"/>
      <c r="O16" s="170"/>
      <c r="P16" s="170"/>
      <c r="Q16" s="170"/>
      <c r="R16" s="170"/>
      <c r="S16" s="170"/>
      <c r="T16" s="170"/>
    </row>
    <row r="17" s="150" customFormat="1" ht="25.5" customHeight="1" spans="1:20">
      <c r="A17" s="158" t="s">
        <v>189</v>
      </c>
      <c r="B17" s="158" t="s">
        <v>178</v>
      </c>
      <c r="C17" s="158" t="s">
        <v>179</v>
      </c>
      <c r="D17" s="64">
        <v>412001</v>
      </c>
      <c r="E17" s="159" t="s">
        <v>240</v>
      </c>
      <c r="F17" s="88">
        <v>393.35</v>
      </c>
      <c r="G17" s="160"/>
      <c r="H17" s="160">
        <v>393.35</v>
      </c>
      <c r="I17" s="160"/>
      <c r="J17" s="160"/>
      <c r="K17" s="160"/>
      <c r="L17" s="159"/>
      <c r="M17" s="159"/>
      <c r="N17" s="159"/>
      <c r="O17" s="159"/>
      <c r="P17" s="159"/>
      <c r="Q17" s="159"/>
      <c r="R17" s="159"/>
      <c r="S17" s="159"/>
      <c r="T17" s="159"/>
    </row>
    <row r="18" s="150" customFormat="1" ht="25.5" customHeight="1" spans="1:20">
      <c r="A18" s="158" t="s">
        <v>189</v>
      </c>
      <c r="B18" s="158" t="s">
        <v>179</v>
      </c>
      <c r="C18" s="158" t="s">
        <v>179</v>
      </c>
      <c r="D18" s="159">
        <v>412001</v>
      </c>
      <c r="E18" s="159" t="s">
        <v>241</v>
      </c>
      <c r="F18" s="88">
        <v>60.07</v>
      </c>
      <c r="G18" s="160"/>
      <c r="H18" s="160">
        <v>60.07</v>
      </c>
      <c r="I18" s="160"/>
      <c r="J18" s="160"/>
      <c r="K18" s="160"/>
      <c r="L18" s="159"/>
      <c r="M18" s="159"/>
      <c r="N18" s="159"/>
      <c r="O18" s="159"/>
      <c r="P18" s="159"/>
      <c r="Q18" s="159"/>
      <c r="R18" s="159"/>
      <c r="S18" s="159"/>
      <c r="T18" s="159"/>
    </row>
    <row r="19" s="148" customFormat="1" ht="25.5" customHeight="1" spans="1:20">
      <c r="A19" s="153" t="s">
        <v>192</v>
      </c>
      <c r="B19" s="153"/>
      <c r="C19" s="153"/>
      <c r="D19" s="154"/>
      <c r="E19" s="154" t="s">
        <v>242</v>
      </c>
      <c r="F19" s="66">
        <f>SUM(F20:F24)</f>
        <v>1409.91</v>
      </c>
      <c r="G19" s="66">
        <f>SUM(G20:G24)</f>
        <v>768.73</v>
      </c>
      <c r="H19" s="66">
        <f>SUM(H20:H24)</f>
        <v>601.76</v>
      </c>
      <c r="I19" s="66"/>
      <c r="J19" s="66"/>
      <c r="K19" s="66">
        <f>SUM(K20:K24)</f>
        <v>39.42</v>
      </c>
      <c r="L19" s="154"/>
      <c r="M19" s="154"/>
      <c r="N19" s="154"/>
      <c r="O19" s="154"/>
      <c r="P19" s="154"/>
      <c r="Q19" s="154"/>
      <c r="R19" s="154"/>
      <c r="S19" s="154"/>
      <c r="T19" s="154"/>
    </row>
    <row r="20" s="149" customFormat="1" ht="25.5" customHeight="1" spans="1:20">
      <c r="A20" s="87" t="s">
        <v>192</v>
      </c>
      <c r="B20" s="87" t="s">
        <v>187</v>
      </c>
      <c r="C20" s="87" t="s">
        <v>187</v>
      </c>
      <c r="D20" s="64">
        <v>412001</v>
      </c>
      <c r="E20" s="87" t="s">
        <v>215</v>
      </c>
      <c r="F20" s="88">
        <f>SUM(G20+H20+K20)</f>
        <v>1289.53</v>
      </c>
      <c r="G20" s="88">
        <v>768.73</v>
      </c>
      <c r="H20" s="88">
        <v>481.38</v>
      </c>
      <c r="I20" s="88"/>
      <c r="J20" s="88"/>
      <c r="K20" s="88">
        <v>39.42</v>
      </c>
      <c r="L20" s="171"/>
      <c r="M20" s="171"/>
      <c r="N20" s="171"/>
      <c r="O20" s="171"/>
      <c r="P20" s="171"/>
      <c r="Q20" s="171"/>
      <c r="R20" s="171"/>
      <c r="S20" s="171"/>
      <c r="T20" s="171"/>
    </row>
    <row r="21" s="149" customFormat="1" ht="25.5" customHeight="1" spans="1:20">
      <c r="A21" s="87">
        <v>212</v>
      </c>
      <c r="B21" s="87" t="s">
        <v>187</v>
      </c>
      <c r="C21" s="87">
        <v>99</v>
      </c>
      <c r="D21" s="64">
        <v>412001</v>
      </c>
      <c r="E21" s="161" t="s">
        <v>243</v>
      </c>
      <c r="F21" s="88">
        <v>55.93</v>
      </c>
      <c r="G21" s="88"/>
      <c r="H21" s="88">
        <v>55.93</v>
      </c>
      <c r="I21" s="88"/>
      <c r="J21" s="88"/>
      <c r="K21" s="88"/>
      <c r="L21" s="171"/>
      <c r="M21" s="171"/>
      <c r="N21" s="171"/>
      <c r="O21" s="171"/>
      <c r="P21" s="171"/>
      <c r="Q21" s="171"/>
      <c r="R21" s="171"/>
      <c r="S21" s="171"/>
      <c r="T21" s="171"/>
    </row>
    <row r="22" s="149" customFormat="1" ht="25.5" customHeight="1" spans="1:20">
      <c r="A22" s="87">
        <v>212</v>
      </c>
      <c r="B22" s="87">
        <v>99</v>
      </c>
      <c r="C22" s="87">
        <v>99</v>
      </c>
      <c r="D22" s="64">
        <v>412001</v>
      </c>
      <c r="E22" s="162" t="s">
        <v>244</v>
      </c>
      <c r="F22" s="88">
        <v>2.07</v>
      </c>
      <c r="G22" s="88"/>
      <c r="H22" s="88">
        <v>2.07</v>
      </c>
      <c r="I22" s="88"/>
      <c r="J22" s="88"/>
      <c r="K22" s="88"/>
      <c r="L22" s="171"/>
      <c r="M22" s="171"/>
      <c r="N22" s="171"/>
      <c r="O22" s="171"/>
      <c r="P22" s="171"/>
      <c r="Q22" s="171"/>
      <c r="R22" s="171"/>
      <c r="S22" s="171"/>
      <c r="T22" s="171"/>
    </row>
    <row r="23" s="149" customFormat="1" ht="25.5" customHeight="1" spans="1:20">
      <c r="A23" s="163">
        <v>212</v>
      </c>
      <c r="B23" s="163" t="s">
        <v>196</v>
      </c>
      <c r="C23" s="163" t="s">
        <v>178</v>
      </c>
      <c r="D23" s="64">
        <v>412001</v>
      </c>
      <c r="E23" s="161" t="s">
        <v>245</v>
      </c>
      <c r="F23" s="88">
        <v>56.58</v>
      </c>
      <c r="G23" s="88"/>
      <c r="H23" s="88">
        <v>56.58</v>
      </c>
      <c r="I23" s="88"/>
      <c r="J23" s="88"/>
      <c r="K23" s="88"/>
      <c r="L23" s="171"/>
      <c r="M23" s="171"/>
      <c r="N23" s="171"/>
      <c r="O23" s="171"/>
      <c r="P23" s="171"/>
      <c r="Q23" s="171"/>
      <c r="R23" s="171"/>
      <c r="S23" s="171"/>
      <c r="T23" s="171"/>
    </row>
    <row r="24" s="149" customFormat="1" ht="25.5" customHeight="1" spans="1:20">
      <c r="A24" s="163" t="s">
        <v>192</v>
      </c>
      <c r="B24" s="163" t="s">
        <v>198</v>
      </c>
      <c r="C24" s="163" t="s">
        <v>187</v>
      </c>
      <c r="D24" s="64">
        <v>412001</v>
      </c>
      <c r="E24" s="161" t="s">
        <v>246</v>
      </c>
      <c r="F24" s="88">
        <v>5.8</v>
      </c>
      <c r="G24" s="88"/>
      <c r="H24" s="88">
        <v>5.8</v>
      </c>
      <c r="I24" s="88"/>
      <c r="J24" s="88"/>
      <c r="K24" s="88"/>
      <c r="L24" s="171"/>
      <c r="M24" s="171"/>
      <c r="N24" s="171"/>
      <c r="O24" s="171"/>
      <c r="P24" s="171"/>
      <c r="Q24" s="171"/>
      <c r="R24" s="171"/>
      <c r="S24" s="171"/>
      <c r="T24" s="171"/>
    </row>
    <row r="25" s="147" customFormat="1" ht="25.5" customHeight="1" spans="1:20">
      <c r="A25" s="164" t="s">
        <v>200</v>
      </c>
      <c r="B25" s="164"/>
      <c r="C25" s="164"/>
      <c r="D25" s="64"/>
      <c r="E25" s="165" t="s">
        <v>247</v>
      </c>
      <c r="F25" s="66">
        <f>SUM(F26)</f>
        <v>59.7</v>
      </c>
      <c r="G25" s="66">
        <f t="shared" ref="G25:H25" si="1">SUM(G26)</f>
        <v>59.7</v>
      </c>
      <c r="H25" s="66">
        <f t="shared" si="1"/>
        <v>0</v>
      </c>
      <c r="I25" s="66"/>
      <c r="J25" s="66"/>
      <c r="K25" s="66"/>
      <c r="L25" s="170"/>
      <c r="M25" s="170"/>
      <c r="N25" s="170"/>
      <c r="O25" s="170"/>
      <c r="P25" s="170"/>
      <c r="Q25" s="170"/>
      <c r="R25" s="170"/>
      <c r="S25" s="170"/>
      <c r="T25" s="170"/>
    </row>
    <row r="26" s="149" customFormat="1" ht="25.5" customHeight="1" spans="1:20">
      <c r="A26" s="87" t="s">
        <v>200</v>
      </c>
      <c r="B26" s="87" t="s">
        <v>201</v>
      </c>
      <c r="C26" s="87" t="s">
        <v>187</v>
      </c>
      <c r="D26" s="64">
        <v>412001</v>
      </c>
      <c r="E26" s="87" t="s">
        <v>213</v>
      </c>
      <c r="F26" s="88">
        <v>59.7</v>
      </c>
      <c r="G26" s="88">
        <v>59.7</v>
      </c>
      <c r="H26" s="88"/>
      <c r="I26" s="88"/>
      <c r="J26" s="88"/>
      <c r="K26" s="88"/>
      <c r="L26" s="171"/>
      <c r="M26" s="171"/>
      <c r="N26" s="171"/>
      <c r="O26" s="171"/>
      <c r="P26" s="171"/>
      <c r="Q26" s="171"/>
      <c r="R26" s="171"/>
      <c r="S26" s="171"/>
      <c r="T26" s="171"/>
    </row>
    <row r="27" s="53" customFormat="1" ht="22.9" customHeight="1" spans="1:20">
      <c r="A27" s="134"/>
      <c r="B27" s="134"/>
      <c r="C27" s="134"/>
      <c r="D27" s="101" t="s">
        <v>158</v>
      </c>
      <c r="E27" s="101" t="s">
        <v>159</v>
      </c>
      <c r="F27" s="166">
        <v>332.59</v>
      </c>
      <c r="G27" s="166"/>
      <c r="H27" s="166"/>
      <c r="I27" s="166"/>
      <c r="J27" s="166"/>
      <c r="K27" s="166">
        <v>332.59</v>
      </c>
      <c r="L27" s="172"/>
      <c r="M27" s="172"/>
      <c r="N27" s="172"/>
      <c r="O27" s="172"/>
      <c r="P27" s="172"/>
      <c r="Q27" s="172"/>
      <c r="R27" s="172"/>
      <c r="S27" s="172"/>
      <c r="T27" s="172"/>
    </row>
    <row r="28" s="53" customFormat="1" ht="22.9" customHeight="1" spans="1:20">
      <c r="A28" s="106" t="s">
        <v>192</v>
      </c>
      <c r="B28" s="106" t="s">
        <v>187</v>
      </c>
      <c r="C28" s="106" t="s">
        <v>209</v>
      </c>
      <c r="D28" s="107" t="s">
        <v>248</v>
      </c>
      <c r="E28" s="136" t="s">
        <v>211</v>
      </c>
      <c r="F28" s="167">
        <v>290.16</v>
      </c>
      <c r="G28" s="167"/>
      <c r="H28" s="167"/>
      <c r="I28" s="167"/>
      <c r="J28" s="167"/>
      <c r="K28" s="167">
        <v>290.16</v>
      </c>
      <c r="L28" s="173"/>
      <c r="M28" s="173"/>
      <c r="N28" s="173"/>
      <c r="O28" s="173"/>
      <c r="P28" s="173"/>
      <c r="Q28" s="173"/>
      <c r="R28" s="173"/>
      <c r="S28" s="173"/>
      <c r="T28" s="173"/>
    </row>
    <row r="29" s="53" customFormat="1" ht="22.9" customHeight="1" spans="1:20">
      <c r="A29" s="106" t="s">
        <v>181</v>
      </c>
      <c r="B29" s="106" t="s">
        <v>182</v>
      </c>
      <c r="C29" s="106" t="s">
        <v>182</v>
      </c>
      <c r="D29" s="107" t="s">
        <v>248</v>
      </c>
      <c r="E29" s="136" t="s">
        <v>204</v>
      </c>
      <c r="F29" s="167">
        <v>17.632896</v>
      </c>
      <c r="G29" s="167"/>
      <c r="H29" s="167"/>
      <c r="I29" s="167"/>
      <c r="J29" s="167"/>
      <c r="K29" s="167">
        <v>17.632896</v>
      </c>
      <c r="L29" s="173"/>
      <c r="M29" s="173"/>
      <c r="N29" s="173"/>
      <c r="O29" s="173"/>
      <c r="P29" s="173"/>
      <c r="Q29" s="173"/>
      <c r="R29" s="173"/>
      <c r="S29" s="173"/>
      <c r="T29" s="173"/>
    </row>
    <row r="30" s="53" customFormat="1" ht="22.9" customHeight="1" spans="1:20">
      <c r="A30" s="106" t="s">
        <v>181</v>
      </c>
      <c r="B30" s="106" t="s">
        <v>179</v>
      </c>
      <c r="C30" s="106" t="s">
        <v>179</v>
      </c>
      <c r="D30" s="107" t="s">
        <v>248</v>
      </c>
      <c r="E30" s="136" t="s">
        <v>206</v>
      </c>
      <c r="F30" s="167">
        <v>1.102056</v>
      </c>
      <c r="G30" s="167"/>
      <c r="H30" s="167"/>
      <c r="I30" s="167"/>
      <c r="J30" s="167"/>
      <c r="K30" s="167">
        <v>1.102056</v>
      </c>
      <c r="L30" s="173"/>
      <c r="M30" s="173"/>
      <c r="N30" s="173"/>
      <c r="O30" s="173"/>
      <c r="P30" s="173"/>
      <c r="Q30" s="173"/>
      <c r="R30" s="173"/>
      <c r="S30" s="173"/>
      <c r="T30" s="173"/>
    </row>
    <row r="31" s="53" customFormat="1" ht="22.9" customHeight="1" spans="1:20">
      <c r="A31" s="106" t="s">
        <v>185</v>
      </c>
      <c r="B31" s="106" t="s">
        <v>186</v>
      </c>
      <c r="C31" s="106" t="s">
        <v>201</v>
      </c>
      <c r="D31" s="107" t="s">
        <v>248</v>
      </c>
      <c r="E31" s="136" t="s">
        <v>208</v>
      </c>
      <c r="F31" s="167">
        <v>10.469532</v>
      </c>
      <c r="G31" s="167"/>
      <c r="H31" s="167"/>
      <c r="I31" s="167"/>
      <c r="J31" s="167"/>
      <c r="K31" s="167">
        <v>10.469532</v>
      </c>
      <c r="L31" s="173"/>
      <c r="M31" s="173"/>
      <c r="N31" s="173"/>
      <c r="O31" s="173"/>
      <c r="P31" s="173"/>
      <c r="Q31" s="173"/>
      <c r="R31" s="173"/>
      <c r="S31" s="173"/>
      <c r="T31" s="173"/>
    </row>
    <row r="32" s="53" customFormat="1" ht="22.9" customHeight="1" spans="1:20">
      <c r="A32" s="106" t="s">
        <v>200</v>
      </c>
      <c r="B32" s="106" t="s">
        <v>201</v>
      </c>
      <c r="C32" s="106" t="s">
        <v>187</v>
      </c>
      <c r="D32" s="107" t="s">
        <v>248</v>
      </c>
      <c r="E32" s="136" t="s">
        <v>213</v>
      </c>
      <c r="F32" s="167">
        <v>13.224672</v>
      </c>
      <c r="G32" s="167"/>
      <c r="H32" s="167"/>
      <c r="I32" s="167"/>
      <c r="J32" s="167"/>
      <c r="K32" s="167">
        <v>13.224672</v>
      </c>
      <c r="L32" s="173"/>
      <c r="M32" s="173"/>
      <c r="N32" s="173"/>
      <c r="O32" s="173"/>
      <c r="P32" s="173"/>
      <c r="Q32" s="173"/>
      <c r="R32" s="173"/>
      <c r="S32" s="173"/>
      <c r="T32" s="173"/>
    </row>
    <row r="33" s="55" customFormat="1" ht="22.9" customHeight="1" spans="1:20">
      <c r="A33" s="134"/>
      <c r="B33" s="134"/>
      <c r="C33" s="134"/>
      <c r="D33" s="101" t="s">
        <v>160</v>
      </c>
      <c r="E33" s="101" t="s">
        <v>161</v>
      </c>
      <c r="F33" s="166">
        <v>45</v>
      </c>
      <c r="G33" s="166"/>
      <c r="H33" s="166"/>
      <c r="I33" s="166"/>
      <c r="J33" s="166"/>
      <c r="K33" s="166">
        <v>45</v>
      </c>
      <c r="L33" s="172"/>
      <c r="M33" s="172"/>
      <c r="N33" s="172"/>
      <c r="O33" s="172"/>
      <c r="P33" s="172"/>
      <c r="Q33" s="172"/>
      <c r="R33" s="172"/>
      <c r="S33" s="172"/>
      <c r="T33" s="172"/>
    </row>
    <row r="34" s="55" customFormat="1" ht="22.9" customHeight="1" spans="1:20">
      <c r="A34" s="106" t="s">
        <v>192</v>
      </c>
      <c r="B34" s="106" t="s">
        <v>187</v>
      </c>
      <c r="C34" s="106" t="s">
        <v>209</v>
      </c>
      <c r="D34" s="107" t="s">
        <v>249</v>
      </c>
      <c r="E34" s="136" t="s">
        <v>211</v>
      </c>
      <c r="F34" s="167">
        <v>45</v>
      </c>
      <c r="G34" s="167"/>
      <c r="H34" s="167"/>
      <c r="I34" s="167"/>
      <c r="J34" s="167"/>
      <c r="K34" s="167">
        <v>45</v>
      </c>
      <c r="L34" s="173"/>
      <c r="M34" s="173"/>
      <c r="N34" s="173"/>
      <c r="O34" s="173"/>
      <c r="P34" s="173"/>
      <c r="Q34" s="173"/>
      <c r="R34" s="173"/>
      <c r="S34" s="173"/>
      <c r="T34" s="173"/>
    </row>
    <row r="35" s="53" customFormat="1" ht="22.9" customHeight="1" spans="1:20">
      <c r="A35" s="134"/>
      <c r="B35" s="134"/>
      <c r="C35" s="134"/>
      <c r="D35" s="101" t="s">
        <v>162</v>
      </c>
      <c r="E35" s="101" t="s">
        <v>163</v>
      </c>
      <c r="F35" s="166">
        <v>391.68</v>
      </c>
      <c r="G35" s="166"/>
      <c r="H35" s="166">
        <v>10.26</v>
      </c>
      <c r="I35" s="166"/>
      <c r="J35" s="166"/>
      <c r="K35" s="166">
        <v>381.41</v>
      </c>
      <c r="L35" s="172"/>
      <c r="M35" s="172"/>
      <c r="N35" s="172"/>
      <c r="O35" s="172"/>
      <c r="P35" s="172"/>
      <c r="Q35" s="172"/>
      <c r="R35" s="172"/>
      <c r="S35" s="172"/>
      <c r="T35" s="172"/>
    </row>
    <row r="36" s="53" customFormat="1" ht="22.9" customHeight="1" spans="1:20">
      <c r="A36" s="106" t="s">
        <v>192</v>
      </c>
      <c r="B36" s="106" t="s">
        <v>187</v>
      </c>
      <c r="C36" s="106" t="s">
        <v>187</v>
      </c>
      <c r="D36" s="107" t="s">
        <v>250</v>
      </c>
      <c r="E36" s="136" t="s">
        <v>215</v>
      </c>
      <c r="F36" s="167">
        <v>355.04</v>
      </c>
      <c r="G36" s="167"/>
      <c r="H36" s="167">
        <v>10.26</v>
      </c>
      <c r="I36" s="167"/>
      <c r="J36" s="167"/>
      <c r="K36" s="167">
        <v>344.77</v>
      </c>
      <c r="L36" s="173"/>
      <c r="M36" s="173"/>
      <c r="N36" s="173"/>
      <c r="O36" s="173"/>
      <c r="P36" s="173"/>
      <c r="Q36" s="173"/>
      <c r="R36" s="173"/>
      <c r="S36" s="173"/>
      <c r="T36" s="173"/>
    </row>
    <row r="37" s="53" customFormat="1" ht="22.9" customHeight="1" spans="1:20">
      <c r="A37" s="106" t="s">
        <v>181</v>
      </c>
      <c r="B37" s="106" t="s">
        <v>182</v>
      </c>
      <c r="C37" s="106" t="s">
        <v>182</v>
      </c>
      <c r="D37" s="107" t="s">
        <v>250</v>
      </c>
      <c r="E37" s="136" t="s">
        <v>204</v>
      </c>
      <c r="F37" s="167">
        <v>16.98</v>
      </c>
      <c r="G37" s="167"/>
      <c r="H37" s="167"/>
      <c r="I37" s="167"/>
      <c r="J37" s="167"/>
      <c r="K37" s="167">
        <v>16.98</v>
      </c>
      <c r="L37" s="173"/>
      <c r="M37" s="173"/>
      <c r="N37" s="173"/>
      <c r="O37" s="173"/>
      <c r="P37" s="173"/>
      <c r="Q37" s="173"/>
      <c r="R37" s="173"/>
      <c r="S37" s="173"/>
      <c r="T37" s="173"/>
    </row>
    <row r="38" s="53" customFormat="1" ht="22.9" customHeight="1" spans="1:20">
      <c r="A38" s="106" t="s">
        <v>181</v>
      </c>
      <c r="B38" s="106" t="s">
        <v>179</v>
      </c>
      <c r="C38" s="106" t="s">
        <v>179</v>
      </c>
      <c r="D38" s="107" t="s">
        <v>250</v>
      </c>
      <c r="E38" s="136" t="s">
        <v>206</v>
      </c>
      <c r="F38" s="167">
        <v>0.873816</v>
      </c>
      <c r="G38" s="167"/>
      <c r="H38" s="167"/>
      <c r="I38" s="167"/>
      <c r="J38" s="167"/>
      <c r="K38" s="167">
        <v>0.873816</v>
      </c>
      <c r="L38" s="173"/>
      <c r="M38" s="173"/>
      <c r="N38" s="173"/>
      <c r="O38" s="173"/>
      <c r="P38" s="173"/>
      <c r="Q38" s="173"/>
      <c r="R38" s="173"/>
      <c r="S38" s="173"/>
      <c r="T38" s="173"/>
    </row>
    <row r="39" s="53" customFormat="1" ht="22.9" customHeight="1" spans="1:20">
      <c r="A39" s="106" t="s">
        <v>185</v>
      </c>
      <c r="B39" s="106" t="s">
        <v>186</v>
      </c>
      <c r="C39" s="106" t="s">
        <v>201</v>
      </c>
      <c r="D39" s="107" t="s">
        <v>250</v>
      </c>
      <c r="E39" s="136" t="s">
        <v>208</v>
      </c>
      <c r="F39" s="167">
        <v>8.301252</v>
      </c>
      <c r="G39" s="167"/>
      <c r="H39" s="167"/>
      <c r="I39" s="167"/>
      <c r="J39" s="167"/>
      <c r="K39" s="167">
        <v>8.301252</v>
      </c>
      <c r="L39" s="173"/>
      <c r="M39" s="173"/>
      <c r="N39" s="173"/>
      <c r="O39" s="173"/>
      <c r="P39" s="173"/>
      <c r="Q39" s="173"/>
      <c r="R39" s="173"/>
      <c r="S39" s="173"/>
      <c r="T39" s="173"/>
    </row>
    <row r="40" s="53" customFormat="1" ht="22.9" customHeight="1" spans="1:20">
      <c r="A40" s="106" t="s">
        <v>200</v>
      </c>
      <c r="B40" s="106" t="s">
        <v>201</v>
      </c>
      <c r="C40" s="106" t="s">
        <v>187</v>
      </c>
      <c r="D40" s="107" t="s">
        <v>250</v>
      </c>
      <c r="E40" s="136" t="s">
        <v>213</v>
      </c>
      <c r="F40" s="167">
        <v>10.485792</v>
      </c>
      <c r="G40" s="167"/>
      <c r="H40" s="167"/>
      <c r="I40" s="167"/>
      <c r="J40" s="167"/>
      <c r="K40" s="167">
        <v>10.485792</v>
      </c>
      <c r="L40" s="173"/>
      <c r="M40" s="173"/>
      <c r="N40" s="173"/>
      <c r="O40" s="173"/>
      <c r="P40" s="173"/>
      <c r="Q40" s="173"/>
      <c r="R40" s="173"/>
      <c r="S40" s="173"/>
      <c r="T40" s="173"/>
    </row>
    <row r="41" s="53" customFormat="1" ht="22.9" customHeight="1" spans="1:20">
      <c r="A41" s="134"/>
      <c r="B41" s="134"/>
      <c r="C41" s="134"/>
      <c r="D41" s="101" t="s">
        <v>164</v>
      </c>
      <c r="E41" s="101" t="s">
        <v>165</v>
      </c>
      <c r="F41" s="166">
        <v>649.71</v>
      </c>
      <c r="G41" s="166"/>
      <c r="H41" s="166"/>
      <c r="I41" s="166"/>
      <c r="J41" s="166"/>
      <c r="K41" s="166">
        <v>649.71</v>
      </c>
      <c r="L41" s="172"/>
      <c r="M41" s="172"/>
      <c r="N41" s="172"/>
      <c r="O41" s="172"/>
      <c r="P41" s="172"/>
      <c r="Q41" s="172"/>
      <c r="R41" s="172"/>
      <c r="S41" s="172"/>
      <c r="T41" s="172"/>
    </row>
    <row r="42" s="53" customFormat="1" ht="22.9" customHeight="1" spans="1:20">
      <c r="A42" s="106" t="s">
        <v>192</v>
      </c>
      <c r="B42" s="106" t="s">
        <v>187</v>
      </c>
      <c r="C42" s="106" t="s">
        <v>187</v>
      </c>
      <c r="D42" s="107" t="s">
        <v>251</v>
      </c>
      <c r="E42" s="136" t="s">
        <v>215</v>
      </c>
      <c r="F42" s="167">
        <v>623.92</v>
      </c>
      <c r="G42" s="167"/>
      <c r="H42" s="167"/>
      <c r="I42" s="167"/>
      <c r="J42" s="167"/>
      <c r="K42" s="167">
        <v>623.92</v>
      </c>
      <c r="L42" s="173"/>
      <c r="M42" s="173"/>
      <c r="N42" s="173"/>
      <c r="O42" s="173"/>
      <c r="P42" s="173"/>
      <c r="Q42" s="173"/>
      <c r="R42" s="173"/>
      <c r="S42" s="173"/>
      <c r="T42" s="173"/>
    </row>
    <row r="43" s="3" customFormat="1" ht="22.9" customHeight="1" spans="1:20">
      <c r="A43" s="42" t="s">
        <v>181</v>
      </c>
      <c r="B43" s="42" t="s">
        <v>182</v>
      </c>
      <c r="C43" s="42" t="s">
        <v>182</v>
      </c>
      <c r="D43" s="27" t="s">
        <v>251</v>
      </c>
      <c r="E43" s="39" t="s">
        <v>204</v>
      </c>
      <c r="F43" s="168">
        <v>10.715904</v>
      </c>
      <c r="G43" s="168"/>
      <c r="H43" s="168"/>
      <c r="I43" s="168"/>
      <c r="J43" s="168"/>
      <c r="K43" s="168">
        <v>10.715904</v>
      </c>
      <c r="L43" s="40"/>
      <c r="M43" s="40"/>
      <c r="N43" s="40"/>
      <c r="O43" s="40"/>
      <c r="P43" s="40"/>
      <c r="Q43" s="40"/>
      <c r="R43" s="40"/>
      <c r="S43" s="40"/>
      <c r="T43" s="40"/>
    </row>
    <row r="44" s="3" customFormat="1" ht="22.9" customHeight="1" spans="1:20">
      <c r="A44" s="42" t="s">
        <v>181</v>
      </c>
      <c r="B44" s="42" t="s">
        <v>179</v>
      </c>
      <c r="C44" s="42" t="s">
        <v>179</v>
      </c>
      <c r="D44" s="27" t="s">
        <v>251</v>
      </c>
      <c r="E44" s="39" t="s">
        <v>206</v>
      </c>
      <c r="F44" s="168">
        <v>0.669744</v>
      </c>
      <c r="G44" s="168"/>
      <c r="H44" s="168"/>
      <c r="I44" s="168"/>
      <c r="J44" s="168"/>
      <c r="K44" s="168">
        <v>0.669744</v>
      </c>
      <c r="L44" s="40"/>
      <c r="M44" s="40"/>
      <c r="N44" s="40"/>
      <c r="O44" s="40"/>
      <c r="P44" s="40"/>
      <c r="Q44" s="40"/>
      <c r="R44" s="40"/>
      <c r="S44" s="40"/>
      <c r="T44" s="40"/>
    </row>
    <row r="45" s="3" customFormat="1" ht="22.9" customHeight="1" spans="1:20">
      <c r="A45" s="42" t="s">
        <v>185</v>
      </c>
      <c r="B45" s="42" t="s">
        <v>186</v>
      </c>
      <c r="C45" s="42" t="s">
        <v>201</v>
      </c>
      <c r="D45" s="27" t="s">
        <v>251</v>
      </c>
      <c r="E45" s="39" t="s">
        <v>208</v>
      </c>
      <c r="F45" s="168">
        <v>6.362568</v>
      </c>
      <c r="G45" s="168"/>
      <c r="H45" s="168"/>
      <c r="I45" s="168"/>
      <c r="J45" s="168"/>
      <c r="K45" s="168">
        <v>6.362568</v>
      </c>
      <c r="L45" s="40"/>
      <c r="M45" s="40"/>
      <c r="N45" s="40"/>
      <c r="O45" s="40"/>
      <c r="P45" s="40"/>
      <c r="Q45" s="40"/>
      <c r="R45" s="40"/>
      <c r="S45" s="40"/>
      <c r="T45" s="40"/>
    </row>
    <row r="46" s="3" customFormat="1" ht="22.9" customHeight="1" spans="1:20">
      <c r="A46" s="42" t="s">
        <v>200</v>
      </c>
      <c r="B46" s="42" t="s">
        <v>201</v>
      </c>
      <c r="C46" s="42" t="s">
        <v>187</v>
      </c>
      <c r="D46" s="27" t="s">
        <v>251</v>
      </c>
      <c r="E46" s="39" t="s">
        <v>213</v>
      </c>
      <c r="F46" s="168">
        <v>8.036928</v>
      </c>
      <c r="G46" s="168"/>
      <c r="H46" s="168"/>
      <c r="I46" s="168"/>
      <c r="J46" s="168"/>
      <c r="K46" s="168">
        <v>8.036928</v>
      </c>
      <c r="L46" s="40"/>
      <c r="M46" s="40"/>
      <c r="N46" s="40"/>
      <c r="O46" s="40"/>
      <c r="P46" s="40"/>
      <c r="Q46" s="40"/>
      <c r="R46" s="40"/>
      <c r="S46" s="40"/>
      <c r="T46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opLeftCell="A5" workbookViewId="0">
      <selection activeCell="J18" sqref="J18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13" width="9.38333333333333" customWidth="1"/>
    <col min="14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10"/>
      <c r="T1" s="23" t="s">
        <v>252</v>
      </c>
      <c r="U1" s="23"/>
    </row>
    <row r="2" ht="37.15" customHeight="1" spans="1:21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="1" customFormat="1" ht="24.2" customHeight="1" spans="1:2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4" t="s">
        <v>32</v>
      </c>
      <c r="U3" s="14"/>
    </row>
    <row r="4" s="1" customFormat="1" ht="22.35" customHeight="1" spans="1:21">
      <c r="A4" s="7" t="s">
        <v>167</v>
      </c>
      <c r="B4" s="7"/>
      <c r="C4" s="7"/>
      <c r="D4" s="7" t="s">
        <v>217</v>
      </c>
      <c r="E4" s="7" t="s">
        <v>218</v>
      </c>
      <c r="F4" s="7" t="s">
        <v>253</v>
      </c>
      <c r="G4" s="7" t="s">
        <v>170</v>
      </c>
      <c r="H4" s="7"/>
      <c r="I4" s="7"/>
      <c r="J4" s="7"/>
      <c r="K4" s="7" t="s">
        <v>171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1" customFormat="1" ht="39.6" customHeight="1" spans="1:21">
      <c r="A5" s="7" t="s">
        <v>175</v>
      </c>
      <c r="B5" s="7" t="s">
        <v>176</v>
      </c>
      <c r="C5" s="7" t="s">
        <v>177</v>
      </c>
      <c r="D5" s="7"/>
      <c r="E5" s="7"/>
      <c r="F5" s="7"/>
      <c r="G5" s="7" t="s">
        <v>136</v>
      </c>
      <c r="H5" s="7" t="s">
        <v>254</v>
      </c>
      <c r="I5" s="7" t="s">
        <v>255</v>
      </c>
      <c r="J5" s="7" t="s">
        <v>228</v>
      </c>
      <c r="K5" s="7" t="s">
        <v>136</v>
      </c>
      <c r="L5" s="7" t="s">
        <v>256</v>
      </c>
      <c r="M5" s="7" t="s">
        <v>257</v>
      </c>
      <c r="N5" s="7" t="s">
        <v>258</v>
      </c>
      <c r="O5" s="7" t="s">
        <v>230</v>
      </c>
      <c r="P5" s="7" t="s">
        <v>259</v>
      </c>
      <c r="Q5" s="7" t="s">
        <v>260</v>
      </c>
      <c r="R5" s="7" t="s">
        <v>261</v>
      </c>
      <c r="S5" s="7" t="s">
        <v>226</v>
      </c>
      <c r="T5" s="7" t="s">
        <v>229</v>
      </c>
      <c r="U5" s="7" t="s">
        <v>233</v>
      </c>
    </row>
    <row r="6" s="1" customFormat="1" ht="22.9" customHeight="1" spans="1:21">
      <c r="A6" s="22"/>
      <c r="B6" s="22"/>
      <c r="C6" s="22"/>
      <c r="D6" s="22"/>
      <c r="E6" s="22" t="s">
        <v>136</v>
      </c>
      <c r="F6" s="41">
        <v>3522.35</v>
      </c>
      <c r="G6" s="41">
        <v>1360.256698</v>
      </c>
      <c r="H6" s="41">
        <v>1222.844698</v>
      </c>
      <c r="I6" s="41">
        <v>137.412</v>
      </c>
      <c r="J6" s="41">
        <v>0</v>
      </c>
      <c r="K6" s="41">
        <v>2162.32</v>
      </c>
      <c r="L6" s="41">
        <v>333.320752</v>
      </c>
      <c r="M6" s="41">
        <v>1189.6</v>
      </c>
      <c r="N6" s="41"/>
      <c r="O6" s="21"/>
      <c r="P6" s="21"/>
      <c r="Q6" s="21"/>
      <c r="R6" s="21"/>
      <c r="S6" s="21"/>
      <c r="T6" s="21"/>
      <c r="U6" s="21"/>
    </row>
    <row r="7" s="1" customFormat="1" ht="22.9" customHeight="1" spans="1:21">
      <c r="A7" s="22"/>
      <c r="B7" s="22"/>
      <c r="C7" s="22"/>
      <c r="D7" s="20" t="s">
        <v>154</v>
      </c>
      <c r="E7" s="20" t="s">
        <v>155</v>
      </c>
      <c r="F7" s="41">
        <v>3522.35</v>
      </c>
      <c r="G7" s="41">
        <v>1360.256698</v>
      </c>
      <c r="H7" s="41">
        <v>1222.844698</v>
      </c>
      <c r="I7" s="41">
        <v>137.412</v>
      </c>
      <c r="J7" s="41">
        <v>0</v>
      </c>
      <c r="K7" s="41">
        <v>2162.32</v>
      </c>
      <c r="L7" s="41">
        <v>333.320752</v>
      </c>
      <c r="M7" s="41">
        <v>1829</v>
      </c>
      <c r="N7" s="41"/>
      <c r="O7" s="21"/>
      <c r="P7" s="21"/>
      <c r="Q7" s="21"/>
      <c r="R7" s="21"/>
      <c r="S7" s="21"/>
      <c r="T7" s="21"/>
      <c r="U7" s="21"/>
    </row>
    <row r="8" s="114" customFormat="1" ht="22.9" customHeight="1" spans="1:21">
      <c r="A8" s="117"/>
      <c r="B8" s="117"/>
      <c r="C8" s="117"/>
      <c r="D8" s="117" t="s">
        <v>156</v>
      </c>
      <c r="E8" s="117" t="s">
        <v>262</v>
      </c>
      <c r="F8" s="118">
        <f>F9+F10+F11+F12+F13+F14+F15+F16+F17+F18+F19+F20</f>
        <v>2103.37</v>
      </c>
      <c r="G8" s="118">
        <f t="shared" ref="G8:M8" si="0">G9+G10+G11+G12+G13+G14+G15+G16+G17+G18+G19+G20</f>
        <v>881.21</v>
      </c>
      <c r="H8" s="118">
        <f t="shared" si="0"/>
        <v>796.78</v>
      </c>
      <c r="I8" s="118">
        <f t="shared" si="0"/>
        <v>84.43</v>
      </c>
      <c r="J8" s="118">
        <f t="shared" si="0"/>
        <v>0</v>
      </c>
      <c r="K8" s="118">
        <v>1222.16</v>
      </c>
      <c r="L8" s="118">
        <f t="shared" si="0"/>
        <v>163.48</v>
      </c>
      <c r="M8" s="118">
        <f t="shared" si="0"/>
        <v>1058.68</v>
      </c>
      <c r="N8" s="118"/>
      <c r="O8" s="137"/>
      <c r="P8" s="137"/>
      <c r="Q8" s="137"/>
      <c r="R8" s="137"/>
      <c r="S8" s="137"/>
      <c r="T8" s="137"/>
      <c r="U8" s="137"/>
    </row>
    <row r="9" s="115" customFormat="1" ht="25.5" customHeight="1" spans="1:21">
      <c r="A9" s="119">
        <v>201</v>
      </c>
      <c r="B9" s="119" t="s">
        <v>178</v>
      </c>
      <c r="C9" s="119" t="s">
        <v>179</v>
      </c>
      <c r="D9" s="92" t="s">
        <v>263</v>
      </c>
      <c r="E9" s="120" t="s">
        <v>264</v>
      </c>
      <c r="F9" s="121">
        <v>48.51</v>
      </c>
      <c r="G9" s="122"/>
      <c r="H9" s="122"/>
      <c r="I9" s="122"/>
      <c r="J9" s="122"/>
      <c r="K9" s="138">
        <f>L9+M9+N9+O9+P9+Q9+R9+S9+T9+U9</f>
        <v>48.51</v>
      </c>
      <c r="L9" s="122"/>
      <c r="M9" s="122">
        <v>48.51</v>
      </c>
      <c r="N9" s="122"/>
      <c r="O9" s="139"/>
      <c r="P9" s="139"/>
      <c r="Q9" s="139"/>
      <c r="R9" s="139"/>
      <c r="S9" s="139"/>
      <c r="T9" s="139"/>
      <c r="U9" s="139"/>
    </row>
    <row r="10" s="114" customFormat="1" ht="22.9" customHeight="1" spans="1:21">
      <c r="A10" s="92" t="s">
        <v>181</v>
      </c>
      <c r="B10" s="92" t="s">
        <v>182</v>
      </c>
      <c r="C10" s="92" t="s">
        <v>182</v>
      </c>
      <c r="D10" s="92" t="s">
        <v>263</v>
      </c>
      <c r="E10" s="92" t="s">
        <v>265</v>
      </c>
      <c r="F10" s="94">
        <v>79.6</v>
      </c>
      <c r="G10" s="94">
        <v>79.6</v>
      </c>
      <c r="H10" s="94">
        <v>79.6</v>
      </c>
      <c r="I10" s="94"/>
      <c r="J10" s="94"/>
      <c r="K10" s="138">
        <f t="shared" ref="K10:K20" si="1">L10+M10+N10+O10+P10+Q10+R10+S10+T10+U10</f>
        <v>0</v>
      </c>
      <c r="L10" s="94"/>
      <c r="M10" s="94"/>
      <c r="N10" s="94"/>
      <c r="O10" s="140"/>
      <c r="P10" s="140"/>
      <c r="Q10" s="140"/>
      <c r="R10" s="140"/>
      <c r="S10" s="140"/>
      <c r="T10" s="140"/>
      <c r="U10" s="140"/>
    </row>
    <row r="11" s="114" customFormat="1" ht="22.9" customHeight="1" spans="1:21">
      <c r="A11" s="92" t="s">
        <v>181</v>
      </c>
      <c r="B11" s="92" t="s">
        <v>179</v>
      </c>
      <c r="C11" s="92" t="s">
        <v>179</v>
      </c>
      <c r="D11" s="92" t="s">
        <v>263</v>
      </c>
      <c r="E11" s="92" t="s">
        <v>266</v>
      </c>
      <c r="F11" s="94">
        <v>4.97</v>
      </c>
      <c r="G11" s="94">
        <v>4.97</v>
      </c>
      <c r="H11" s="94">
        <v>4.97</v>
      </c>
      <c r="I11" s="94"/>
      <c r="J11" s="94"/>
      <c r="K11" s="138">
        <f t="shared" si="1"/>
        <v>0</v>
      </c>
      <c r="L11" s="94"/>
      <c r="M11" s="94"/>
      <c r="N11" s="94"/>
      <c r="O11" s="140"/>
      <c r="P11" s="140"/>
      <c r="Q11" s="140"/>
      <c r="R11" s="140"/>
      <c r="S11" s="140"/>
      <c r="T11" s="140"/>
      <c r="U11" s="140"/>
    </row>
    <row r="12" s="114" customFormat="1" ht="22.9" customHeight="1" spans="1:21">
      <c r="A12" s="92" t="s">
        <v>185</v>
      </c>
      <c r="B12" s="92" t="s">
        <v>186</v>
      </c>
      <c r="C12" s="92" t="s">
        <v>187</v>
      </c>
      <c r="D12" s="92" t="s">
        <v>263</v>
      </c>
      <c r="E12" s="92" t="s">
        <v>267</v>
      </c>
      <c r="F12" s="94">
        <v>47.26</v>
      </c>
      <c r="G12" s="94">
        <v>47.26</v>
      </c>
      <c r="H12" s="94">
        <v>47.26</v>
      </c>
      <c r="I12" s="94"/>
      <c r="J12" s="94"/>
      <c r="K12" s="138">
        <f t="shared" si="1"/>
        <v>0</v>
      </c>
      <c r="L12" s="94"/>
      <c r="M12" s="94"/>
      <c r="N12" s="94"/>
      <c r="O12" s="140"/>
      <c r="P12" s="140"/>
      <c r="Q12" s="140"/>
      <c r="R12" s="140"/>
      <c r="S12" s="140"/>
      <c r="T12" s="140"/>
      <c r="U12" s="140"/>
    </row>
    <row r="13" s="116" customFormat="1" ht="25.5" customHeight="1" spans="1:21">
      <c r="A13" s="123" t="s">
        <v>189</v>
      </c>
      <c r="B13" s="123" t="s">
        <v>178</v>
      </c>
      <c r="C13" s="123" t="s">
        <v>179</v>
      </c>
      <c r="D13" s="92" t="s">
        <v>263</v>
      </c>
      <c r="E13" s="124" t="s">
        <v>268</v>
      </c>
      <c r="F13" s="70">
        <v>393.35</v>
      </c>
      <c r="G13" s="125"/>
      <c r="H13" s="125"/>
      <c r="I13" s="125"/>
      <c r="J13" s="125"/>
      <c r="K13" s="138">
        <f t="shared" si="1"/>
        <v>393.35</v>
      </c>
      <c r="L13" s="125"/>
      <c r="M13" s="125">
        <v>393.35</v>
      </c>
      <c r="N13" s="125"/>
      <c r="O13" s="124"/>
      <c r="P13" s="124"/>
      <c r="Q13" s="124"/>
      <c r="R13" s="124"/>
      <c r="S13" s="124"/>
      <c r="T13" s="124"/>
      <c r="U13" s="139"/>
    </row>
    <row r="14" s="116" customFormat="1" ht="25.5" customHeight="1" spans="1:21">
      <c r="A14" s="123" t="s">
        <v>189</v>
      </c>
      <c r="B14" s="123" t="s">
        <v>179</v>
      </c>
      <c r="C14" s="123" t="s">
        <v>179</v>
      </c>
      <c r="D14" s="92" t="s">
        <v>263</v>
      </c>
      <c r="E14" s="124" t="s">
        <v>269</v>
      </c>
      <c r="F14" s="70">
        <v>60.07</v>
      </c>
      <c r="G14" s="125"/>
      <c r="H14" s="125"/>
      <c r="I14" s="125"/>
      <c r="J14" s="125"/>
      <c r="K14" s="138">
        <f t="shared" si="1"/>
        <v>60.07</v>
      </c>
      <c r="L14" s="125"/>
      <c r="M14" s="125">
        <v>60.07</v>
      </c>
      <c r="N14" s="125"/>
      <c r="O14" s="124"/>
      <c r="P14" s="124"/>
      <c r="Q14" s="124"/>
      <c r="R14" s="124"/>
      <c r="S14" s="124"/>
      <c r="T14" s="124"/>
      <c r="U14" s="139"/>
    </row>
    <row r="15" s="114" customFormat="1" ht="22.9" customHeight="1" spans="1:21">
      <c r="A15" s="92" t="s">
        <v>192</v>
      </c>
      <c r="B15" s="92" t="s">
        <v>187</v>
      </c>
      <c r="C15" s="92" t="s">
        <v>187</v>
      </c>
      <c r="D15" s="92" t="s">
        <v>263</v>
      </c>
      <c r="E15" s="92" t="s">
        <v>270</v>
      </c>
      <c r="F15" s="94">
        <f>SUM(G15+K15)</f>
        <v>1289.53</v>
      </c>
      <c r="G15" s="94">
        <f>SUM(H15:J15)</f>
        <v>689.68</v>
      </c>
      <c r="H15" s="94">
        <v>605.25</v>
      </c>
      <c r="I15" s="94">
        <v>84.43</v>
      </c>
      <c r="J15" s="94"/>
      <c r="K15" s="138">
        <f t="shared" si="1"/>
        <v>599.85</v>
      </c>
      <c r="L15" s="94">
        <v>163.48</v>
      </c>
      <c r="M15" s="94">
        <v>436.37</v>
      </c>
      <c r="N15" s="94"/>
      <c r="O15" s="140"/>
      <c r="P15" s="140"/>
      <c r="Q15" s="140"/>
      <c r="R15" s="140"/>
      <c r="S15" s="140"/>
      <c r="T15" s="140"/>
      <c r="U15" s="140"/>
    </row>
    <row r="16" s="114" customFormat="1" ht="25.5" customHeight="1" spans="1:21">
      <c r="A16" s="98">
        <v>212</v>
      </c>
      <c r="B16" s="98" t="s">
        <v>187</v>
      </c>
      <c r="C16" s="98">
        <v>99</v>
      </c>
      <c r="D16" s="92" t="s">
        <v>263</v>
      </c>
      <c r="E16" s="126" t="s">
        <v>271</v>
      </c>
      <c r="F16" s="70">
        <v>55.93</v>
      </c>
      <c r="G16" s="70"/>
      <c r="H16" s="70"/>
      <c r="I16" s="70"/>
      <c r="J16" s="70"/>
      <c r="K16" s="138">
        <f t="shared" si="1"/>
        <v>55.93</v>
      </c>
      <c r="L16" s="70"/>
      <c r="M16" s="70">
        <v>55.93</v>
      </c>
      <c r="N16" s="70"/>
      <c r="O16" s="141"/>
      <c r="P16" s="141"/>
      <c r="Q16" s="141"/>
      <c r="R16" s="141"/>
      <c r="S16" s="141"/>
      <c r="T16" s="141"/>
      <c r="U16" s="139"/>
    </row>
    <row r="17" s="114" customFormat="1" ht="25.5" customHeight="1" spans="1:21">
      <c r="A17" s="98">
        <v>212</v>
      </c>
      <c r="B17" s="98">
        <v>99</v>
      </c>
      <c r="C17" s="98">
        <v>99</v>
      </c>
      <c r="D17" s="92" t="s">
        <v>263</v>
      </c>
      <c r="E17" s="127" t="s">
        <v>272</v>
      </c>
      <c r="F17" s="70">
        <v>2.07</v>
      </c>
      <c r="G17" s="70"/>
      <c r="H17" s="70"/>
      <c r="I17" s="70"/>
      <c r="J17" s="70"/>
      <c r="K17" s="138">
        <f t="shared" si="1"/>
        <v>2.07</v>
      </c>
      <c r="L17" s="70"/>
      <c r="M17" s="70">
        <v>2.07</v>
      </c>
      <c r="N17" s="70"/>
      <c r="O17" s="141"/>
      <c r="P17" s="141"/>
      <c r="Q17" s="141"/>
      <c r="R17" s="141"/>
      <c r="S17" s="141"/>
      <c r="T17" s="141"/>
      <c r="U17" s="139"/>
    </row>
    <row r="18" s="114" customFormat="1" ht="25.5" customHeight="1" spans="1:21">
      <c r="A18" s="128">
        <v>212</v>
      </c>
      <c r="B18" s="128" t="s">
        <v>196</v>
      </c>
      <c r="C18" s="128" t="s">
        <v>178</v>
      </c>
      <c r="D18" s="92" t="s">
        <v>263</v>
      </c>
      <c r="E18" s="126" t="s">
        <v>273</v>
      </c>
      <c r="F18" s="70">
        <v>56.58</v>
      </c>
      <c r="G18" s="70"/>
      <c r="H18" s="70"/>
      <c r="I18" s="70"/>
      <c r="J18" s="70"/>
      <c r="K18" s="138">
        <f t="shared" si="1"/>
        <v>56.58</v>
      </c>
      <c r="L18" s="70"/>
      <c r="M18" s="70">
        <v>56.58</v>
      </c>
      <c r="N18" s="70"/>
      <c r="O18" s="141"/>
      <c r="P18" s="141"/>
      <c r="Q18" s="141"/>
      <c r="R18" s="141"/>
      <c r="S18" s="141"/>
      <c r="T18" s="141"/>
      <c r="U18" s="139"/>
    </row>
    <row r="19" s="114" customFormat="1" ht="25.5" customHeight="1" spans="1:21">
      <c r="A19" s="129" t="s">
        <v>192</v>
      </c>
      <c r="B19" s="129" t="s">
        <v>198</v>
      </c>
      <c r="C19" s="129" t="s">
        <v>187</v>
      </c>
      <c r="D19" s="130" t="s">
        <v>263</v>
      </c>
      <c r="E19" s="131" t="s">
        <v>274</v>
      </c>
      <c r="F19" s="132">
        <v>5.8</v>
      </c>
      <c r="G19" s="132"/>
      <c r="H19" s="132"/>
      <c r="I19" s="132"/>
      <c r="J19" s="132"/>
      <c r="K19" s="142">
        <f t="shared" si="1"/>
        <v>5.8</v>
      </c>
      <c r="L19" s="132"/>
      <c r="M19" s="132">
        <v>5.8</v>
      </c>
      <c r="N19" s="132"/>
      <c r="O19" s="143"/>
      <c r="P19" s="143"/>
      <c r="Q19" s="143"/>
      <c r="R19" s="143"/>
      <c r="S19" s="143"/>
      <c r="T19" s="143"/>
      <c r="U19" s="145"/>
    </row>
    <row r="20" s="114" customFormat="1" ht="22.9" customHeight="1" spans="1:21">
      <c r="A20" s="98" t="s">
        <v>200</v>
      </c>
      <c r="B20" s="98" t="s">
        <v>201</v>
      </c>
      <c r="C20" s="98" t="s">
        <v>187</v>
      </c>
      <c r="D20" s="98" t="s">
        <v>263</v>
      </c>
      <c r="E20" s="98" t="s">
        <v>275</v>
      </c>
      <c r="F20" s="133">
        <v>59.7</v>
      </c>
      <c r="G20" s="133">
        <v>59.7</v>
      </c>
      <c r="H20" s="133">
        <v>59.7</v>
      </c>
      <c r="I20" s="133"/>
      <c r="J20" s="133"/>
      <c r="K20" s="138">
        <f t="shared" si="1"/>
        <v>0</v>
      </c>
      <c r="L20" s="133"/>
      <c r="M20" s="133"/>
      <c r="N20" s="133"/>
      <c r="O20" s="144"/>
      <c r="P20" s="144"/>
      <c r="Q20" s="144"/>
      <c r="R20" s="144"/>
      <c r="S20" s="144"/>
      <c r="T20" s="144"/>
      <c r="U20" s="144"/>
    </row>
    <row r="21" s="53" customFormat="1" ht="22.9" customHeight="1" spans="1:21">
      <c r="A21" s="134"/>
      <c r="B21" s="134"/>
      <c r="C21" s="134"/>
      <c r="D21" s="101" t="s">
        <v>158</v>
      </c>
      <c r="E21" s="101" t="s">
        <v>159</v>
      </c>
      <c r="F21" s="135">
        <v>332.59</v>
      </c>
      <c r="G21" s="135">
        <v>198.063256</v>
      </c>
      <c r="H21" s="135">
        <v>177.243256</v>
      </c>
      <c r="I21" s="135">
        <v>20.82</v>
      </c>
      <c r="J21" s="135">
        <v>0</v>
      </c>
      <c r="K21" s="135">
        <v>134.52</v>
      </c>
      <c r="L21" s="135">
        <v>62.363202</v>
      </c>
      <c r="M21" s="135">
        <v>72.16</v>
      </c>
      <c r="N21" s="135"/>
      <c r="O21" s="102"/>
      <c r="P21" s="102"/>
      <c r="Q21" s="102"/>
      <c r="R21" s="102"/>
      <c r="S21" s="102"/>
      <c r="T21" s="102"/>
      <c r="U21" s="102"/>
    </row>
    <row r="22" s="53" customFormat="1" ht="22.9" customHeight="1" spans="1:21">
      <c r="A22" s="106" t="s">
        <v>192</v>
      </c>
      <c r="B22" s="106" t="s">
        <v>187</v>
      </c>
      <c r="C22" s="106" t="s">
        <v>209</v>
      </c>
      <c r="D22" s="107" t="s">
        <v>248</v>
      </c>
      <c r="E22" s="136" t="s">
        <v>211</v>
      </c>
      <c r="F22" s="109">
        <v>290.16</v>
      </c>
      <c r="G22" s="109">
        <v>155.6341</v>
      </c>
      <c r="H22" s="109">
        <v>134.8141</v>
      </c>
      <c r="I22" s="109">
        <v>20.82</v>
      </c>
      <c r="J22" s="109"/>
      <c r="K22" s="109">
        <v>134.52</v>
      </c>
      <c r="L22" s="109">
        <v>62.363202</v>
      </c>
      <c r="M22" s="109">
        <v>72.16</v>
      </c>
      <c r="N22" s="109"/>
      <c r="O22" s="108"/>
      <c r="P22" s="108"/>
      <c r="Q22" s="108"/>
      <c r="R22" s="108"/>
      <c r="S22" s="108"/>
      <c r="T22" s="108"/>
      <c r="U22" s="108"/>
    </row>
    <row r="23" s="53" customFormat="1" ht="22.9" customHeight="1" spans="1:21">
      <c r="A23" s="106" t="s">
        <v>181</v>
      </c>
      <c r="B23" s="106" t="s">
        <v>182</v>
      </c>
      <c r="C23" s="106" t="s">
        <v>182</v>
      </c>
      <c r="D23" s="107" t="s">
        <v>248</v>
      </c>
      <c r="E23" s="136" t="s">
        <v>204</v>
      </c>
      <c r="F23" s="109">
        <v>17.632896</v>
      </c>
      <c r="G23" s="109">
        <v>17.632896</v>
      </c>
      <c r="H23" s="109">
        <v>17.632896</v>
      </c>
      <c r="I23" s="109"/>
      <c r="J23" s="109"/>
      <c r="K23" s="109"/>
      <c r="L23" s="109"/>
      <c r="M23" s="109"/>
      <c r="N23" s="109"/>
      <c r="O23" s="108"/>
      <c r="P23" s="108"/>
      <c r="Q23" s="108"/>
      <c r="R23" s="108"/>
      <c r="S23" s="108"/>
      <c r="T23" s="108"/>
      <c r="U23" s="108"/>
    </row>
    <row r="24" s="53" customFormat="1" ht="22.9" customHeight="1" spans="1:21">
      <c r="A24" s="106" t="s">
        <v>181</v>
      </c>
      <c r="B24" s="106" t="s">
        <v>179</v>
      </c>
      <c r="C24" s="106" t="s">
        <v>179</v>
      </c>
      <c r="D24" s="107" t="s">
        <v>248</v>
      </c>
      <c r="E24" s="136" t="s">
        <v>206</v>
      </c>
      <c r="F24" s="109">
        <v>1.102056</v>
      </c>
      <c r="G24" s="109">
        <v>1.102056</v>
      </c>
      <c r="H24" s="109">
        <v>1.102056</v>
      </c>
      <c r="I24" s="109"/>
      <c r="J24" s="109"/>
      <c r="K24" s="109"/>
      <c r="L24" s="109"/>
      <c r="M24" s="109"/>
      <c r="N24" s="109"/>
      <c r="O24" s="108"/>
      <c r="P24" s="108"/>
      <c r="Q24" s="108"/>
      <c r="R24" s="108"/>
      <c r="S24" s="108"/>
      <c r="T24" s="108"/>
      <c r="U24" s="108"/>
    </row>
    <row r="25" s="53" customFormat="1" ht="22.9" customHeight="1" spans="1:21">
      <c r="A25" s="106" t="s">
        <v>185</v>
      </c>
      <c r="B25" s="106" t="s">
        <v>186</v>
      </c>
      <c r="C25" s="106" t="s">
        <v>201</v>
      </c>
      <c r="D25" s="107" t="s">
        <v>248</v>
      </c>
      <c r="E25" s="136" t="s">
        <v>208</v>
      </c>
      <c r="F25" s="109">
        <v>10.469532</v>
      </c>
      <c r="G25" s="109">
        <v>10.469532</v>
      </c>
      <c r="H25" s="109">
        <v>10.469532</v>
      </c>
      <c r="I25" s="109"/>
      <c r="J25" s="109"/>
      <c r="K25" s="109"/>
      <c r="L25" s="109"/>
      <c r="M25" s="109"/>
      <c r="N25" s="109"/>
      <c r="O25" s="108"/>
      <c r="P25" s="108"/>
      <c r="Q25" s="108"/>
      <c r="R25" s="108"/>
      <c r="S25" s="108"/>
      <c r="T25" s="108"/>
      <c r="U25" s="108"/>
    </row>
    <row r="26" s="53" customFormat="1" ht="22.9" customHeight="1" spans="1:21">
      <c r="A26" s="106" t="s">
        <v>200</v>
      </c>
      <c r="B26" s="106" t="s">
        <v>201</v>
      </c>
      <c r="C26" s="106" t="s">
        <v>187</v>
      </c>
      <c r="D26" s="107" t="s">
        <v>248</v>
      </c>
      <c r="E26" s="136" t="s">
        <v>213</v>
      </c>
      <c r="F26" s="109">
        <v>13.224672</v>
      </c>
      <c r="G26" s="109">
        <v>13.224672</v>
      </c>
      <c r="H26" s="109">
        <v>13.224672</v>
      </c>
      <c r="I26" s="109"/>
      <c r="J26" s="109"/>
      <c r="K26" s="109"/>
      <c r="L26" s="109"/>
      <c r="M26" s="109"/>
      <c r="N26" s="109"/>
      <c r="O26" s="108"/>
      <c r="P26" s="108"/>
      <c r="Q26" s="108"/>
      <c r="R26" s="108"/>
      <c r="S26" s="108"/>
      <c r="T26" s="108"/>
      <c r="U26" s="108"/>
    </row>
    <row r="27" s="55" customFormat="1" ht="22.9" customHeight="1" spans="1:21">
      <c r="A27" s="134"/>
      <c r="B27" s="134"/>
      <c r="C27" s="134"/>
      <c r="D27" s="101" t="s">
        <v>160</v>
      </c>
      <c r="E27" s="101" t="s">
        <v>161</v>
      </c>
      <c r="F27" s="135">
        <v>45</v>
      </c>
      <c r="G27" s="135"/>
      <c r="H27" s="135">
        <v>0</v>
      </c>
      <c r="I27" s="135">
        <v>0</v>
      </c>
      <c r="J27" s="135">
        <v>0</v>
      </c>
      <c r="K27" s="135">
        <v>45</v>
      </c>
      <c r="L27" s="135">
        <v>0</v>
      </c>
      <c r="M27" s="135">
        <v>45</v>
      </c>
      <c r="N27" s="135"/>
      <c r="O27" s="102"/>
      <c r="P27" s="102"/>
      <c r="Q27" s="102"/>
      <c r="R27" s="102"/>
      <c r="S27" s="102"/>
      <c r="T27" s="102"/>
      <c r="U27" s="102"/>
    </row>
    <row r="28" s="55" customFormat="1" ht="22.9" customHeight="1" spans="1:21">
      <c r="A28" s="106" t="s">
        <v>192</v>
      </c>
      <c r="B28" s="106" t="s">
        <v>187</v>
      </c>
      <c r="C28" s="106" t="s">
        <v>209</v>
      </c>
      <c r="D28" s="107" t="s">
        <v>249</v>
      </c>
      <c r="E28" s="136" t="s">
        <v>211</v>
      </c>
      <c r="F28" s="109">
        <v>45</v>
      </c>
      <c r="G28" s="109"/>
      <c r="H28" s="109"/>
      <c r="I28" s="109"/>
      <c r="J28" s="109"/>
      <c r="K28" s="109">
        <v>45</v>
      </c>
      <c r="L28" s="109"/>
      <c r="M28" s="109">
        <v>45</v>
      </c>
      <c r="N28" s="109"/>
      <c r="O28" s="108"/>
      <c r="P28" s="108"/>
      <c r="Q28" s="108"/>
      <c r="R28" s="108"/>
      <c r="S28" s="108"/>
      <c r="T28" s="108"/>
      <c r="U28" s="108"/>
    </row>
    <row r="29" s="53" customFormat="1" ht="22.9" customHeight="1" spans="1:21">
      <c r="A29" s="134"/>
      <c r="B29" s="134"/>
      <c r="C29" s="134"/>
      <c r="D29" s="101" t="s">
        <v>162</v>
      </c>
      <c r="E29" s="101" t="s">
        <v>163</v>
      </c>
      <c r="F29" s="135">
        <v>391.68</v>
      </c>
      <c r="G29" s="135">
        <v>160.235316</v>
      </c>
      <c r="H29" s="135">
        <v>141.335316</v>
      </c>
      <c r="I29" s="135">
        <v>18.9</v>
      </c>
      <c r="J29" s="135">
        <v>0</v>
      </c>
      <c r="K29" s="135">
        <v>231.44</v>
      </c>
      <c r="L29" s="135">
        <v>0</v>
      </c>
      <c r="M29" s="135">
        <v>231.44</v>
      </c>
      <c r="N29" s="135"/>
      <c r="O29" s="102"/>
      <c r="P29" s="102"/>
      <c r="Q29" s="102"/>
      <c r="R29" s="102"/>
      <c r="S29" s="102"/>
      <c r="T29" s="102"/>
      <c r="U29" s="102"/>
    </row>
    <row r="30" s="53" customFormat="1" ht="22.9" customHeight="1" spans="1:21">
      <c r="A30" s="106" t="s">
        <v>192</v>
      </c>
      <c r="B30" s="106" t="s">
        <v>187</v>
      </c>
      <c r="C30" s="106" t="s">
        <v>187</v>
      </c>
      <c r="D30" s="107" t="s">
        <v>250</v>
      </c>
      <c r="E30" s="136" t="s">
        <v>215</v>
      </c>
      <c r="F30" s="109">
        <v>355.04</v>
      </c>
      <c r="G30" s="109">
        <v>126.5934</v>
      </c>
      <c r="H30" s="109">
        <v>107.6934</v>
      </c>
      <c r="I30" s="109">
        <v>18.9</v>
      </c>
      <c r="J30" s="109"/>
      <c r="K30" s="109">
        <v>228.44</v>
      </c>
      <c r="L30" s="109"/>
      <c r="M30" s="109">
        <v>228.44</v>
      </c>
      <c r="N30" s="109"/>
      <c r="O30" s="108"/>
      <c r="P30" s="108"/>
      <c r="Q30" s="108"/>
      <c r="R30" s="108"/>
      <c r="S30" s="108"/>
      <c r="T30" s="108"/>
      <c r="U30" s="108"/>
    </row>
    <row r="31" s="53" customFormat="1" ht="22.9" customHeight="1" spans="1:21">
      <c r="A31" s="106" t="s">
        <v>181</v>
      </c>
      <c r="B31" s="106" t="s">
        <v>182</v>
      </c>
      <c r="C31" s="106" t="s">
        <v>182</v>
      </c>
      <c r="D31" s="107" t="s">
        <v>250</v>
      </c>
      <c r="E31" s="136" t="s">
        <v>204</v>
      </c>
      <c r="F31" s="109">
        <v>16.98</v>
      </c>
      <c r="G31" s="109">
        <v>13.981056</v>
      </c>
      <c r="H31" s="109">
        <v>13.981056</v>
      </c>
      <c r="I31" s="109"/>
      <c r="J31" s="109"/>
      <c r="K31" s="109">
        <v>3</v>
      </c>
      <c r="L31" s="109"/>
      <c r="M31" s="109">
        <v>3</v>
      </c>
      <c r="N31" s="109"/>
      <c r="O31" s="108"/>
      <c r="P31" s="108"/>
      <c r="Q31" s="108"/>
      <c r="R31" s="108"/>
      <c r="S31" s="108"/>
      <c r="T31" s="108"/>
      <c r="U31" s="108"/>
    </row>
    <row r="32" s="53" customFormat="1" ht="22.9" customHeight="1" spans="1:21">
      <c r="A32" s="106" t="s">
        <v>181</v>
      </c>
      <c r="B32" s="106" t="s">
        <v>179</v>
      </c>
      <c r="C32" s="106" t="s">
        <v>179</v>
      </c>
      <c r="D32" s="107" t="s">
        <v>250</v>
      </c>
      <c r="E32" s="136" t="s">
        <v>206</v>
      </c>
      <c r="F32" s="109">
        <v>0.873816</v>
      </c>
      <c r="G32" s="109">
        <v>0.873816</v>
      </c>
      <c r="H32" s="109">
        <v>0.873816</v>
      </c>
      <c r="I32" s="109"/>
      <c r="J32" s="109"/>
      <c r="K32" s="109"/>
      <c r="L32" s="109"/>
      <c r="M32" s="109"/>
      <c r="N32" s="109"/>
      <c r="O32" s="108"/>
      <c r="P32" s="108"/>
      <c r="Q32" s="108"/>
      <c r="R32" s="108"/>
      <c r="S32" s="108"/>
      <c r="T32" s="108"/>
      <c r="U32" s="108"/>
    </row>
    <row r="33" s="53" customFormat="1" ht="22.9" customHeight="1" spans="1:21">
      <c r="A33" s="106" t="s">
        <v>185</v>
      </c>
      <c r="B33" s="106" t="s">
        <v>186</v>
      </c>
      <c r="C33" s="106" t="s">
        <v>201</v>
      </c>
      <c r="D33" s="107" t="s">
        <v>250</v>
      </c>
      <c r="E33" s="136" t="s">
        <v>208</v>
      </c>
      <c r="F33" s="109">
        <v>8.301252</v>
      </c>
      <c r="G33" s="109">
        <v>8.301252</v>
      </c>
      <c r="H33" s="109">
        <v>8.301252</v>
      </c>
      <c r="I33" s="109"/>
      <c r="J33" s="109"/>
      <c r="K33" s="109"/>
      <c r="L33" s="109"/>
      <c r="M33" s="109"/>
      <c r="N33" s="109"/>
      <c r="O33" s="108"/>
      <c r="P33" s="108"/>
      <c r="Q33" s="108"/>
      <c r="R33" s="108"/>
      <c r="S33" s="108"/>
      <c r="T33" s="108"/>
      <c r="U33" s="108"/>
    </row>
    <row r="34" s="53" customFormat="1" ht="22.9" customHeight="1" spans="1:21">
      <c r="A34" s="106" t="s">
        <v>200</v>
      </c>
      <c r="B34" s="106" t="s">
        <v>201</v>
      </c>
      <c r="C34" s="106" t="s">
        <v>187</v>
      </c>
      <c r="D34" s="107" t="s">
        <v>250</v>
      </c>
      <c r="E34" s="136" t="s">
        <v>213</v>
      </c>
      <c r="F34" s="109">
        <v>10.485792</v>
      </c>
      <c r="G34" s="109">
        <v>10.485792</v>
      </c>
      <c r="H34" s="109">
        <v>10.485792</v>
      </c>
      <c r="I34" s="109"/>
      <c r="J34" s="109"/>
      <c r="K34" s="109"/>
      <c r="L34" s="109"/>
      <c r="M34" s="109"/>
      <c r="N34" s="109"/>
      <c r="O34" s="108"/>
      <c r="P34" s="108"/>
      <c r="Q34" s="108"/>
      <c r="R34" s="108"/>
      <c r="S34" s="108"/>
      <c r="T34" s="108"/>
      <c r="U34" s="108"/>
    </row>
    <row r="35" s="53" customFormat="1" ht="22.9" customHeight="1" spans="1:21">
      <c r="A35" s="134"/>
      <c r="B35" s="134"/>
      <c r="C35" s="134"/>
      <c r="D35" s="101" t="s">
        <v>164</v>
      </c>
      <c r="E35" s="101" t="s">
        <v>165</v>
      </c>
      <c r="F35" s="135">
        <v>649.71</v>
      </c>
      <c r="G35" s="135">
        <v>120.745044</v>
      </c>
      <c r="H35" s="135">
        <v>107.485044</v>
      </c>
      <c r="I35" s="135">
        <v>13.26</v>
      </c>
      <c r="J35" s="135">
        <v>0</v>
      </c>
      <c r="K35" s="135">
        <v>528.96</v>
      </c>
      <c r="L35" s="135">
        <v>107.47275</v>
      </c>
      <c r="M35" s="135">
        <v>421.49</v>
      </c>
      <c r="N35" s="135"/>
      <c r="O35" s="102"/>
      <c r="P35" s="102"/>
      <c r="Q35" s="102"/>
      <c r="R35" s="102"/>
      <c r="S35" s="102"/>
      <c r="T35" s="102"/>
      <c r="U35" s="102"/>
    </row>
    <row r="36" s="53" customFormat="1" ht="22.9" customHeight="1" spans="1:21">
      <c r="A36" s="106" t="s">
        <v>192</v>
      </c>
      <c r="B36" s="106" t="s">
        <v>187</v>
      </c>
      <c r="C36" s="106" t="s">
        <v>187</v>
      </c>
      <c r="D36" s="107" t="s">
        <v>251</v>
      </c>
      <c r="E36" s="136" t="s">
        <v>215</v>
      </c>
      <c r="F36" s="109">
        <v>623.92</v>
      </c>
      <c r="G36" s="109">
        <v>94.9599</v>
      </c>
      <c r="H36" s="109">
        <v>81.6999</v>
      </c>
      <c r="I36" s="109">
        <v>13.26</v>
      </c>
      <c r="J36" s="109"/>
      <c r="K36" s="109">
        <v>528.96</v>
      </c>
      <c r="L36" s="109">
        <v>107.47275</v>
      </c>
      <c r="M36" s="109">
        <v>421.49</v>
      </c>
      <c r="N36" s="109"/>
      <c r="O36" s="108"/>
      <c r="P36" s="108"/>
      <c r="Q36" s="108"/>
      <c r="R36" s="108"/>
      <c r="S36" s="108"/>
      <c r="T36" s="108"/>
      <c r="U36" s="108"/>
    </row>
    <row r="37" s="53" customFormat="1" ht="22.9" customHeight="1" spans="1:21">
      <c r="A37" s="106" t="s">
        <v>181</v>
      </c>
      <c r="B37" s="106" t="s">
        <v>182</v>
      </c>
      <c r="C37" s="106" t="s">
        <v>182</v>
      </c>
      <c r="D37" s="107" t="s">
        <v>251</v>
      </c>
      <c r="E37" s="136" t="s">
        <v>204</v>
      </c>
      <c r="F37" s="109">
        <v>10.715904</v>
      </c>
      <c r="G37" s="109">
        <v>10.715904</v>
      </c>
      <c r="H37" s="109">
        <v>10.715904</v>
      </c>
      <c r="I37" s="109"/>
      <c r="J37" s="109"/>
      <c r="K37" s="109"/>
      <c r="L37" s="109"/>
      <c r="M37" s="109"/>
      <c r="N37" s="109"/>
      <c r="O37" s="108"/>
      <c r="P37" s="108"/>
      <c r="Q37" s="108"/>
      <c r="R37" s="108"/>
      <c r="S37" s="108"/>
      <c r="T37" s="108"/>
      <c r="U37" s="108"/>
    </row>
    <row r="38" s="53" customFormat="1" ht="22.9" customHeight="1" spans="1:21">
      <c r="A38" s="106" t="s">
        <v>181</v>
      </c>
      <c r="B38" s="106" t="s">
        <v>179</v>
      </c>
      <c r="C38" s="106" t="s">
        <v>179</v>
      </c>
      <c r="D38" s="107" t="s">
        <v>251</v>
      </c>
      <c r="E38" s="136" t="s">
        <v>206</v>
      </c>
      <c r="F38" s="109">
        <v>0.669744</v>
      </c>
      <c r="G38" s="109">
        <v>0.669744</v>
      </c>
      <c r="H38" s="109">
        <v>0.669744</v>
      </c>
      <c r="I38" s="109"/>
      <c r="J38" s="109"/>
      <c r="K38" s="109"/>
      <c r="L38" s="109"/>
      <c r="M38" s="109"/>
      <c r="N38" s="109"/>
      <c r="O38" s="108"/>
      <c r="P38" s="108"/>
      <c r="Q38" s="108"/>
      <c r="R38" s="108"/>
      <c r="S38" s="108"/>
      <c r="T38" s="108"/>
      <c r="U38" s="108"/>
    </row>
    <row r="39" s="53" customFormat="1" ht="22.9" customHeight="1" spans="1:21">
      <c r="A39" s="106" t="s">
        <v>185</v>
      </c>
      <c r="B39" s="106" t="s">
        <v>186</v>
      </c>
      <c r="C39" s="106" t="s">
        <v>201</v>
      </c>
      <c r="D39" s="107" t="s">
        <v>251</v>
      </c>
      <c r="E39" s="136" t="s">
        <v>208</v>
      </c>
      <c r="F39" s="109">
        <v>6.362568</v>
      </c>
      <c r="G39" s="109">
        <v>6.362568</v>
      </c>
      <c r="H39" s="109">
        <v>6.362568</v>
      </c>
      <c r="I39" s="109"/>
      <c r="J39" s="109"/>
      <c r="K39" s="109"/>
      <c r="L39" s="109"/>
      <c r="M39" s="109"/>
      <c r="N39" s="109"/>
      <c r="O39" s="108"/>
      <c r="P39" s="108"/>
      <c r="Q39" s="108"/>
      <c r="R39" s="108"/>
      <c r="S39" s="108"/>
      <c r="T39" s="108"/>
      <c r="U39" s="108"/>
    </row>
    <row r="40" s="53" customFormat="1" ht="22.9" customHeight="1" spans="1:21">
      <c r="A40" s="106" t="s">
        <v>200</v>
      </c>
      <c r="B40" s="106" t="s">
        <v>201</v>
      </c>
      <c r="C40" s="106" t="s">
        <v>187</v>
      </c>
      <c r="D40" s="107" t="s">
        <v>251</v>
      </c>
      <c r="E40" s="136" t="s">
        <v>213</v>
      </c>
      <c r="F40" s="109">
        <v>8.036928</v>
      </c>
      <c r="G40" s="109">
        <v>8.036928</v>
      </c>
      <c r="H40" s="109">
        <v>8.036928</v>
      </c>
      <c r="I40" s="109"/>
      <c r="J40" s="109"/>
      <c r="K40" s="109"/>
      <c r="L40" s="109"/>
      <c r="M40" s="109"/>
      <c r="N40" s="109"/>
      <c r="O40" s="108"/>
      <c r="P40" s="108"/>
      <c r="Q40" s="108"/>
      <c r="R40" s="108"/>
      <c r="S40" s="108"/>
      <c r="T40" s="108"/>
      <c r="U40" s="10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80" zoomScaleNormal="80" workbookViewId="0">
      <selection activeCell="B16" sqref="B1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10"/>
      <c r="D1" s="23" t="s">
        <v>276</v>
      </c>
    </row>
    <row r="2" ht="31.9" customHeight="1" spans="1:4">
      <c r="A2" s="26" t="s">
        <v>11</v>
      </c>
      <c r="B2" s="26"/>
      <c r="C2" s="26"/>
      <c r="D2" s="26"/>
    </row>
    <row r="3" s="1" customFormat="1" ht="18.95" customHeight="1" spans="1:5">
      <c r="A3" s="5" t="s">
        <v>31</v>
      </c>
      <c r="B3" s="5"/>
      <c r="C3" s="5"/>
      <c r="D3" s="14" t="s">
        <v>32</v>
      </c>
      <c r="E3" s="6"/>
    </row>
    <row r="4" s="1" customFormat="1" ht="20.25" customHeight="1" spans="1:5">
      <c r="A4" s="7" t="s">
        <v>33</v>
      </c>
      <c r="B4" s="7"/>
      <c r="C4" s="7" t="s">
        <v>34</v>
      </c>
      <c r="D4" s="7"/>
      <c r="E4" s="6"/>
    </row>
    <row r="5" s="1" customFormat="1" ht="20.25" customHeight="1" spans="1:5">
      <c r="A5" s="7" t="s">
        <v>35</v>
      </c>
      <c r="B5" s="7" t="s">
        <v>36</v>
      </c>
      <c r="C5" s="7" t="s">
        <v>35</v>
      </c>
      <c r="D5" s="7" t="s">
        <v>36</v>
      </c>
      <c r="E5" s="6"/>
    </row>
    <row r="6" s="1" customFormat="1" ht="20.25" customHeight="1" spans="1:5">
      <c r="A6" s="22" t="s">
        <v>277</v>
      </c>
      <c r="B6" s="21">
        <v>2883.17745</v>
      </c>
      <c r="C6" s="22" t="s">
        <v>278</v>
      </c>
      <c r="D6" s="41">
        <v>3522.35</v>
      </c>
      <c r="E6" s="6"/>
    </row>
    <row r="7" s="1" customFormat="1" ht="20.25" customHeight="1" spans="1:5">
      <c r="A7" s="8" t="s">
        <v>279</v>
      </c>
      <c r="B7" s="9">
        <v>2883.17745</v>
      </c>
      <c r="C7" s="8" t="s">
        <v>41</v>
      </c>
      <c r="D7" s="35">
        <v>48.51</v>
      </c>
      <c r="E7" s="6"/>
    </row>
    <row r="8" s="1" customFormat="1" ht="20.25" customHeight="1" spans="1:5">
      <c r="A8" s="8" t="s">
        <v>280</v>
      </c>
      <c r="B8" s="9">
        <v>2367.17745</v>
      </c>
      <c r="C8" s="8" t="s">
        <v>45</v>
      </c>
      <c r="D8" s="35"/>
      <c r="E8" s="6"/>
    </row>
    <row r="9" s="1" customFormat="1" ht="31.15" customHeight="1" spans="1:5">
      <c r="A9" s="8" t="s">
        <v>48</v>
      </c>
      <c r="B9" s="9">
        <v>516</v>
      </c>
      <c r="C9" s="8" t="s">
        <v>49</v>
      </c>
      <c r="D9" s="35"/>
      <c r="E9" s="6"/>
    </row>
    <row r="10" s="1" customFormat="1" ht="20.25" customHeight="1" spans="1:5">
      <c r="A10" s="8" t="s">
        <v>281</v>
      </c>
      <c r="B10" s="9"/>
      <c r="C10" s="8" t="s">
        <v>53</v>
      </c>
      <c r="D10" s="35"/>
      <c r="E10" s="6"/>
    </row>
    <row r="11" s="1" customFormat="1" ht="20.25" customHeight="1" spans="1:5">
      <c r="A11" s="8" t="s">
        <v>282</v>
      </c>
      <c r="B11" s="9"/>
      <c r="C11" s="8" t="s">
        <v>57</v>
      </c>
      <c r="D11" s="35"/>
      <c r="E11" s="6"/>
    </row>
    <row r="12" s="1" customFormat="1" ht="20.25" customHeight="1" spans="1:5">
      <c r="A12" s="8" t="s">
        <v>283</v>
      </c>
      <c r="B12" s="9"/>
      <c r="C12" s="8" t="s">
        <v>61</v>
      </c>
      <c r="D12" s="35"/>
      <c r="E12" s="6"/>
    </row>
    <row r="13" s="1" customFormat="1" ht="20.25" customHeight="1" spans="1:5">
      <c r="A13" s="22" t="s">
        <v>284</v>
      </c>
      <c r="B13" s="21">
        <v>639.17</v>
      </c>
      <c r="C13" s="8" t="s">
        <v>65</v>
      </c>
      <c r="D13" s="35"/>
      <c r="E13" s="6"/>
    </row>
    <row r="14" s="1" customFormat="1" ht="20.25" customHeight="1" spans="1:5">
      <c r="A14" s="8" t="s">
        <v>279</v>
      </c>
      <c r="B14" s="9">
        <v>576.79</v>
      </c>
      <c r="C14" s="8" t="s">
        <v>69</v>
      </c>
      <c r="D14" s="35">
        <v>132.54</v>
      </c>
      <c r="E14" s="6"/>
    </row>
    <row r="15" s="1" customFormat="1" ht="20.25" customHeight="1" spans="1:5">
      <c r="A15" s="8" t="s">
        <v>281</v>
      </c>
      <c r="B15" s="9">
        <v>62.38</v>
      </c>
      <c r="C15" s="8" t="s">
        <v>73</v>
      </c>
      <c r="D15" s="35"/>
      <c r="E15" s="6"/>
    </row>
    <row r="16" s="1" customFormat="1" ht="20.25" customHeight="1" spans="1:5">
      <c r="A16" s="8" t="s">
        <v>282</v>
      </c>
      <c r="B16" s="9"/>
      <c r="C16" s="8" t="s">
        <v>77</v>
      </c>
      <c r="D16" s="35">
        <v>72.393306</v>
      </c>
      <c r="E16" s="6"/>
    </row>
    <row r="17" s="1" customFormat="1" ht="20.25" customHeight="1" spans="1:5">
      <c r="A17" s="8" t="s">
        <v>283</v>
      </c>
      <c r="B17" s="9"/>
      <c r="C17" s="8" t="s">
        <v>81</v>
      </c>
      <c r="D17" s="35">
        <v>453.42</v>
      </c>
      <c r="E17" s="6"/>
    </row>
    <row r="18" s="1" customFormat="1" ht="20.25" customHeight="1" spans="1:5">
      <c r="A18" s="8"/>
      <c r="B18" s="9"/>
      <c r="C18" s="8" t="s">
        <v>85</v>
      </c>
      <c r="D18" s="35">
        <v>2724.02</v>
      </c>
      <c r="E18" s="6"/>
    </row>
    <row r="19" s="1" customFormat="1" ht="20.25" customHeight="1" spans="1:5">
      <c r="A19" s="8"/>
      <c r="B19" s="8"/>
      <c r="C19" s="8" t="s">
        <v>89</v>
      </c>
      <c r="D19" s="35"/>
      <c r="E19" s="6"/>
    </row>
    <row r="20" s="1" customFormat="1" ht="20.25" customHeight="1" spans="1:5">
      <c r="A20" s="8"/>
      <c r="B20" s="8"/>
      <c r="C20" s="8" t="s">
        <v>93</v>
      </c>
      <c r="D20" s="35"/>
      <c r="E20" s="6"/>
    </row>
    <row r="21" s="1" customFormat="1" ht="20.25" customHeight="1" spans="1:5">
      <c r="A21" s="8"/>
      <c r="B21" s="8"/>
      <c r="C21" s="8" t="s">
        <v>97</v>
      </c>
      <c r="D21" s="35"/>
      <c r="E21" s="6"/>
    </row>
    <row r="22" s="1" customFormat="1" ht="20.25" customHeight="1" spans="1:5">
      <c r="A22" s="8"/>
      <c r="B22" s="8"/>
      <c r="C22" s="8" t="s">
        <v>100</v>
      </c>
      <c r="D22" s="35"/>
      <c r="E22" s="6"/>
    </row>
    <row r="23" s="1" customFormat="1" ht="20.25" customHeight="1" spans="1:5">
      <c r="A23" s="8"/>
      <c r="B23" s="8"/>
      <c r="C23" s="8" t="s">
        <v>103</v>
      </c>
      <c r="D23" s="35"/>
      <c r="E23" s="6"/>
    </row>
    <row r="24" s="1" customFormat="1" ht="20.25" customHeight="1" spans="1:5">
      <c r="A24" s="8"/>
      <c r="B24" s="8"/>
      <c r="C24" s="8" t="s">
        <v>105</v>
      </c>
      <c r="D24" s="35"/>
      <c r="E24" s="6"/>
    </row>
    <row r="25" s="1" customFormat="1" ht="20.25" customHeight="1" spans="1:5">
      <c r="A25" s="8"/>
      <c r="B25" s="8"/>
      <c r="C25" s="8" t="s">
        <v>107</v>
      </c>
      <c r="D25" s="35"/>
      <c r="E25" s="6"/>
    </row>
    <row r="26" s="1" customFormat="1" ht="20.25" customHeight="1" spans="1:5">
      <c r="A26" s="8"/>
      <c r="B26" s="8"/>
      <c r="C26" s="8" t="s">
        <v>109</v>
      </c>
      <c r="D26" s="35">
        <v>91.45</v>
      </c>
      <c r="E26" s="6"/>
    </row>
    <row r="27" s="1" customFormat="1" ht="20.25" customHeight="1" spans="1:5">
      <c r="A27" s="8"/>
      <c r="B27" s="8"/>
      <c r="C27" s="8" t="s">
        <v>111</v>
      </c>
      <c r="D27" s="35"/>
      <c r="E27" s="6"/>
    </row>
    <row r="28" s="1" customFormat="1" ht="20.25" customHeight="1" spans="1:5">
      <c r="A28" s="8"/>
      <c r="B28" s="8"/>
      <c r="C28" s="8" t="s">
        <v>113</v>
      </c>
      <c r="D28" s="35"/>
      <c r="E28" s="6"/>
    </row>
    <row r="29" s="1" customFormat="1" ht="20.25" customHeight="1" spans="1:5">
      <c r="A29" s="8"/>
      <c r="B29" s="8"/>
      <c r="C29" s="8" t="s">
        <v>115</v>
      </c>
      <c r="D29" s="35"/>
      <c r="E29" s="6"/>
    </row>
    <row r="30" s="1" customFormat="1" ht="20.25" customHeight="1" spans="1:5">
      <c r="A30" s="8"/>
      <c r="B30" s="8"/>
      <c r="C30" s="8" t="s">
        <v>117</v>
      </c>
      <c r="D30" s="35"/>
      <c r="E30" s="6"/>
    </row>
    <row r="31" s="1" customFormat="1" ht="20.25" customHeight="1" spans="1:5">
      <c r="A31" s="8"/>
      <c r="B31" s="8"/>
      <c r="C31" s="8" t="s">
        <v>119</v>
      </c>
      <c r="D31" s="35"/>
      <c r="E31" s="6"/>
    </row>
    <row r="32" s="1" customFormat="1" ht="20.25" customHeight="1" spans="1:5">
      <c r="A32" s="8"/>
      <c r="B32" s="8"/>
      <c r="C32" s="8" t="s">
        <v>121</v>
      </c>
      <c r="D32" s="35"/>
      <c r="E32" s="6"/>
    </row>
    <row r="33" s="1" customFormat="1" ht="20.25" customHeight="1" spans="1:5">
      <c r="A33" s="8"/>
      <c r="B33" s="8"/>
      <c r="C33" s="8" t="s">
        <v>123</v>
      </c>
      <c r="D33" s="35"/>
      <c r="E33" s="6"/>
    </row>
    <row r="34" s="1" customFormat="1" ht="20.25" customHeight="1" spans="1:5">
      <c r="A34" s="8"/>
      <c r="B34" s="8"/>
      <c r="C34" s="8" t="s">
        <v>124</v>
      </c>
      <c r="D34" s="35"/>
      <c r="E34" s="6"/>
    </row>
    <row r="35" s="1" customFormat="1" ht="20.25" customHeight="1" spans="1:5">
      <c r="A35" s="8"/>
      <c r="B35" s="8"/>
      <c r="C35" s="8" t="s">
        <v>125</v>
      </c>
      <c r="D35" s="35"/>
      <c r="E35" s="6"/>
    </row>
    <row r="36" s="1" customFormat="1" ht="20.25" customHeight="1" spans="1:5">
      <c r="A36" s="8"/>
      <c r="B36" s="8"/>
      <c r="C36" s="8" t="s">
        <v>126</v>
      </c>
      <c r="D36" s="35"/>
      <c r="E36" s="6"/>
    </row>
    <row r="37" s="1" customFormat="1" ht="20.25" customHeight="1" spans="1:5">
      <c r="A37" s="8"/>
      <c r="B37" s="8"/>
      <c r="C37" s="8"/>
      <c r="D37" s="8"/>
      <c r="E37" s="6"/>
    </row>
    <row r="38" s="1" customFormat="1" ht="20.25" customHeight="1" spans="1:5">
      <c r="A38" s="22"/>
      <c r="B38" s="22"/>
      <c r="C38" s="22" t="s">
        <v>285</v>
      </c>
      <c r="D38" s="21"/>
      <c r="E38" s="5"/>
    </row>
    <row r="39" s="1" customFormat="1" ht="20.25" customHeight="1" spans="1:5">
      <c r="A39" s="22"/>
      <c r="B39" s="22"/>
      <c r="C39" s="22"/>
      <c r="D39" s="22"/>
      <c r="E39" s="5"/>
    </row>
    <row r="40" s="1" customFormat="1" ht="20.25" customHeight="1" spans="1:5">
      <c r="A40" s="7" t="s">
        <v>286</v>
      </c>
      <c r="B40" s="21">
        <v>3522.35</v>
      </c>
      <c r="C40" s="7" t="s">
        <v>287</v>
      </c>
      <c r="D40" s="41">
        <v>3522.34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zoomScale="90" zoomScaleNormal="90" workbookViewId="0">
      <selection activeCell="K9" sqref="K9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11">
      <c r="A1" s="10"/>
      <c r="D1" s="10"/>
      <c r="K1" s="23" t="s">
        <v>288</v>
      </c>
    </row>
    <row r="2" ht="43.15" customHeight="1" spans="1:1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49" customFormat="1" ht="24.2" customHeight="1" spans="1:11">
      <c r="A3" s="57" t="s">
        <v>289</v>
      </c>
      <c r="B3" s="57"/>
      <c r="C3" s="57"/>
      <c r="D3" s="57"/>
      <c r="E3" s="57"/>
      <c r="F3" s="57"/>
      <c r="G3" s="57"/>
      <c r="H3" s="57"/>
      <c r="I3" s="57"/>
      <c r="J3" s="110" t="s">
        <v>32</v>
      </c>
      <c r="K3" s="110"/>
    </row>
    <row r="4" s="2" customFormat="1" ht="19.9" customHeight="1" spans="1:11">
      <c r="A4" s="7" t="s">
        <v>167</v>
      </c>
      <c r="B4" s="7"/>
      <c r="C4" s="7"/>
      <c r="D4" s="7" t="s">
        <v>168</v>
      </c>
      <c r="E4" s="7" t="s">
        <v>169</v>
      </c>
      <c r="F4" s="7" t="s">
        <v>136</v>
      </c>
      <c r="G4" s="7" t="s">
        <v>170</v>
      </c>
      <c r="H4" s="7"/>
      <c r="I4" s="7"/>
      <c r="J4" s="7"/>
      <c r="K4" s="7" t="s">
        <v>171</v>
      </c>
    </row>
    <row r="5" s="2" customFormat="1" ht="17.25" customHeight="1" spans="1:11">
      <c r="A5" s="7"/>
      <c r="B5" s="7"/>
      <c r="C5" s="7"/>
      <c r="D5" s="7"/>
      <c r="E5" s="7"/>
      <c r="F5" s="7"/>
      <c r="G5" s="7" t="s">
        <v>138</v>
      </c>
      <c r="H5" s="7" t="s">
        <v>290</v>
      </c>
      <c r="I5" s="7"/>
      <c r="J5" s="7" t="s">
        <v>291</v>
      </c>
      <c r="K5" s="7"/>
    </row>
    <row r="6" s="2" customFormat="1" ht="24.2" customHeight="1" spans="1:11">
      <c r="A6" s="7" t="s">
        <v>175</v>
      </c>
      <c r="B6" s="7" t="s">
        <v>176</v>
      </c>
      <c r="C6" s="7" t="s">
        <v>177</v>
      </c>
      <c r="D6" s="7"/>
      <c r="E6" s="7"/>
      <c r="F6" s="7"/>
      <c r="G6" s="7"/>
      <c r="H6" s="7" t="s">
        <v>254</v>
      </c>
      <c r="I6" s="7" t="s">
        <v>228</v>
      </c>
      <c r="J6" s="7"/>
      <c r="K6" s="7"/>
    </row>
    <row r="7" s="2" customFormat="1" ht="22.9" customHeight="1" spans="1:11">
      <c r="A7" s="8"/>
      <c r="B7" s="8"/>
      <c r="C7" s="8"/>
      <c r="D7" s="22"/>
      <c r="E7" s="22" t="s">
        <v>136</v>
      </c>
      <c r="F7" s="21">
        <v>3522.35</v>
      </c>
      <c r="G7" s="21">
        <v>1360.256698</v>
      </c>
      <c r="H7" s="21">
        <v>1222.844698</v>
      </c>
      <c r="I7" s="21">
        <v>0</v>
      </c>
      <c r="J7" s="21">
        <v>137.41</v>
      </c>
      <c r="K7" s="21">
        <v>2162.32</v>
      </c>
    </row>
    <row r="8" s="2" customFormat="1" ht="22.9" customHeight="1" spans="1:11">
      <c r="A8" s="8"/>
      <c r="B8" s="8"/>
      <c r="C8" s="8"/>
      <c r="D8" s="20" t="s">
        <v>154</v>
      </c>
      <c r="E8" s="20" t="s">
        <v>155</v>
      </c>
      <c r="F8" s="21">
        <v>3522.35</v>
      </c>
      <c r="G8" s="21">
        <v>1360.256698</v>
      </c>
      <c r="H8" s="21">
        <v>1222.844698</v>
      </c>
      <c r="I8" s="21">
        <v>0</v>
      </c>
      <c r="J8" s="21">
        <v>137.41</v>
      </c>
      <c r="K8" s="21">
        <v>2162.32</v>
      </c>
    </row>
    <row r="9" s="50" customFormat="1" ht="22.9" customHeight="1" spans="1:11">
      <c r="A9" s="58"/>
      <c r="B9" s="58"/>
      <c r="C9" s="58"/>
      <c r="D9" s="59">
        <v>412001</v>
      </c>
      <c r="E9" s="59" t="s">
        <v>157</v>
      </c>
      <c r="F9" s="60">
        <f>SUM(F10+F13+F18+F21+F25+F31)</f>
        <v>2040.99</v>
      </c>
      <c r="G9" s="60">
        <f>SUM(H9:J9)</f>
        <v>881.21</v>
      </c>
      <c r="H9" s="60">
        <f>SUM(H10+H13+H18+H21+H25+H31)</f>
        <v>796.78</v>
      </c>
      <c r="I9" s="60"/>
      <c r="J9" s="60">
        <f>SUM(J10+J13+J18+J21+J25+J31)</f>
        <v>84.43</v>
      </c>
      <c r="K9" s="60">
        <f>SUM(K10+K13+K18+K21+K25+K31)</f>
        <v>1159.78</v>
      </c>
    </row>
    <row r="10" s="51" customFormat="1" ht="25.5" customHeight="1" spans="1:11">
      <c r="A10" s="61">
        <v>201</v>
      </c>
      <c r="B10" s="62"/>
      <c r="C10" s="63"/>
      <c r="D10" s="64">
        <v>201</v>
      </c>
      <c r="E10" s="65" t="s">
        <v>234</v>
      </c>
      <c r="F10" s="66">
        <f>SUM(F12)</f>
        <v>48.51</v>
      </c>
      <c r="G10" s="66"/>
      <c r="H10" s="66"/>
      <c r="I10" s="66"/>
      <c r="J10" s="66"/>
      <c r="K10" s="66">
        <f t="shared" ref="K10" si="0">SUM(K12)</f>
        <v>48.51</v>
      </c>
    </row>
    <row r="11" s="51" customFormat="1" ht="25.5" customHeight="1" spans="1:11">
      <c r="A11" s="63">
        <v>201</v>
      </c>
      <c r="B11" s="62" t="s">
        <v>178</v>
      </c>
      <c r="C11" s="63"/>
      <c r="D11" s="64">
        <v>20103</v>
      </c>
      <c r="E11" s="65" t="s">
        <v>292</v>
      </c>
      <c r="F11" s="66">
        <v>48.51</v>
      </c>
      <c r="G11" s="66"/>
      <c r="H11" s="66"/>
      <c r="I11" s="66"/>
      <c r="J11" s="66"/>
      <c r="K11" s="66">
        <v>48.51</v>
      </c>
    </row>
    <row r="12" s="52" customFormat="1" ht="25.5" customHeight="1" spans="1:11">
      <c r="A12" s="67">
        <v>201</v>
      </c>
      <c r="B12" s="67" t="s">
        <v>178</v>
      </c>
      <c r="C12" s="67" t="s">
        <v>179</v>
      </c>
      <c r="D12" s="68">
        <v>2010399</v>
      </c>
      <c r="E12" s="69" t="s">
        <v>293</v>
      </c>
      <c r="F12" s="70">
        <v>48.51</v>
      </c>
      <c r="G12" s="71"/>
      <c r="H12" s="71"/>
      <c r="I12" s="71"/>
      <c r="J12" s="71"/>
      <c r="K12" s="71">
        <v>48.51</v>
      </c>
    </row>
    <row r="13" s="50" customFormat="1" ht="22.9" customHeight="1" spans="1:11">
      <c r="A13" s="72" t="s">
        <v>181</v>
      </c>
      <c r="B13" s="72"/>
      <c r="C13" s="72"/>
      <c r="D13" s="73">
        <v>208</v>
      </c>
      <c r="E13" s="74" t="s">
        <v>294</v>
      </c>
      <c r="F13" s="60">
        <f>SUM(F14+F16)</f>
        <v>84.57</v>
      </c>
      <c r="G13" s="60">
        <f>SUM(H13+J13)</f>
        <v>84.57</v>
      </c>
      <c r="H13" s="60">
        <f t="shared" ref="H13" si="1">SUM(H14+H16)</f>
        <v>84.57</v>
      </c>
      <c r="I13" s="60"/>
      <c r="J13" s="60"/>
      <c r="K13" s="111"/>
    </row>
    <row r="14" s="50" customFormat="1" ht="22.9" customHeight="1" spans="1:11">
      <c r="A14" s="72" t="s">
        <v>181</v>
      </c>
      <c r="B14" s="75" t="s">
        <v>182</v>
      </c>
      <c r="C14" s="72"/>
      <c r="D14" s="73">
        <v>20805</v>
      </c>
      <c r="E14" s="74" t="s">
        <v>295</v>
      </c>
      <c r="F14" s="60">
        <v>79.6</v>
      </c>
      <c r="G14" s="60">
        <f t="shared" ref="G14:G33" si="2">SUM(H14+J14)</f>
        <v>79.6</v>
      </c>
      <c r="H14" s="60">
        <v>79.6</v>
      </c>
      <c r="I14" s="60"/>
      <c r="J14" s="60"/>
      <c r="K14" s="60"/>
    </row>
    <row r="15" s="50" customFormat="1" ht="22.9" customHeight="1" spans="1:11">
      <c r="A15" s="76" t="s">
        <v>181</v>
      </c>
      <c r="B15" s="76" t="s">
        <v>182</v>
      </c>
      <c r="C15" s="76" t="s">
        <v>182</v>
      </c>
      <c r="D15" s="77">
        <v>2080505</v>
      </c>
      <c r="E15" s="78" t="s">
        <v>296</v>
      </c>
      <c r="F15" s="79">
        <v>79.6</v>
      </c>
      <c r="G15" s="60">
        <f t="shared" si="2"/>
        <v>79.6</v>
      </c>
      <c r="H15" s="79">
        <v>79.6</v>
      </c>
      <c r="I15" s="79"/>
      <c r="J15" s="79"/>
      <c r="K15" s="79"/>
    </row>
    <row r="16" s="50" customFormat="1" ht="22.9" customHeight="1" spans="1:11">
      <c r="A16" s="72" t="s">
        <v>181</v>
      </c>
      <c r="B16" s="75" t="s">
        <v>179</v>
      </c>
      <c r="C16" s="72"/>
      <c r="D16" s="73">
        <v>20899</v>
      </c>
      <c r="E16" s="74" t="s">
        <v>206</v>
      </c>
      <c r="F16" s="60">
        <v>4.97</v>
      </c>
      <c r="G16" s="60">
        <f t="shared" si="2"/>
        <v>4.97</v>
      </c>
      <c r="H16" s="60">
        <v>4.97</v>
      </c>
      <c r="I16" s="60"/>
      <c r="J16" s="60"/>
      <c r="K16" s="60"/>
    </row>
    <row r="17" s="50" customFormat="1" ht="22.9" customHeight="1" spans="1:11">
      <c r="A17" s="76" t="s">
        <v>181</v>
      </c>
      <c r="B17" s="76" t="s">
        <v>179</v>
      </c>
      <c r="C17" s="76" t="s">
        <v>179</v>
      </c>
      <c r="D17" s="77">
        <v>2089999</v>
      </c>
      <c r="E17" s="78" t="s">
        <v>297</v>
      </c>
      <c r="F17" s="79">
        <v>4.97</v>
      </c>
      <c r="G17" s="60">
        <f t="shared" si="2"/>
        <v>4.97</v>
      </c>
      <c r="H17" s="79">
        <v>4.97</v>
      </c>
      <c r="I17" s="79"/>
      <c r="J17" s="79"/>
      <c r="K17" s="79"/>
    </row>
    <row r="18" s="50" customFormat="1" ht="22.9" customHeight="1" spans="1:11">
      <c r="A18" s="72" t="s">
        <v>185</v>
      </c>
      <c r="B18" s="72"/>
      <c r="C18" s="72"/>
      <c r="D18" s="73">
        <v>210</v>
      </c>
      <c r="E18" s="74" t="s">
        <v>298</v>
      </c>
      <c r="F18" s="79">
        <v>47.26</v>
      </c>
      <c r="G18" s="60">
        <f t="shared" si="2"/>
        <v>47.26</v>
      </c>
      <c r="H18" s="79">
        <v>47.26</v>
      </c>
      <c r="I18" s="60"/>
      <c r="J18" s="60"/>
      <c r="K18" s="60"/>
    </row>
    <row r="19" s="50" customFormat="1" ht="22.9" customHeight="1" spans="1:11">
      <c r="A19" s="72" t="s">
        <v>185</v>
      </c>
      <c r="B19" s="75" t="s">
        <v>186</v>
      </c>
      <c r="C19" s="72"/>
      <c r="D19" s="73">
        <v>21011</v>
      </c>
      <c r="E19" s="74" t="s">
        <v>299</v>
      </c>
      <c r="F19" s="79">
        <v>47.26</v>
      </c>
      <c r="G19" s="60">
        <f t="shared" si="2"/>
        <v>47.26</v>
      </c>
      <c r="H19" s="79">
        <v>47.26</v>
      </c>
      <c r="I19" s="60"/>
      <c r="J19" s="60"/>
      <c r="K19" s="60"/>
    </row>
    <row r="20" s="50" customFormat="1" ht="22.9" customHeight="1" spans="1:11">
      <c r="A20" s="80" t="s">
        <v>185</v>
      </c>
      <c r="B20" s="80" t="s">
        <v>186</v>
      </c>
      <c r="C20" s="80" t="s">
        <v>187</v>
      </c>
      <c r="D20" s="81">
        <v>2101101</v>
      </c>
      <c r="E20" s="82" t="s">
        <v>300</v>
      </c>
      <c r="F20" s="83">
        <v>47.26</v>
      </c>
      <c r="G20" s="60">
        <f t="shared" si="2"/>
        <v>47.26</v>
      </c>
      <c r="H20" s="83">
        <v>47.26</v>
      </c>
      <c r="I20" s="83"/>
      <c r="J20" s="83"/>
      <c r="K20" s="83"/>
    </row>
    <row r="21" s="51" customFormat="1" ht="22.9" customHeight="1" spans="1:11">
      <c r="A21" s="63">
        <v>211</v>
      </c>
      <c r="B21" s="63"/>
      <c r="C21" s="63"/>
      <c r="D21" s="65">
        <v>211</v>
      </c>
      <c r="E21" s="65" t="s">
        <v>239</v>
      </c>
      <c r="F21" s="84">
        <f>SUM(F23+F24)</f>
        <v>453.42</v>
      </c>
      <c r="G21" s="60"/>
      <c r="H21" s="84"/>
      <c r="I21" s="84"/>
      <c r="J21" s="84"/>
      <c r="K21" s="84">
        <f t="shared" ref="K21" si="3">SUM(K23+K24)</f>
        <v>453.42</v>
      </c>
    </row>
    <row r="22" s="50" customFormat="1" ht="25.5" customHeight="1" spans="1:11">
      <c r="A22" s="85" t="s">
        <v>189</v>
      </c>
      <c r="B22" s="85" t="s">
        <v>178</v>
      </c>
      <c r="C22" s="86"/>
      <c r="D22" s="64">
        <v>21103</v>
      </c>
      <c r="E22" s="87" t="s">
        <v>301</v>
      </c>
      <c r="F22" s="88">
        <f>SUM(F23:F24)</f>
        <v>453.42</v>
      </c>
      <c r="G22" s="60"/>
      <c r="H22" s="88"/>
      <c r="I22" s="88"/>
      <c r="J22" s="88"/>
      <c r="K22" s="88">
        <f>SUM(K23:K24)</f>
        <v>453.42</v>
      </c>
    </row>
    <row r="23" s="52" customFormat="1" ht="25.5" customHeight="1" spans="1:11">
      <c r="A23" s="67" t="s">
        <v>189</v>
      </c>
      <c r="B23" s="67" t="s">
        <v>178</v>
      </c>
      <c r="C23" s="67" t="s">
        <v>179</v>
      </c>
      <c r="D23" s="89">
        <v>2110399</v>
      </c>
      <c r="E23" s="68" t="s">
        <v>190</v>
      </c>
      <c r="F23" s="70">
        <v>393.35</v>
      </c>
      <c r="G23" s="60"/>
      <c r="H23" s="71"/>
      <c r="I23" s="71"/>
      <c r="J23" s="71"/>
      <c r="K23" s="71">
        <v>393.35</v>
      </c>
    </row>
    <row r="24" s="52" customFormat="1" ht="25.5" customHeight="1" spans="1:11">
      <c r="A24" s="67" t="s">
        <v>189</v>
      </c>
      <c r="B24" s="67" t="s">
        <v>179</v>
      </c>
      <c r="C24" s="67" t="s">
        <v>179</v>
      </c>
      <c r="D24" s="68">
        <v>2119999</v>
      </c>
      <c r="E24" s="68" t="s">
        <v>191</v>
      </c>
      <c r="F24" s="70">
        <v>60.07</v>
      </c>
      <c r="G24" s="60"/>
      <c r="H24" s="71"/>
      <c r="I24" s="71"/>
      <c r="J24" s="71"/>
      <c r="K24" s="71">
        <v>60.07</v>
      </c>
    </row>
    <row r="25" s="50" customFormat="1" ht="22.9" customHeight="1" spans="1:11">
      <c r="A25" s="72" t="s">
        <v>192</v>
      </c>
      <c r="B25" s="72"/>
      <c r="C25" s="72"/>
      <c r="D25" s="73">
        <v>212</v>
      </c>
      <c r="E25" s="74" t="s">
        <v>302</v>
      </c>
      <c r="F25" s="60">
        <f>SUM(F26+F29)</f>
        <v>1347.53</v>
      </c>
      <c r="G25" s="60">
        <f>SUM(G26+G29)</f>
        <v>689.68</v>
      </c>
      <c r="H25" s="60">
        <f>SUM(H26+H29)</f>
        <v>605.25</v>
      </c>
      <c r="I25" s="60"/>
      <c r="J25" s="60">
        <f>SUM(J26+J29)</f>
        <v>84.43</v>
      </c>
      <c r="K25" s="60">
        <f>SUM(K26+K29)</f>
        <v>657.85</v>
      </c>
    </row>
    <row r="26" s="50" customFormat="1" ht="22.9" customHeight="1" spans="1:11">
      <c r="A26" s="72" t="s">
        <v>192</v>
      </c>
      <c r="B26" s="75" t="s">
        <v>187</v>
      </c>
      <c r="C26" s="72"/>
      <c r="D26" s="73">
        <v>21201</v>
      </c>
      <c r="E26" s="74" t="s">
        <v>303</v>
      </c>
      <c r="F26" s="60">
        <f>F27+F28</f>
        <v>1345.46</v>
      </c>
      <c r="G26" s="60">
        <f>G27+G28</f>
        <v>689.68</v>
      </c>
      <c r="H26" s="60">
        <f>H27+H28</f>
        <v>605.25</v>
      </c>
      <c r="I26" s="60"/>
      <c r="J26" s="60">
        <f>J27+J28</f>
        <v>84.43</v>
      </c>
      <c r="K26" s="60">
        <f>K27+K28</f>
        <v>655.78</v>
      </c>
    </row>
    <row r="27" s="52" customFormat="1" ht="22.9" customHeight="1" spans="1:11">
      <c r="A27" s="90" t="s">
        <v>192</v>
      </c>
      <c r="B27" s="90" t="s">
        <v>187</v>
      </c>
      <c r="C27" s="90" t="s">
        <v>187</v>
      </c>
      <c r="D27" s="91">
        <v>2120101</v>
      </c>
      <c r="E27" s="92" t="s">
        <v>193</v>
      </c>
      <c r="F27" s="93">
        <f>SUM(G27+K27)</f>
        <v>1289.53</v>
      </c>
      <c r="G27" s="60">
        <f t="shared" si="2"/>
        <v>689.68</v>
      </c>
      <c r="H27" s="94">
        <v>605.25</v>
      </c>
      <c r="I27" s="112"/>
      <c r="J27" s="94">
        <v>84.43</v>
      </c>
      <c r="K27" s="113">
        <v>599.85</v>
      </c>
    </row>
    <row r="28" s="52" customFormat="1" ht="25.5" customHeight="1" spans="1:11">
      <c r="A28" s="95">
        <v>212</v>
      </c>
      <c r="B28" s="95" t="s">
        <v>187</v>
      </c>
      <c r="C28" s="95">
        <v>99</v>
      </c>
      <c r="D28" s="89">
        <v>2120199</v>
      </c>
      <c r="E28" s="96" t="s">
        <v>194</v>
      </c>
      <c r="F28" s="70">
        <v>55.93</v>
      </c>
      <c r="G28" s="60"/>
      <c r="H28" s="70"/>
      <c r="I28" s="70"/>
      <c r="J28" s="70"/>
      <c r="K28" s="70">
        <v>55.93</v>
      </c>
    </row>
    <row r="29" s="52" customFormat="1" ht="25.5" customHeight="1" spans="1:11">
      <c r="A29" s="97" t="s">
        <v>192</v>
      </c>
      <c r="B29" s="97" t="s">
        <v>179</v>
      </c>
      <c r="C29" s="97"/>
      <c r="D29" s="89">
        <v>21299</v>
      </c>
      <c r="E29" s="98" t="s">
        <v>195</v>
      </c>
      <c r="F29" s="70">
        <f>F30</f>
        <v>2.07</v>
      </c>
      <c r="G29" s="60"/>
      <c r="H29" s="70"/>
      <c r="I29" s="70"/>
      <c r="J29" s="70"/>
      <c r="K29" s="70">
        <v>2.07</v>
      </c>
    </row>
    <row r="30" s="52" customFormat="1" ht="25.5" customHeight="1" spans="1:11">
      <c r="A30" s="95">
        <v>212</v>
      </c>
      <c r="B30" s="95">
        <v>99</v>
      </c>
      <c r="C30" s="95">
        <v>99</v>
      </c>
      <c r="D30" s="89">
        <v>2129999</v>
      </c>
      <c r="E30" s="98" t="s">
        <v>195</v>
      </c>
      <c r="F30" s="70">
        <v>2.07</v>
      </c>
      <c r="G30" s="60"/>
      <c r="H30" s="70"/>
      <c r="I30" s="70"/>
      <c r="J30" s="70"/>
      <c r="K30" s="70">
        <v>2.07</v>
      </c>
    </row>
    <row r="31" s="50" customFormat="1" ht="22.9" customHeight="1" spans="1:11">
      <c r="A31" s="72" t="s">
        <v>200</v>
      </c>
      <c r="B31" s="72"/>
      <c r="C31" s="72"/>
      <c r="D31" s="74">
        <v>221</v>
      </c>
      <c r="E31" s="74" t="s">
        <v>304</v>
      </c>
      <c r="F31" s="60">
        <v>59.7</v>
      </c>
      <c r="G31" s="60">
        <f t="shared" si="2"/>
        <v>59.7</v>
      </c>
      <c r="H31" s="60">
        <v>59.7</v>
      </c>
      <c r="I31" s="60"/>
      <c r="J31" s="60"/>
      <c r="K31" s="60"/>
    </row>
    <row r="32" s="50" customFormat="1" ht="22.9" customHeight="1" spans="1:11">
      <c r="A32" s="72" t="s">
        <v>200</v>
      </c>
      <c r="B32" s="75" t="s">
        <v>201</v>
      </c>
      <c r="C32" s="72"/>
      <c r="D32" s="74">
        <v>22102</v>
      </c>
      <c r="E32" s="74" t="s">
        <v>305</v>
      </c>
      <c r="F32" s="60">
        <v>59.696784</v>
      </c>
      <c r="G32" s="60">
        <f t="shared" si="2"/>
        <v>59.696784</v>
      </c>
      <c r="H32" s="60">
        <v>59.696784</v>
      </c>
      <c r="I32" s="60"/>
      <c r="J32" s="60"/>
      <c r="K32" s="60"/>
    </row>
    <row r="33" s="50" customFormat="1" ht="22.9" customHeight="1" spans="1:11">
      <c r="A33" s="76" t="s">
        <v>200</v>
      </c>
      <c r="B33" s="76" t="s">
        <v>201</v>
      </c>
      <c r="C33" s="76" t="s">
        <v>187</v>
      </c>
      <c r="D33" s="99">
        <v>2210201</v>
      </c>
      <c r="E33" s="78" t="s">
        <v>306</v>
      </c>
      <c r="F33" s="79">
        <v>59.696784</v>
      </c>
      <c r="G33" s="60">
        <f t="shared" si="2"/>
        <v>59.696784</v>
      </c>
      <c r="H33" s="79">
        <v>59.696784</v>
      </c>
      <c r="I33" s="79"/>
      <c r="J33" s="79"/>
      <c r="K33" s="79"/>
    </row>
    <row r="34" s="53" customFormat="1" ht="22.9" customHeight="1" spans="1:11">
      <c r="A34" s="100"/>
      <c r="B34" s="100"/>
      <c r="C34" s="100"/>
      <c r="D34" s="101" t="s">
        <v>158</v>
      </c>
      <c r="E34" s="101" t="s">
        <v>159</v>
      </c>
      <c r="F34" s="102">
        <v>332.58</v>
      </c>
      <c r="G34" s="102">
        <v>198.063256</v>
      </c>
      <c r="H34" s="102">
        <v>177.243256</v>
      </c>
      <c r="I34" s="102">
        <v>0</v>
      </c>
      <c r="J34" s="102">
        <v>20.82</v>
      </c>
      <c r="K34" s="102">
        <v>134.52</v>
      </c>
    </row>
    <row r="35" s="53" customFormat="1" ht="22.9" customHeight="1" spans="1:11">
      <c r="A35" s="103" t="s">
        <v>192</v>
      </c>
      <c r="B35" s="103"/>
      <c r="C35" s="103"/>
      <c r="D35" s="104" t="s">
        <v>307</v>
      </c>
      <c r="E35" s="104" t="s">
        <v>302</v>
      </c>
      <c r="F35" s="102">
        <v>290.15</v>
      </c>
      <c r="G35" s="102">
        <v>155.6341</v>
      </c>
      <c r="H35" s="102">
        <v>134.8141</v>
      </c>
      <c r="I35" s="102">
        <v>0</v>
      </c>
      <c r="J35" s="102">
        <v>20.82</v>
      </c>
      <c r="K35" s="102">
        <v>134.52</v>
      </c>
    </row>
    <row r="36" s="53" customFormat="1" ht="22.9" customHeight="1" spans="1:11">
      <c r="A36" s="103" t="s">
        <v>192</v>
      </c>
      <c r="B36" s="105" t="s">
        <v>187</v>
      </c>
      <c r="C36" s="103"/>
      <c r="D36" s="104" t="s">
        <v>308</v>
      </c>
      <c r="E36" s="104" t="s">
        <v>303</v>
      </c>
      <c r="F36" s="102">
        <v>290.15</v>
      </c>
      <c r="G36" s="102">
        <v>155.6341</v>
      </c>
      <c r="H36" s="102">
        <v>134.8141</v>
      </c>
      <c r="I36" s="102">
        <v>0</v>
      </c>
      <c r="J36" s="102">
        <v>20.82</v>
      </c>
      <c r="K36" s="102">
        <v>134.52</v>
      </c>
    </row>
    <row r="37" s="53" customFormat="1" ht="22.9" customHeight="1" spans="1:11">
      <c r="A37" s="106" t="s">
        <v>192</v>
      </c>
      <c r="B37" s="106" t="s">
        <v>187</v>
      </c>
      <c r="C37" s="106" t="s">
        <v>209</v>
      </c>
      <c r="D37" s="107" t="s">
        <v>309</v>
      </c>
      <c r="E37" s="100" t="s">
        <v>310</v>
      </c>
      <c r="F37" s="108">
        <v>290.15</v>
      </c>
      <c r="G37" s="108">
        <v>155.6341</v>
      </c>
      <c r="H37" s="109">
        <v>134.8141</v>
      </c>
      <c r="I37" s="109"/>
      <c r="J37" s="109">
        <v>20.82</v>
      </c>
      <c r="K37" s="109">
        <v>134.52</v>
      </c>
    </row>
    <row r="38" s="53" customFormat="1" ht="22.9" customHeight="1" spans="1:11">
      <c r="A38" s="103" t="s">
        <v>181</v>
      </c>
      <c r="B38" s="103"/>
      <c r="C38" s="103"/>
      <c r="D38" s="104" t="s">
        <v>311</v>
      </c>
      <c r="E38" s="104" t="s">
        <v>294</v>
      </c>
      <c r="F38" s="102">
        <v>18.734952</v>
      </c>
      <c r="G38" s="102">
        <v>18.734952</v>
      </c>
      <c r="H38" s="102">
        <v>18.734952</v>
      </c>
      <c r="I38" s="102">
        <v>0</v>
      </c>
      <c r="J38" s="102">
        <v>0</v>
      </c>
      <c r="K38" s="102">
        <v>0</v>
      </c>
    </row>
    <row r="39" s="53" customFormat="1" ht="22.9" customHeight="1" spans="1:11">
      <c r="A39" s="103" t="s">
        <v>181</v>
      </c>
      <c r="B39" s="105" t="s">
        <v>182</v>
      </c>
      <c r="C39" s="103"/>
      <c r="D39" s="104" t="s">
        <v>312</v>
      </c>
      <c r="E39" s="104" t="s">
        <v>295</v>
      </c>
      <c r="F39" s="102">
        <v>17.632896</v>
      </c>
      <c r="G39" s="102">
        <v>17.632896</v>
      </c>
      <c r="H39" s="102">
        <v>17.632896</v>
      </c>
      <c r="I39" s="102">
        <v>0</v>
      </c>
      <c r="J39" s="102">
        <v>0</v>
      </c>
      <c r="K39" s="102">
        <v>0</v>
      </c>
    </row>
    <row r="40" s="53" customFormat="1" ht="22.9" customHeight="1" spans="1:11">
      <c r="A40" s="106" t="s">
        <v>181</v>
      </c>
      <c r="B40" s="106" t="s">
        <v>182</v>
      </c>
      <c r="C40" s="106" t="s">
        <v>182</v>
      </c>
      <c r="D40" s="107" t="s">
        <v>313</v>
      </c>
      <c r="E40" s="100" t="s">
        <v>296</v>
      </c>
      <c r="F40" s="108">
        <v>17.632896</v>
      </c>
      <c r="G40" s="108">
        <v>17.632896</v>
      </c>
      <c r="H40" s="109">
        <v>17.632896</v>
      </c>
      <c r="I40" s="109"/>
      <c r="J40" s="109"/>
      <c r="K40" s="109"/>
    </row>
    <row r="41" s="53" customFormat="1" ht="22.9" customHeight="1" spans="1:11">
      <c r="A41" s="103" t="s">
        <v>181</v>
      </c>
      <c r="B41" s="105" t="s">
        <v>179</v>
      </c>
      <c r="C41" s="103"/>
      <c r="D41" s="104" t="s">
        <v>314</v>
      </c>
      <c r="E41" s="104" t="s">
        <v>206</v>
      </c>
      <c r="F41" s="102">
        <v>1.102056</v>
      </c>
      <c r="G41" s="102">
        <v>1.102056</v>
      </c>
      <c r="H41" s="102">
        <v>1.102056</v>
      </c>
      <c r="I41" s="102">
        <v>0</v>
      </c>
      <c r="J41" s="102">
        <v>0</v>
      </c>
      <c r="K41" s="102">
        <v>0</v>
      </c>
    </row>
    <row r="42" s="53" customFormat="1" ht="22.9" customHeight="1" spans="1:11">
      <c r="A42" s="106" t="s">
        <v>181</v>
      </c>
      <c r="B42" s="106" t="s">
        <v>179</v>
      </c>
      <c r="C42" s="106" t="s">
        <v>179</v>
      </c>
      <c r="D42" s="107" t="s">
        <v>315</v>
      </c>
      <c r="E42" s="100" t="s">
        <v>297</v>
      </c>
      <c r="F42" s="108">
        <v>1.102056</v>
      </c>
      <c r="G42" s="108">
        <v>1.102056</v>
      </c>
      <c r="H42" s="109">
        <v>1.102056</v>
      </c>
      <c r="I42" s="109"/>
      <c r="J42" s="109"/>
      <c r="K42" s="109"/>
    </row>
    <row r="43" s="53" customFormat="1" ht="22.9" customHeight="1" spans="1:11">
      <c r="A43" s="103" t="s">
        <v>185</v>
      </c>
      <c r="B43" s="103"/>
      <c r="C43" s="103"/>
      <c r="D43" s="104" t="s">
        <v>316</v>
      </c>
      <c r="E43" s="104" t="s">
        <v>298</v>
      </c>
      <c r="F43" s="102">
        <v>10.469532</v>
      </c>
      <c r="G43" s="102">
        <v>10.469532</v>
      </c>
      <c r="H43" s="102">
        <v>10.469532</v>
      </c>
      <c r="I43" s="102">
        <v>0</v>
      </c>
      <c r="J43" s="102">
        <v>0</v>
      </c>
      <c r="K43" s="102">
        <v>0</v>
      </c>
    </row>
    <row r="44" s="53" customFormat="1" ht="22.9" customHeight="1" spans="1:11">
      <c r="A44" s="103" t="s">
        <v>185</v>
      </c>
      <c r="B44" s="105" t="s">
        <v>186</v>
      </c>
      <c r="C44" s="103"/>
      <c r="D44" s="104" t="s">
        <v>317</v>
      </c>
      <c r="E44" s="104" t="s">
        <v>299</v>
      </c>
      <c r="F44" s="102">
        <v>10.469532</v>
      </c>
      <c r="G44" s="102">
        <v>10.469532</v>
      </c>
      <c r="H44" s="102">
        <v>10.469532</v>
      </c>
      <c r="I44" s="102">
        <v>0</v>
      </c>
      <c r="J44" s="102">
        <v>0</v>
      </c>
      <c r="K44" s="102">
        <v>0</v>
      </c>
    </row>
    <row r="45" s="53" customFormat="1" ht="22.9" customHeight="1" spans="1:11">
      <c r="A45" s="106" t="s">
        <v>185</v>
      </c>
      <c r="B45" s="106" t="s">
        <v>186</v>
      </c>
      <c r="C45" s="106" t="s">
        <v>201</v>
      </c>
      <c r="D45" s="107" t="s">
        <v>318</v>
      </c>
      <c r="E45" s="100" t="s">
        <v>319</v>
      </c>
      <c r="F45" s="108">
        <v>10.469532</v>
      </c>
      <c r="G45" s="108">
        <v>10.469532</v>
      </c>
      <c r="H45" s="109">
        <v>10.469532</v>
      </c>
      <c r="I45" s="109"/>
      <c r="J45" s="109"/>
      <c r="K45" s="109"/>
    </row>
    <row r="46" s="53" customFormat="1" ht="22.9" customHeight="1" spans="1:11">
      <c r="A46" s="103" t="s">
        <v>200</v>
      </c>
      <c r="B46" s="103"/>
      <c r="C46" s="103"/>
      <c r="D46" s="104" t="s">
        <v>320</v>
      </c>
      <c r="E46" s="104" t="s">
        <v>304</v>
      </c>
      <c r="F46" s="102">
        <v>13.224672</v>
      </c>
      <c r="G46" s="102">
        <v>13.224672</v>
      </c>
      <c r="H46" s="102">
        <v>13.224672</v>
      </c>
      <c r="I46" s="102">
        <v>0</v>
      </c>
      <c r="J46" s="102">
        <v>0</v>
      </c>
      <c r="K46" s="102">
        <v>0</v>
      </c>
    </row>
    <row r="47" s="53" customFormat="1" ht="22.9" customHeight="1" spans="1:11">
      <c r="A47" s="103" t="s">
        <v>200</v>
      </c>
      <c r="B47" s="105" t="s">
        <v>201</v>
      </c>
      <c r="C47" s="103"/>
      <c r="D47" s="104" t="s">
        <v>321</v>
      </c>
      <c r="E47" s="104" t="s">
        <v>305</v>
      </c>
      <c r="F47" s="102">
        <v>13.224672</v>
      </c>
      <c r="G47" s="102">
        <v>13.224672</v>
      </c>
      <c r="H47" s="102">
        <v>13.224672</v>
      </c>
      <c r="I47" s="102">
        <v>0</v>
      </c>
      <c r="J47" s="102">
        <v>0</v>
      </c>
      <c r="K47" s="102">
        <v>0</v>
      </c>
    </row>
    <row r="48" s="53" customFormat="1" ht="22.9" customHeight="1" spans="1:11">
      <c r="A48" s="106" t="s">
        <v>200</v>
      </c>
      <c r="B48" s="106" t="s">
        <v>201</v>
      </c>
      <c r="C48" s="106" t="s">
        <v>187</v>
      </c>
      <c r="D48" s="107" t="s">
        <v>322</v>
      </c>
      <c r="E48" s="100" t="s">
        <v>306</v>
      </c>
      <c r="F48" s="108">
        <v>13.224672</v>
      </c>
      <c r="G48" s="108">
        <v>13.224672</v>
      </c>
      <c r="H48" s="109">
        <v>13.224672</v>
      </c>
      <c r="I48" s="109"/>
      <c r="J48" s="109"/>
      <c r="K48" s="109"/>
    </row>
    <row r="49" s="54" customFormat="1" ht="22.9" customHeight="1" spans="1:11">
      <c r="A49" s="100"/>
      <c r="B49" s="100"/>
      <c r="C49" s="100"/>
      <c r="D49" s="101" t="s">
        <v>160</v>
      </c>
      <c r="E49" s="101" t="s">
        <v>161</v>
      </c>
      <c r="F49" s="102">
        <v>45</v>
      </c>
      <c r="G49" s="102">
        <v>0</v>
      </c>
      <c r="H49" s="102">
        <v>0</v>
      </c>
      <c r="I49" s="102">
        <v>0</v>
      </c>
      <c r="J49" s="102">
        <v>0</v>
      </c>
      <c r="K49" s="102">
        <v>45</v>
      </c>
    </row>
    <row r="50" s="54" customFormat="1" ht="22.9" customHeight="1" spans="1:11">
      <c r="A50" s="103" t="s">
        <v>192</v>
      </c>
      <c r="B50" s="103"/>
      <c r="C50" s="103"/>
      <c r="D50" s="104" t="s">
        <v>307</v>
      </c>
      <c r="E50" s="104" t="s">
        <v>302</v>
      </c>
      <c r="F50" s="102">
        <v>45</v>
      </c>
      <c r="G50" s="102">
        <v>0</v>
      </c>
      <c r="H50" s="102">
        <v>0</v>
      </c>
      <c r="I50" s="102">
        <v>0</v>
      </c>
      <c r="J50" s="102">
        <v>0</v>
      </c>
      <c r="K50" s="102">
        <v>45</v>
      </c>
    </row>
    <row r="51" s="54" customFormat="1" ht="22.9" customHeight="1" spans="1:11">
      <c r="A51" s="103" t="s">
        <v>192</v>
      </c>
      <c r="B51" s="105" t="s">
        <v>187</v>
      </c>
      <c r="C51" s="103"/>
      <c r="D51" s="104" t="s">
        <v>308</v>
      </c>
      <c r="E51" s="104" t="s">
        <v>303</v>
      </c>
      <c r="F51" s="102">
        <v>45</v>
      </c>
      <c r="G51" s="102">
        <v>0</v>
      </c>
      <c r="H51" s="102">
        <v>0</v>
      </c>
      <c r="I51" s="102">
        <v>0</v>
      </c>
      <c r="J51" s="102">
        <v>0</v>
      </c>
      <c r="K51" s="102">
        <v>45</v>
      </c>
    </row>
    <row r="52" s="54" customFormat="1" ht="22.9" customHeight="1" spans="1:11">
      <c r="A52" s="106" t="s">
        <v>192</v>
      </c>
      <c r="B52" s="106" t="s">
        <v>187</v>
      </c>
      <c r="C52" s="106" t="s">
        <v>209</v>
      </c>
      <c r="D52" s="107" t="s">
        <v>309</v>
      </c>
      <c r="E52" s="100" t="s">
        <v>310</v>
      </c>
      <c r="F52" s="108">
        <v>45</v>
      </c>
      <c r="G52" s="108"/>
      <c r="H52" s="109"/>
      <c r="I52" s="109"/>
      <c r="J52" s="109"/>
      <c r="K52" s="109">
        <v>45</v>
      </c>
    </row>
    <row r="53" s="53" customFormat="1" ht="22.9" customHeight="1" spans="1:11">
      <c r="A53" s="100"/>
      <c r="B53" s="100"/>
      <c r="C53" s="100"/>
      <c r="D53" s="101" t="s">
        <v>162</v>
      </c>
      <c r="E53" s="101" t="s">
        <v>163</v>
      </c>
      <c r="F53" s="102">
        <v>382.735316</v>
      </c>
      <c r="G53" s="102">
        <v>160.235316</v>
      </c>
      <c r="H53" s="102">
        <v>141.335316</v>
      </c>
      <c r="I53" s="102">
        <v>0</v>
      </c>
      <c r="J53" s="102">
        <v>18.9</v>
      </c>
      <c r="K53" s="102">
        <v>231.44</v>
      </c>
    </row>
    <row r="54" s="53" customFormat="1" ht="22.9" customHeight="1" spans="1:11">
      <c r="A54" s="103" t="s">
        <v>192</v>
      </c>
      <c r="B54" s="103"/>
      <c r="C54" s="103"/>
      <c r="D54" s="104" t="s">
        <v>307</v>
      </c>
      <c r="E54" s="104" t="s">
        <v>302</v>
      </c>
      <c r="F54" s="102">
        <v>349.0934</v>
      </c>
      <c r="G54" s="102">
        <v>126.5934</v>
      </c>
      <c r="H54" s="102">
        <v>107.6934</v>
      </c>
      <c r="I54" s="102">
        <v>0</v>
      </c>
      <c r="J54" s="102">
        <v>18.9</v>
      </c>
      <c r="K54" s="102">
        <v>228.44</v>
      </c>
    </row>
    <row r="55" s="53" customFormat="1" ht="22.9" customHeight="1" spans="1:11">
      <c r="A55" s="103" t="s">
        <v>192</v>
      </c>
      <c r="B55" s="105" t="s">
        <v>187</v>
      </c>
      <c r="C55" s="103"/>
      <c r="D55" s="104" t="s">
        <v>308</v>
      </c>
      <c r="E55" s="104" t="s">
        <v>303</v>
      </c>
      <c r="F55" s="102">
        <v>349.0934</v>
      </c>
      <c r="G55" s="102">
        <v>126.5934</v>
      </c>
      <c r="H55" s="102">
        <v>107.6934</v>
      </c>
      <c r="I55" s="102">
        <v>0</v>
      </c>
      <c r="J55" s="102">
        <v>18.9</v>
      </c>
      <c r="K55" s="102">
        <v>228.44</v>
      </c>
    </row>
    <row r="56" s="53" customFormat="1" ht="22.9" customHeight="1" spans="1:11">
      <c r="A56" s="106" t="s">
        <v>192</v>
      </c>
      <c r="B56" s="106" t="s">
        <v>187</v>
      </c>
      <c r="C56" s="106" t="s">
        <v>187</v>
      </c>
      <c r="D56" s="107" t="s">
        <v>323</v>
      </c>
      <c r="E56" s="100" t="s">
        <v>324</v>
      </c>
      <c r="F56" s="108">
        <v>349.0934</v>
      </c>
      <c r="G56" s="108">
        <v>126.5934</v>
      </c>
      <c r="H56" s="109">
        <v>107.6934</v>
      </c>
      <c r="I56" s="109"/>
      <c r="J56" s="109">
        <v>18.9</v>
      </c>
      <c r="K56" s="109">
        <v>228.44</v>
      </c>
    </row>
    <row r="57" s="53" customFormat="1" ht="22.9" customHeight="1" spans="1:11">
      <c r="A57" s="103" t="s">
        <v>181</v>
      </c>
      <c r="B57" s="103"/>
      <c r="C57" s="103"/>
      <c r="D57" s="104" t="s">
        <v>311</v>
      </c>
      <c r="E57" s="104" t="s">
        <v>294</v>
      </c>
      <c r="F57" s="102">
        <v>17.75</v>
      </c>
      <c r="G57" s="102">
        <v>17.75</v>
      </c>
      <c r="H57" s="102">
        <v>17.75</v>
      </c>
      <c r="I57" s="102">
        <v>0</v>
      </c>
      <c r="J57" s="102">
        <v>0</v>
      </c>
      <c r="K57" s="102">
        <v>0</v>
      </c>
    </row>
    <row r="58" s="53" customFormat="1" ht="22.9" customHeight="1" spans="1:11">
      <c r="A58" s="103" t="s">
        <v>181</v>
      </c>
      <c r="B58" s="105" t="s">
        <v>182</v>
      </c>
      <c r="C58" s="103"/>
      <c r="D58" s="104" t="s">
        <v>312</v>
      </c>
      <c r="E58" s="104" t="s">
        <v>295</v>
      </c>
      <c r="F58" s="102">
        <v>16.98</v>
      </c>
      <c r="G58" s="102">
        <v>16.98</v>
      </c>
      <c r="H58" s="102">
        <v>16.98</v>
      </c>
      <c r="I58" s="102">
        <v>0</v>
      </c>
      <c r="J58" s="102">
        <v>0</v>
      </c>
      <c r="K58" s="102">
        <v>0</v>
      </c>
    </row>
    <row r="59" s="53" customFormat="1" ht="22.9" customHeight="1" spans="1:11">
      <c r="A59" s="106" t="s">
        <v>181</v>
      </c>
      <c r="B59" s="106" t="s">
        <v>182</v>
      </c>
      <c r="C59" s="106" t="s">
        <v>182</v>
      </c>
      <c r="D59" s="107" t="s">
        <v>313</v>
      </c>
      <c r="E59" s="100" t="s">
        <v>296</v>
      </c>
      <c r="F59" s="108">
        <v>16.98</v>
      </c>
      <c r="G59" s="108">
        <v>16.98</v>
      </c>
      <c r="H59" s="109">
        <v>16.98</v>
      </c>
      <c r="I59" s="109"/>
      <c r="J59" s="109"/>
      <c r="K59" s="109">
        <v>3</v>
      </c>
    </row>
    <row r="60" s="53" customFormat="1" ht="22.9" customHeight="1" spans="1:11">
      <c r="A60" s="103" t="s">
        <v>181</v>
      </c>
      <c r="B60" s="105" t="s">
        <v>179</v>
      </c>
      <c r="C60" s="103"/>
      <c r="D60" s="104" t="s">
        <v>314</v>
      </c>
      <c r="E60" s="104" t="s">
        <v>206</v>
      </c>
      <c r="F60" s="102">
        <v>0.873816</v>
      </c>
      <c r="G60" s="102">
        <v>0.873816</v>
      </c>
      <c r="H60" s="102">
        <v>0.873816</v>
      </c>
      <c r="I60" s="102">
        <v>0</v>
      </c>
      <c r="J60" s="102">
        <v>0</v>
      </c>
      <c r="K60" s="102">
        <v>0</v>
      </c>
    </row>
    <row r="61" s="53" customFormat="1" ht="22.9" customHeight="1" spans="1:11">
      <c r="A61" s="106" t="s">
        <v>181</v>
      </c>
      <c r="B61" s="106" t="s">
        <v>179</v>
      </c>
      <c r="C61" s="106" t="s">
        <v>179</v>
      </c>
      <c r="D61" s="107" t="s">
        <v>315</v>
      </c>
      <c r="E61" s="100" t="s">
        <v>297</v>
      </c>
      <c r="F61" s="108">
        <v>0.873816</v>
      </c>
      <c r="G61" s="108">
        <v>0.873816</v>
      </c>
      <c r="H61" s="109">
        <v>0.873816</v>
      </c>
      <c r="I61" s="109"/>
      <c r="J61" s="109"/>
      <c r="K61" s="109"/>
    </row>
    <row r="62" s="53" customFormat="1" ht="22.9" customHeight="1" spans="1:11">
      <c r="A62" s="103" t="s">
        <v>185</v>
      </c>
      <c r="B62" s="103"/>
      <c r="C62" s="103"/>
      <c r="D62" s="104" t="s">
        <v>316</v>
      </c>
      <c r="E62" s="104" t="s">
        <v>298</v>
      </c>
      <c r="F62" s="102">
        <v>8.301252</v>
      </c>
      <c r="G62" s="102">
        <v>8.301252</v>
      </c>
      <c r="H62" s="102">
        <v>8.301252</v>
      </c>
      <c r="I62" s="102">
        <v>0</v>
      </c>
      <c r="J62" s="102">
        <v>0</v>
      </c>
      <c r="K62" s="102">
        <v>0</v>
      </c>
    </row>
    <row r="63" s="53" customFormat="1" ht="22.9" customHeight="1" spans="1:11">
      <c r="A63" s="103" t="s">
        <v>185</v>
      </c>
      <c r="B63" s="105" t="s">
        <v>186</v>
      </c>
      <c r="C63" s="103"/>
      <c r="D63" s="104" t="s">
        <v>317</v>
      </c>
      <c r="E63" s="104" t="s">
        <v>299</v>
      </c>
      <c r="F63" s="102">
        <v>8.301252</v>
      </c>
      <c r="G63" s="102">
        <v>8.301252</v>
      </c>
      <c r="H63" s="102">
        <v>8.301252</v>
      </c>
      <c r="I63" s="102">
        <v>0</v>
      </c>
      <c r="J63" s="102">
        <v>0</v>
      </c>
      <c r="K63" s="102">
        <v>0</v>
      </c>
    </row>
    <row r="64" s="53" customFormat="1" ht="22.9" customHeight="1" spans="1:11">
      <c r="A64" s="106" t="s">
        <v>185</v>
      </c>
      <c r="B64" s="106" t="s">
        <v>186</v>
      </c>
      <c r="C64" s="106" t="s">
        <v>201</v>
      </c>
      <c r="D64" s="107" t="s">
        <v>318</v>
      </c>
      <c r="E64" s="100" t="s">
        <v>319</v>
      </c>
      <c r="F64" s="108">
        <v>8.301252</v>
      </c>
      <c r="G64" s="108">
        <v>8.301252</v>
      </c>
      <c r="H64" s="109">
        <v>8.301252</v>
      </c>
      <c r="I64" s="109"/>
      <c r="J64" s="109"/>
      <c r="K64" s="109"/>
    </row>
    <row r="65" s="53" customFormat="1" ht="22.9" customHeight="1" spans="1:11">
      <c r="A65" s="103" t="s">
        <v>200</v>
      </c>
      <c r="B65" s="103"/>
      <c r="C65" s="103"/>
      <c r="D65" s="104" t="s">
        <v>320</v>
      </c>
      <c r="E65" s="104" t="s">
        <v>304</v>
      </c>
      <c r="F65" s="102">
        <v>10.485792</v>
      </c>
      <c r="G65" s="102">
        <v>10.485792</v>
      </c>
      <c r="H65" s="102">
        <v>10.485792</v>
      </c>
      <c r="I65" s="102">
        <v>0</v>
      </c>
      <c r="J65" s="102">
        <v>0</v>
      </c>
      <c r="K65" s="102">
        <v>0</v>
      </c>
    </row>
    <row r="66" s="53" customFormat="1" ht="22.9" customHeight="1" spans="1:11">
      <c r="A66" s="103" t="s">
        <v>200</v>
      </c>
      <c r="B66" s="105" t="s">
        <v>201</v>
      </c>
      <c r="C66" s="103"/>
      <c r="D66" s="104" t="s">
        <v>321</v>
      </c>
      <c r="E66" s="104" t="s">
        <v>305</v>
      </c>
      <c r="F66" s="102">
        <v>10.485792</v>
      </c>
      <c r="G66" s="102">
        <v>10.485792</v>
      </c>
      <c r="H66" s="102">
        <v>10.485792</v>
      </c>
      <c r="I66" s="102">
        <v>0</v>
      </c>
      <c r="J66" s="102">
        <v>0</v>
      </c>
      <c r="K66" s="102">
        <v>0</v>
      </c>
    </row>
    <row r="67" s="53" customFormat="1" ht="22.9" customHeight="1" spans="1:11">
      <c r="A67" s="106" t="s">
        <v>200</v>
      </c>
      <c r="B67" s="106" t="s">
        <v>201</v>
      </c>
      <c r="C67" s="106" t="s">
        <v>187</v>
      </c>
      <c r="D67" s="107" t="s">
        <v>322</v>
      </c>
      <c r="E67" s="100" t="s">
        <v>306</v>
      </c>
      <c r="F67" s="108">
        <v>10.485792</v>
      </c>
      <c r="G67" s="108">
        <v>10.485792</v>
      </c>
      <c r="H67" s="109">
        <v>10.485792</v>
      </c>
      <c r="I67" s="109"/>
      <c r="J67" s="109"/>
      <c r="K67" s="109"/>
    </row>
    <row r="68" s="53" customFormat="1" ht="22.9" customHeight="1" spans="1:11">
      <c r="A68" s="100"/>
      <c r="B68" s="100"/>
      <c r="C68" s="100"/>
      <c r="D68" s="101" t="s">
        <v>164</v>
      </c>
      <c r="E68" s="101" t="s">
        <v>165</v>
      </c>
      <c r="F68" s="102">
        <v>623.92</v>
      </c>
      <c r="G68" s="102">
        <v>120.745044</v>
      </c>
      <c r="H68" s="102">
        <v>107.485044</v>
      </c>
      <c r="I68" s="102">
        <v>0</v>
      </c>
      <c r="J68" s="102">
        <v>13.26</v>
      </c>
      <c r="K68" s="102">
        <v>528.96</v>
      </c>
    </row>
    <row r="69" s="53" customFormat="1" ht="22.9" customHeight="1" spans="1:11">
      <c r="A69" s="103" t="s">
        <v>192</v>
      </c>
      <c r="B69" s="103"/>
      <c r="C69" s="103"/>
      <c r="D69" s="104" t="s">
        <v>307</v>
      </c>
      <c r="E69" s="104" t="s">
        <v>302</v>
      </c>
      <c r="F69" s="102">
        <v>623.92</v>
      </c>
      <c r="G69" s="102">
        <v>94.9599</v>
      </c>
      <c r="H69" s="102">
        <v>81.6999</v>
      </c>
      <c r="I69" s="102">
        <v>0</v>
      </c>
      <c r="J69" s="102">
        <v>13.26</v>
      </c>
      <c r="K69" s="102">
        <v>528.96</v>
      </c>
    </row>
    <row r="70" s="53" customFormat="1" ht="22.9" customHeight="1" spans="1:11">
      <c r="A70" s="103" t="s">
        <v>192</v>
      </c>
      <c r="B70" s="105" t="s">
        <v>187</v>
      </c>
      <c r="C70" s="103"/>
      <c r="D70" s="104" t="s">
        <v>308</v>
      </c>
      <c r="E70" s="104" t="s">
        <v>303</v>
      </c>
      <c r="F70" s="102">
        <v>623.92</v>
      </c>
      <c r="G70" s="102">
        <v>94.9599</v>
      </c>
      <c r="H70" s="102">
        <v>81.6999</v>
      </c>
      <c r="I70" s="102">
        <v>0</v>
      </c>
      <c r="J70" s="102">
        <v>13.26</v>
      </c>
      <c r="K70" s="102">
        <v>528.96</v>
      </c>
    </row>
    <row r="71" s="53" customFormat="1" ht="22.9" customHeight="1" spans="1:11">
      <c r="A71" s="106" t="s">
        <v>192</v>
      </c>
      <c r="B71" s="106" t="s">
        <v>187</v>
      </c>
      <c r="C71" s="106" t="s">
        <v>187</v>
      </c>
      <c r="D71" s="107" t="s">
        <v>323</v>
      </c>
      <c r="E71" s="100" t="s">
        <v>324</v>
      </c>
      <c r="F71" s="108">
        <v>623.92</v>
      </c>
      <c r="G71" s="108">
        <v>94.9599</v>
      </c>
      <c r="H71" s="109">
        <v>81.6999</v>
      </c>
      <c r="I71" s="109"/>
      <c r="J71" s="109">
        <v>13.26</v>
      </c>
      <c r="K71" s="109">
        <v>528.96</v>
      </c>
    </row>
    <row r="72" s="53" customFormat="1" ht="22.9" customHeight="1" spans="1:11">
      <c r="A72" s="103" t="s">
        <v>181</v>
      </c>
      <c r="B72" s="103"/>
      <c r="C72" s="103"/>
      <c r="D72" s="104" t="s">
        <v>311</v>
      </c>
      <c r="E72" s="104" t="s">
        <v>294</v>
      </c>
      <c r="F72" s="102">
        <v>11.385648</v>
      </c>
      <c r="G72" s="102">
        <v>11.385648</v>
      </c>
      <c r="H72" s="102">
        <v>11.385648</v>
      </c>
      <c r="I72" s="102">
        <v>0</v>
      </c>
      <c r="J72" s="102">
        <v>0</v>
      </c>
      <c r="K72" s="102">
        <v>0</v>
      </c>
    </row>
    <row r="73" s="53" customFormat="1" ht="22.9" customHeight="1" spans="1:11">
      <c r="A73" s="103" t="s">
        <v>181</v>
      </c>
      <c r="B73" s="105" t="s">
        <v>182</v>
      </c>
      <c r="C73" s="103"/>
      <c r="D73" s="104" t="s">
        <v>312</v>
      </c>
      <c r="E73" s="104" t="s">
        <v>295</v>
      </c>
      <c r="F73" s="102">
        <v>10.715904</v>
      </c>
      <c r="G73" s="102">
        <v>10.715904</v>
      </c>
      <c r="H73" s="102">
        <v>10.715904</v>
      </c>
      <c r="I73" s="102">
        <v>0</v>
      </c>
      <c r="J73" s="102">
        <v>0</v>
      </c>
      <c r="K73" s="102">
        <v>0</v>
      </c>
    </row>
    <row r="74" s="53" customFormat="1" ht="22.9" customHeight="1" spans="1:11">
      <c r="A74" s="106" t="s">
        <v>181</v>
      </c>
      <c r="B74" s="106" t="s">
        <v>182</v>
      </c>
      <c r="C74" s="106" t="s">
        <v>182</v>
      </c>
      <c r="D74" s="107" t="s">
        <v>313</v>
      </c>
      <c r="E74" s="100" t="s">
        <v>296</v>
      </c>
      <c r="F74" s="108">
        <v>10.715904</v>
      </c>
      <c r="G74" s="108">
        <v>10.715904</v>
      </c>
      <c r="H74" s="109">
        <v>10.715904</v>
      </c>
      <c r="I74" s="109"/>
      <c r="J74" s="109"/>
      <c r="K74" s="109"/>
    </row>
    <row r="75" s="53" customFormat="1" ht="22.9" customHeight="1" spans="1:11">
      <c r="A75" s="103" t="s">
        <v>181</v>
      </c>
      <c r="B75" s="105" t="s">
        <v>179</v>
      </c>
      <c r="C75" s="103"/>
      <c r="D75" s="104" t="s">
        <v>314</v>
      </c>
      <c r="E75" s="104" t="s">
        <v>206</v>
      </c>
      <c r="F75" s="102">
        <v>0.669744</v>
      </c>
      <c r="G75" s="102">
        <v>0.669744</v>
      </c>
      <c r="H75" s="102">
        <v>0.669744</v>
      </c>
      <c r="I75" s="102">
        <v>0</v>
      </c>
      <c r="J75" s="102">
        <v>0</v>
      </c>
      <c r="K75" s="102">
        <v>0</v>
      </c>
    </row>
    <row r="76" s="53" customFormat="1" ht="22.9" customHeight="1" spans="1:11">
      <c r="A76" s="106" t="s">
        <v>181</v>
      </c>
      <c r="B76" s="106" t="s">
        <v>179</v>
      </c>
      <c r="C76" s="106" t="s">
        <v>179</v>
      </c>
      <c r="D76" s="107" t="s">
        <v>315</v>
      </c>
      <c r="E76" s="100" t="s">
        <v>297</v>
      </c>
      <c r="F76" s="108">
        <v>0.669744</v>
      </c>
      <c r="G76" s="108">
        <v>0.669744</v>
      </c>
      <c r="H76" s="109">
        <v>0.669744</v>
      </c>
      <c r="I76" s="109"/>
      <c r="J76" s="109"/>
      <c r="K76" s="109"/>
    </row>
    <row r="77" s="53" customFormat="1" ht="22.9" customHeight="1" spans="1:11">
      <c r="A77" s="103" t="s">
        <v>185</v>
      </c>
      <c r="B77" s="103"/>
      <c r="C77" s="103"/>
      <c r="D77" s="104" t="s">
        <v>316</v>
      </c>
      <c r="E77" s="104" t="s">
        <v>298</v>
      </c>
      <c r="F77" s="102">
        <v>6.362568</v>
      </c>
      <c r="G77" s="102">
        <v>6.362568</v>
      </c>
      <c r="H77" s="102">
        <v>6.362568</v>
      </c>
      <c r="I77" s="102">
        <v>0</v>
      </c>
      <c r="J77" s="102">
        <v>0</v>
      </c>
      <c r="K77" s="102">
        <v>0</v>
      </c>
    </row>
    <row r="78" s="53" customFormat="1" ht="22.9" customHeight="1" spans="1:11">
      <c r="A78" s="103" t="s">
        <v>185</v>
      </c>
      <c r="B78" s="105" t="s">
        <v>186</v>
      </c>
      <c r="C78" s="103"/>
      <c r="D78" s="104" t="s">
        <v>317</v>
      </c>
      <c r="E78" s="104" t="s">
        <v>299</v>
      </c>
      <c r="F78" s="102">
        <v>6.362568</v>
      </c>
      <c r="G78" s="102">
        <v>6.362568</v>
      </c>
      <c r="H78" s="102">
        <v>6.362568</v>
      </c>
      <c r="I78" s="102">
        <v>0</v>
      </c>
      <c r="J78" s="102">
        <v>0</v>
      </c>
      <c r="K78" s="102">
        <v>0</v>
      </c>
    </row>
    <row r="79" s="53" customFormat="1" ht="22.9" customHeight="1" spans="1:11">
      <c r="A79" s="106" t="s">
        <v>185</v>
      </c>
      <c r="B79" s="106" t="s">
        <v>186</v>
      </c>
      <c r="C79" s="106" t="s">
        <v>201</v>
      </c>
      <c r="D79" s="107" t="s">
        <v>318</v>
      </c>
      <c r="E79" s="100" t="s">
        <v>319</v>
      </c>
      <c r="F79" s="108">
        <v>6.362568</v>
      </c>
      <c r="G79" s="108">
        <v>6.362568</v>
      </c>
      <c r="H79" s="109">
        <v>6.362568</v>
      </c>
      <c r="I79" s="109"/>
      <c r="J79" s="109"/>
      <c r="K79" s="109"/>
    </row>
    <row r="80" s="53" customFormat="1" ht="22.9" customHeight="1" spans="1:11">
      <c r="A80" s="103" t="s">
        <v>200</v>
      </c>
      <c r="B80" s="103"/>
      <c r="C80" s="103"/>
      <c r="D80" s="104" t="s">
        <v>320</v>
      </c>
      <c r="E80" s="104" t="s">
        <v>304</v>
      </c>
      <c r="F80" s="102">
        <v>8.036928</v>
      </c>
      <c r="G80" s="102">
        <v>8.036928</v>
      </c>
      <c r="H80" s="102">
        <v>8.036928</v>
      </c>
      <c r="I80" s="102">
        <v>0</v>
      </c>
      <c r="J80" s="102">
        <v>0</v>
      </c>
      <c r="K80" s="102">
        <v>0</v>
      </c>
    </row>
    <row r="81" s="53" customFormat="1" ht="22.9" customHeight="1" spans="1:11">
      <c r="A81" s="103" t="s">
        <v>200</v>
      </c>
      <c r="B81" s="105" t="s">
        <v>201</v>
      </c>
      <c r="C81" s="103"/>
      <c r="D81" s="104" t="s">
        <v>321</v>
      </c>
      <c r="E81" s="104" t="s">
        <v>305</v>
      </c>
      <c r="F81" s="102">
        <v>8.036928</v>
      </c>
      <c r="G81" s="102">
        <v>8.036928</v>
      </c>
      <c r="H81" s="102">
        <v>8.036928</v>
      </c>
      <c r="I81" s="102">
        <v>0</v>
      </c>
      <c r="J81" s="102">
        <v>0</v>
      </c>
      <c r="K81" s="102">
        <v>0</v>
      </c>
    </row>
    <row r="82" s="53" customFormat="1" ht="22.9" customHeight="1" spans="1:11">
      <c r="A82" s="106" t="s">
        <v>200</v>
      </c>
      <c r="B82" s="106" t="s">
        <v>201</v>
      </c>
      <c r="C82" s="106" t="s">
        <v>187</v>
      </c>
      <c r="D82" s="107" t="s">
        <v>322</v>
      </c>
      <c r="E82" s="100" t="s">
        <v>306</v>
      </c>
      <c r="F82" s="108">
        <v>8.036928</v>
      </c>
      <c r="G82" s="108">
        <v>8.036928</v>
      </c>
      <c r="H82" s="109">
        <v>8.036928</v>
      </c>
      <c r="I82" s="109"/>
      <c r="J82" s="109"/>
      <c r="K82" s="109"/>
    </row>
    <row r="83" s="55" customFormat="1" ht="12"/>
    <row r="84" s="55" customFormat="1" ht="12"/>
    <row r="85" s="55" customFormat="1" ht="12"/>
    <row r="86" s="56" customFormat="1"/>
    <row r="87" s="56" customFormat="1"/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2023-02-13T19:10:00Z</dcterms:created>
  <cp:lastPrinted>2023-03-02T08:04:00Z</cp:lastPrinted>
  <dcterms:modified xsi:type="dcterms:W3CDTF">2024-12-05T16:47:57Z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C835B49E31024195A6DCD82B35F21822_13</vt:lpwstr>
  </property>
  <property fmtid="{D5CDD505-2E9C-101B-9397-08002B2CF9AE}" pid="3" name="KSOProductBuildVer">
    <vt:lpwstr>2052-11.1.0.14309</vt:lpwstr>
  </property>
</Properties>
</file>