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7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<sst xmlns="http://schemas.openxmlformats.org/spreadsheetml/2006/main" count="1628" uniqueCount="615">
  <si>
    <t>2026年部门预算公开表</t>
  </si>
  <si>
    <t>单位编码：</t>
  </si>
  <si>
    <t>105001</t>
  </si>
  <si>
    <t>单位名称：</t>
  </si>
  <si>
    <t>中共岳阳县委宣传部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</si>
  <si>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</si>
  <si>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</si>
  <si>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</si>
  <si>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</si>
  <si>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</si>
  <si>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</si>
  <si>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</si>
  <si>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</si>
  <si>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</si>
  <si>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</si>
  <si>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</si>
  <si>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</si>
  <si>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</si>
  <si>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</si>
  <si>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</si>
  <si>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</si>
  <si>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</si>
  <si>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</si>
  <si>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</si>
  <si>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</si>
  <si>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</si>
  <si>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</si>
  <si>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</si>
  <si>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</si>
  <si>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</si>
  <si>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</si>
  <si>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单位：105001_中共岳阳县委宣传部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</si>
  <si>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</si>
  <si>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</si>
  <si>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</si>
  <si>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</si>
  <si>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</si>
  <si>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</si>
  <si>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</si>
  <si>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</si>
  <si>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</si>
  <si>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</si>
  <si>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</si>
  <si>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</si>
  <si>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</si>
  <si>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</si>
  <si>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</si>
  <si>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</si>
  <si>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</si>
  <si>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</si>
  <si>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</si>
  <si>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</si>
  <si>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</si>
  <si>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</si>
  <si>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</si>
  <si>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</si>
  <si>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</si>
  <si>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</si>
  <si>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</si>
  <si>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</si>
  <si>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</si>
  <si>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</si>
  <si>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</si>
  <si>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</si>
  <si>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</si>
  <si>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</si>
  <si>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</si>
  <si>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</si>
  <si>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</si>
  <si>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</si>
  <si>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</si>
  <si>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</si>
  <si>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</si>
  <si>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</si>
  <si>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</si>
  <si>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</si>
  <si>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</si>
  <si>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</si>
  <si>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</si>
  <si>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</si>
  <si>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</si>
  <si>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</si>
  <si>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</si>
  <si>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</si>
  <si>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</si>
  <si>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</si>
  <si>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</si>
  <si>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</si>
  <si>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</si>
  <si>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</si>
  <si>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</si>
  <si>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</si>
  <si>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</si>
  <si>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</si>
  <si>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</si>
  <si>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</si>
  <si>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</si>
  <si>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</si>
  <si>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</si>
  <si>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</si>
  <si>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</si>
  <si>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</si>
  <si>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</si>
  <si>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</si>
  <si>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</si>
  <si>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</si>
  <si>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</si>
  <si>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</si>
  <si>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</si>
  <si>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</si>
  <si>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</si>
  <si>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</si>
  <si>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</si>
  <si>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</si>
  <si>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</si>
  <si>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</si>
  <si>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</si>
  <si>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</si>
  <si>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</si>
  <si>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</si>
  <si>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</si>
  <si>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</si>
  <si>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</si>
  <si>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</si>
  <si>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</si>
  <si>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</si>
  <si>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</si>
  <si>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</si>
  <si>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</si>
  <si>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</si>
  <si>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</si>
  <si>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</si>
  <si>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</si>
  <si>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</si>
  <si>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</si>
  <si>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</si>
  <si>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</si>
  <si>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</si>
  <si>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</si>
  <si>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</si>
  <si>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</si>
  <si>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</si>
  <si>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</si>
  <si>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</si>
  <si>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</si>
  <si>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</si>
  <si>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</si>
  <si>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</si>
  <si>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</si>
  <si>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</si>
  <si>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</si>
  <si>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</si>
  <si>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</si>
  <si>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</si>
  <si>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105</t>
  </si>
  <si>
    <t xml:space="preserve">  105001</t>
  </si>
  <si>
    <t xml:space="preserve">  中共岳阳县委宣传部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</si>
  <si>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</si>
  <si>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</si>
  <si>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</si>
  <si>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</si>
  <si>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</si>
  <si>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</si>
  <si>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</si>
  <si>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</si>
  <si>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</si>
  <si>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</si>
  <si>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</si>
  <si>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</si>
  <si>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中共岳阳县委宣传部</t>
  </si>
  <si>
    <t>201</t>
  </si>
  <si>
    <t xml:space="preserve">   201</t>
  </si>
  <si>
    <t xml:space="preserve">   一般公共服务支出</t>
  </si>
  <si>
    <t>33</t>
  </si>
  <si>
    <t xml:space="preserve">     20133</t>
  </si>
  <si>
    <t xml:space="preserve">     宣传事务</t>
  </si>
  <si>
    <t>01</t>
  </si>
  <si>
    <t xml:space="preserve">      2013301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</si>
  <si>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</si>
  <si>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</si>
  <si>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</si>
  <si>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</si>
  <si>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</si>
  <si>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</si>
  <si>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</si>
  <si>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</si>
  <si>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</si>
  <si>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</si>
  <si>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</si>
  <si>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</si>
  <si>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</si>
  <si>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</si>
  <si>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</si>
  <si>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</si>
  <si>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</si>
  <si>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</si>
  <si>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</si>
  <si>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</si>
  <si>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</si>
  <si>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</si>
  <si>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</si>
  <si>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</si>
  <si>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</si>
  <si>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</si>
  <si>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</si>
  <si>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</si>
  <si>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</si>
  <si>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</si>
  <si>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</si>
  <si>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</si>
  <si>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</si>
  <si>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</si>
  <si>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</si>
  <si>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</si>
  <si>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</si>
  <si>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</si>
  <si>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</si>
  <si>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</si>
  <si>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</si>
  <si>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</si>
  <si>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</si>
  <si>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</si>
  <si>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</si>
  <si>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</si>
  <si>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</si>
  <si>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</si>
  <si>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</si>
  <si>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</si>
  <si>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</si>
  <si>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105001</t>
  </si>
  <si>
    <t xml:space="preserve">    行政运行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</si>
  <si>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</si>
  <si>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</si>
  <si>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</si>
  <si>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</si>
  <si>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</si>
  <si>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</si>
  <si>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</si>
  <si>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</si>
  <si>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</si>
  <si>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</si>
  <si>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</si>
  <si>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</si>
  <si>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</si>
  <si>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</si>
  <si>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</si>
  <si>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</si>
  <si>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</si>
  <si>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</si>
  <si>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</si>
  <si>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</si>
  <si>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</si>
  <si>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</si>
  <si>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</si>
  <si>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</si>
  <si>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</si>
  <si>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</si>
  <si>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</si>
  <si>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</si>
  <si>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</si>
  <si>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</si>
  <si>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20133</t>
  </si>
  <si>
    <t xml:space="preserve">    宣传事务</t>
  </si>
  <si>
    <t xml:space="preserve">     2013301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</si>
  <si>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</si>
  <si>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</si>
  <si>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</si>
  <si>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</si>
  <si>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</si>
  <si>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</si>
  <si>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</si>
  <si>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</si>
  <si>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</si>
  <si>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</si>
  <si>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</si>
  <si>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</si>
  <si>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</si>
  <si>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</si>
  <si>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</si>
  <si>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</si>
  <si>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</si>
  <si>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</si>
  <si>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</si>
  <si>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</si>
  <si>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</si>
  <si>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</si>
  <si>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</si>
  <si>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</si>
  <si>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30107</t>
  </si>
  <si>
    <t xml:space="preserve">  绩效工资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</si>
  <si>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</si>
  <si>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</si>
  <si>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</si>
  <si>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</si>
  <si>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</si>
  <si>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</si>
  <si>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</si>
  <si>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</si>
  <si>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</si>
  <si>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</si>
  <si>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</si>
  <si>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</si>
  <si>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</si>
  <si>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</si>
  <si>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</si>
  <si>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</si>
  <si>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</si>
  <si>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</si>
  <si>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</si>
  <si>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</si>
  <si>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30207</t>
  </si>
  <si>
    <t xml:space="preserve">  邮电费</t>
  </si>
  <si>
    <t xml:space="preserve">  30202</t>
  </si>
  <si>
    <t xml:space="preserve">  印刷费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</si>
  <si>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</si>
  <si>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</si>
  <si>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</si>
  <si>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</si>
  <si>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30213</t>
  </si>
  <si>
    <t xml:space="preserve">  维修（护）费</t>
  </si>
  <si>
    <t xml:space="preserve">  30201</t>
  </si>
  <si>
    <t xml:space="preserve">  办公费</t>
  </si>
  <si>
    <t xml:space="preserve">  30216</t>
  </si>
  <si>
    <t xml:space="preserve">  培训费</t>
  </si>
  <si>
    <t xml:space="preserve">  30299</t>
  </si>
  <si>
    <t xml:space="preserve">  其他商品和服务支出</t>
  </si>
  <si>
    <t xml:space="preserve">  30226</t>
  </si>
  <si>
    <t xml:space="preserve">  劳务费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</si>
  <si>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</si>
  <si>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</si>
  <si>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</si>
  <si>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</si>
  <si>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30239</t>
  </si>
  <si>
    <t xml:space="preserve">  其他交通费用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</si>
  <si>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</si>
  <si>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</si>
  <si>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</si>
  <si>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</si>
  <si>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</si>
  <si>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</si>
  <si>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</si>
  <si>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</si>
  <si>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</si>
  <si>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</si>
  <si>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</si>
  <si>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</si>
  <si>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</si>
  <si>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</si>
  <si>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</si>
  <si>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</si>
  <si>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</si>
  <si>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</si>
  <si>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</si>
  <si>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</si>
  <si>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</si>
  <si>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</si>
  <si>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</si>
  <si>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</si>
  <si>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</si>
  <si>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</si>
  <si>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</si>
  <si>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</si>
  <si>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</si>
  <si>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</si>
  <si>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</si>
  <si>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</si>
  <si>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</si>
  <si>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</si>
  <si>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</si>
  <si>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</si>
  <si>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</si>
  <si>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</si>
  <si>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</si>
  <si>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</si>
  <si>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</si>
  <si>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</si>
  <si>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</si>
  <si>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</si>
  <si>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</si>
  <si>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</si>
  <si>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</si>
  <si>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</si>
  <si>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</si>
  <si>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</si>
  <si>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</si>
  <si>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</si>
  <si>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</si>
  <si>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</si>
  <si>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</si>
  <si>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</si>
  <si>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</si>
  <si>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</si>
  <si>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</si>
  <si>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</si>
  <si>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</si>
  <si>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</si>
  <si>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</si>
  <si>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</si>
  <si>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</si>
  <si>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</si>
  <si>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</si>
  <si>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</si>
  <si>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</si>
  <si>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</si>
  <si>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</si>
  <si>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</si>
  <si>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</si>
  <si>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</si>
  <si>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</si>
  <si>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</si>
  <si>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</si>
  <si>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</si>
  <si>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</si>
  <si>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</si>
  <si>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</si>
  <si>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</si>
  <si>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</si>
  <si>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</si>
  <si>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</si>
  <si>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</si>
  <si>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</si>
  <si>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</si>
  <si>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</si>
  <si>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</si>
  <si>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</si>
  <si>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</si>
  <si>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</si>
  <si>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</si>
  <si>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</si>
  <si>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</si>
  <si>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</si>
  <si>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</si>
  <si>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</si>
  <si>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</si>
  <si>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105001</t>
  </si>
  <si>
    <t xml:space="preserve">   国防教育工作</t>
  </si>
  <si>
    <t xml:space="preserve">   红网云运营</t>
  </si>
  <si>
    <t xml:space="preserve">   网络安全</t>
  </si>
  <si>
    <t xml:space="preserve">   网信工作补助</t>
  </si>
  <si>
    <t xml:space="preserve">   县委理论学习中心组集体学习</t>
  </si>
  <si>
    <t xml:space="preserve">   新闻中心媒体联络工作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</si>
  <si>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</si>
  <si>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</si>
  <si>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</si>
  <si>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</si>
  <si>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</si>
  <si>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</si>
  <si>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</si>
  <si>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</si>
  <si>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</si>
  <si>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</si>
  <si>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</si>
  <si>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</si>
  <si>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</si>
  <si>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</si>
  <si>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国防教育工作</t>
  </si>
  <si>
    <t>用于国防教育宣传，承担领导全民国防教育工作领导小组的日常工作</t>
  </si>
  <si>
    <t>成本指标</t>
  </si>
  <si>
    <t>经济成本指标</t>
  </si>
  <si>
    <t>预算控制数</t>
  </si>
  <si>
    <t>10</t>
  </si>
  <si>
    <t>预算经费</t>
  </si>
  <si>
    <t>万元</t>
  </si>
  <si>
    <t>≤</t>
  </si>
  <si>
    <t>社会成本指标</t>
  </si>
  <si>
    <t>无1</t>
  </si>
  <si>
    <t>0</t>
  </si>
  <si>
    <t>无</t>
  </si>
  <si>
    <t>生态环境成本指标</t>
  </si>
  <si>
    <t>产出指标</t>
  </si>
  <si>
    <t>数量指标</t>
  </si>
  <si>
    <t>国防教育宣传活动</t>
  </si>
  <si>
    <t>2</t>
  </si>
  <si>
    <t>反映活动次数</t>
  </si>
  <si>
    <t>次</t>
  </si>
  <si>
    <t>≥</t>
  </si>
  <si>
    <t>质量指标</t>
  </si>
  <si>
    <t>参与人数</t>
  </si>
  <si>
    <t>全民</t>
  </si>
  <si>
    <t>反映活动参与范围</t>
  </si>
  <si>
    <t>定性</t>
  </si>
  <si>
    <t>时效指标</t>
  </si>
  <si>
    <t>完成及时率</t>
  </si>
  <si>
    <t>100</t>
  </si>
  <si>
    <t>反映项目持续时间</t>
  </si>
  <si>
    <t>%</t>
  </si>
  <si>
    <t xml:space="preserve">效益指标 </t>
  </si>
  <si>
    <t>经济效益指标</t>
  </si>
  <si>
    <t>无3</t>
  </si>
  <si>
    <t>社会效益指标</t>
  </si>
  <si>
    <t>生态效益指标</t>
  </si>
  <si>
    <t>无0</t>
  </si>
  <si>
    <t>可持续影响指标</t>
  </si>
  <si>
    <t>无4</t>
  </si>
  <si>
    <t>满意度指标</t>
  </si>
  <si>
    <t>服务对象满意度指标</t>
  </si>
  <si>
    <t>受益对象满意度</t>
  </si>
  <si>
    <t>95</t>
  </si>
  <si>
    <t>服务对象满意率</t>
  </si>
  <si>
    <t xml:space="preserve">  红网云运营</t>
  </si>
  <si>
    <t>与红网合作，利用“红网云”平台发布稿件，形成更高效快捷的传播路径。</t>
  </si>
  <si>
    <t>20</t>
  </si>
  <si>
    <t>反映项目预算经费</t>
  </si>
  <si>
    <t>未超成本得15分，成本每超支1%扣1.5分</t>
  </si>
  <si>
    <t>“红网云”平台发稿数量</t>
  </si>
  <si>
    <t>500</t>
  </si>
  <si>
    <t>反映“红网云”平台发稿情况</t>
  </si>
  <si>
    <t>发稿为500条得20分，未达指标不得分</t>
  </si>
  <si>
    <t>条</t>
  </si>
  <si>
    <t>“发布”信息准确率</t>
  </si>
  <si>
    <t>反映“发布”信息准确率情况</t>
  </si>
  <si>
    <t>达到指标得10分，未达指标不得分</t>
  </si>
  <si>
    <t>及时率100%得20分，每降低或延期1天扣0.5分</t>
  </si>
  <si>
    <t>信息透明度</t>
  </si>
  <si>
    <t>提升</t>
  </si>
  <si>
    <t>发布信息的透明情况</t>
  </si>
  <si>
    <t>信息效率</t>
  </si>
  <si>
    <t>信息发布的途径和效率</t>
  </si>
  <si>
    <t>满意率为100%得15分，每降低1%扣1分</t>
  </si>
  <si>
    <t xml:space="preserve">  网络安全</t>
  </si>
  <si>
    <t>涉县网络舆情信息报送和交办，负责网络安全</t>
  </si>
  <si>
    <t>30</t>
  </si>
  <si>
    <t>舆情周报信息</t>
  </si>
  <si>
    <t>36</t>
  </si>
  <si>
    <t>舆情周报数量</t>
  </si>
  <si>
    <t>舆情周报数据达到12得20分，未达指标不扣分</t>
  </si>
  <si>
    <t>领导批阅率</t>
  </si>
  <si>
    <t>领导批示件</t>
  </si>
  <si>
    <t>批阅率达到95%得10分，每降低1%扣0.5分</t>
  </si>
  <si>
    <t>及时率100%得10分，每降低或延期1天扣0.5分</t>
  </si>
  <si>
    <t>无2</t>
  </si>
  <si>
    <t>突发舆情处置率</t>
  </si>
  <si>
    <t>突发舆情处置情况</t>
  </si>
  <si>
    <t>达到95%得20分，每降低1%扣0.5分</t>
  </si>
  <si>
    <t>网络舆情监测</t>
  </si>
  <si>
    <t>长期</t>
  </si>
  <si>
    <t>网络舆情监测频率</t>
  </si>
  <si>
    <t xml:space="preserve">  网评员补助</t>
  </si>
  <si>
    <t>涉网评员补助</t>
  </si>
  <si>
    <t>29</t>
  </si>
  <si>
    <t>=</t>
  </si>
  <si>
    <t>舆情信息数量</t>
  </si>
  <si>
    <t>800</t>
  </si>
  <si>
    <t>舆情条数</t>
  </si>
  <si>
    <t>处理舆情数量800条得20分，未达指标不扣分</t>
  </si>
  <si>
    <t xml:space="preserve">  县委理论学习中心组集体学习</t>
  </si>
  <si>
    <t>贯彻落实《党委（党组）理论学习中心组学习规则》，推进县委理论学习中心组学习制度化、规范化，提高领导干部的理论水平和工作能力。</t>
  </si>
  <si>
    <t>中心组学习次数</t>
  </si>
  <si>
    <t>组织举办县委理论学习中心组的集体（含扩大）学习活动</t>
  </si>
  <si>
    <t>达到指标得10分，每少一次苦1分</t>
  </si>
  <si>
    <t>撰写理论学习心得和交流发言材料</t>
  </si>
  <si>
    <t>县委理论学习中心组成员根据日常学习撰写学习心得和发言材料</t>
  </si>
  <si>
    <t>达到指标得10分，未达到不得分</t>
  </si>
  <si>
    <t>篇</t>
  </si>
  <si>
    <t>理论水平</t>
  </si>
  <si>
    <t>提高</t>
  </si>
  <si>
    <t>发挥县委理论学习中心组理论水平提高</t>
  </si>
  <si>
    <t>达到指标得20分，未达到不得分</t>
  </si>
  <si>
    <t>中心组学习制度化</t>
  </si>
  <si>
    <t>常态化</t>
  </si>
  <si>
    <t>县委中心组学习长期发展</t>
  </si>
  <si>
    <t xml:space="preserve">  新闻中心媒体联络工作</t>
  </si>
  <si>
    <t>加强同中央、省、市新闻媒体的联络，做好媒体记者的接待工作及后勤工作</t>
  </si>
  <si>
    <t>新闻媒体接待数量</t>
  </si>
  <si>
    <t>24</t>
  </si>
  <si>
    <t>做好中央、省、市新闻媒体记者的接待工作。</t>
  </si>
  <si>
    <t>达到次数得30分，未达到不得分</t>
  </si>
  <si>
    <t>100%</t>
  </si>
  <si>
    <t>定量</t>
  </si>
  <si>
    <t>无11</t>
  </si>
  <si>
    <t>无22</t>
  </si>
  <si>
    <t>新闻媒体联络</t>
  </si>
  <si>
    <t>反映对接新闻媒体的频率</t>
  </si>
  <si>
    <t>达到指标得20分，未达指标不得分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</si>
  <si>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</si>
  <si>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</si>
  <si>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</si>
  <si>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</si>
  <si>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</si>
  <si>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</si>
  <si>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</si>
  <si>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</si>
  <si>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</si>
  <si>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</si>
  <si>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</si>
  <si>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做好意识形态工作，创建全国文明城市，指导办好新媒体，开展群众性文明创建活动，加强理论学习，打造全民阅读的氛围，做好舆论引导工作，协调抓好扫黄打非工作，做好农家书屋管理和后期运行维护工作。　                                                                                 
目标2：社会效益、经济效益，可持续影响和社会公众满意度达到预期目标。</t>
  </si>
  <si>
    <t>406.73</t>
  </si>
  <si>
    <t>整体绩效成本</t>
  </si>
  <si>
    <t>未超成本得5分，成本每超支1%扣1.5分</t>
  </si>
  <si>
    <t>意识形态工作培训</t>
  </si>
  <si>
    <t>1</t>
  </si>
  <si>
    <t>开展意识形态培训会议</t>
  </si>
  <si>
    <t>达到指标得10分，未达指标不扣分</t>
  </si>
  <si>
    <t>处理舆情周报18条得10分，未达指标不扣分</t>
  </si>
  <si>
    <t>文明实践活动</t>
  </si>
  <si>
    <t>场</t>
  </si>
  <si>
    <t>每个新时代文明实践中心全年开展集中性 活动数量</t>
  </si>
  <si>
    <t>公益次数240次得10分，每少10次扣0.5</t>
  </si>
  <si>
    <t>意识形态工作完成率</t>
  </si>
  <si>
    <t>达到指标得5分，未达指标不扣分</t>
  </si>
  <si>
    <t>98</t>
  </si>
  <si>
    <t>各类创建活动覆盖率</t>
  </si>
  <si>
    <t>反映各类创建活动覆盖范围</t>
  </si>
  <si>
    <t>覆盖率为100%得10分，未达指标不扣分</t>
  </si>
  <si>
    <t>全国文明城市(县级)提名城市测评</t>
  </si>
  <si>
    <t>名</t>
  </si>
  <si>
    <t>争取全国文明城市县级提名排名</t>
  </si>
  <si>
    <t>达到前十得10分，未达指标不扣分</t>
  </si>
  <si>
    <t>各类创建工作机制</t>
  </si>
  <si>
    <t>完善</t>
  </si>
  <si>
    <t>各类创建工作长效常态机制</t>
  </si>
  <si>
    <t>达到指标得5分，未达到不得分</t>
  </si>
  <si>
    <t>%……</t>
  </si>
  <si>
    <t>反映受益对象满意度</t>
  </si>
  <si>
    <t>满意率为100%得10分，每降低1%扣1分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</si>
</sst>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4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4" t="s">
        <v>0</v>
      </c>
      <c r="B1" s="54"/>
      <c r="C1" s="54"/>
      <c r="D1" s="54"/>
      <c r="E1" s="54"/>
      <c r="F1" s="54"/>
      <c r="G1" s="54"/>
      <c r="H1" s="54"/>
      <c r="I1" s="54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55"/>
      <c r="B4" s="56"/>
      <c r="C4" s="1"/>
      <c r="D4" s="55" t="s">
        <v>1</v>
      </c>
      <c r="E4" s="56" t="s">
        <v>2</v>
      </c>
      <c r="F4" s="56"/>
      <c r="G4" s="56"/>
      <c r="H4" s="56"/>
      <c r="I4" s="1"/>
    </row>
    <row r="5" ht="54.3" customHeight="1" spans="1:9">
      <c r="A5" s="55"/>
      <c r="B5" s="56"/>
      <c r="C5" s="1"/>
      <c r="D5" s="55" t="s">
        <v>3</v>
      </c>
      <c r="E5" s="56" t="s">
        <v>4</v>
      </c>
      <c r="F5" s="56"/>
      <c r="G5" s="56"/>
      <c r="H5" s="56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40" zoomScaleNormal="140" workbookViewId="0">
      <pane ySplit="5" topLeftCell="A6" activePane="bottomLeft" state="frozen"/>
      <selection/>
      <selection pane="bottomLeft" activeCell="H9" sqref="H9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0" t="s">
        <v>282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283</v>
      </c>
    </row>
    <row r="4" ht="38.8" customHeight="1" spans="1:5">
      <c r="A4" s="5" t="s">
        <v>284</v>
      </c>
      <c r="B4" s="5"/>
      <c r="C4" s="5" t="s">
        <v>285</v>
      </c>
      <c r="D4" s="5"/>
      <c r="E4" s="5"/>
    </row>
    <row r="5" ht="22.8" customHeight="1" spans="1:5">
      <c r="A5" s="5" t="s">
        <v>286</v>
      </c>
      <c r="B5" s="5" t="s">
        <v>160</v>
      </c>
      <c r="C5" s="5" t="s">
        <v>136</v>
      </c>
      <c r="D5" s="5" t="s">
        <v>259</v>
      </c>
      <c r="E5" s="5" t="s">
        <v>260</v>
      </c>
    </row>
    <row r="6" ht="26.45" customHeight="1" spans="1:5">
      <c r="A6" s="13" t="s">
        <v>287</v>
      </c>
      <c r="B6" s="13" t="s">
        <v>238</v>
      </c>
      <c r="C6" s="30">
        <v>239.025264</v>
      </c>
      <c r="D6" s="30">
        <v>239.025264</v>
      </c>
      <c r="E6" s="30"/>
    </row>
    <row r="7" ht="26.45" customHeight="1" spans="1:5">
      <c r="A7" s="31" t="s">
        <v>288</v>
      </c>
      <c r="B7" s="31" t="s">
        <v>289</v>
      </c>
      <c r="C7" s="32">
        <v>34.0152</v>
      </c>
      <c r="D7" s="32">
        <v>34.0152</v>
      </c>
      <c r="E7" s="32"/>
    </row>
    <row r="8" ht="26.45" customHeight="1" spans="1:5">
      <c r="A8" s="31" t="s">
        <v>290</v>
      </c>
      <c r="B8" s="31" t="s">
        <v>291</v>
      </c>
      <c r="C8" s="32">
        <v>14.3148</v>
      </c>
      <c r="D8" s="32">
        <v>14.3148</v>
      </c>
      <c r="E8" s="32"/>
    </row>
    <row r="9" ht="26.45" customHeight="1" spans="1:5">
      <c r="A9" s="31" t="s">
        <v>292</v>
      </c>
      <c r="B9" s="31" t="s">
        <v>293</v>
      </c>
      <c r="C9" s="32">
        <v>101.5044</v>
      </c>
      <c r="D9" s="32">
        <v>101.5044</v>
      </c>
      <c r="E9" s="32"/>
    </row>
    <row r="10" ht="26.45" customHeight="1" spans="1:5">
      <c r="A10" s="31" t="s">
        <v>294</v>
      </c>
      <c r="B10" s="31" t="s">
        <v>295</v>
      </c>
      <c r="C10" s="32">
        <v>31.62</v>
      </c>
      <c r="D10" s="32">
        <v>31.62</v>
      </c>
      <c r="E10" s="32"/>
    </row>
    <row r="11" ht="26.45" customHeight="1" spans="1:5">
      <c r="A11" s="31" t="s">
        <v>296</v>
      </c>
      <c r="B11" s="31" t="s">
        <v>297</v>
      </c>
      <c r="C11" s="32">
        <v>23.92</v>
      </c>
      <c r="D11" s="32">
        <v>23.92</v>
      </c>
      <c r="E11" s="32"/>
    </row>
    <row r="12" ht="26.45" customHeight="1" spans="1:5">
      <c r="A12" s="31" t="s">
        <v>298</v>
      </c>
      <c r="B12" s="31" t="s">
        <v>299</v>
      </c>
      <c r="C12" s="32">
        <v>1.495464</v>
      </c>
      <c r="D12" s="32">
        <v>1.495464</v>
      </c>
      <c r="E12" s="32"/>
    </row>
    <row r="13" ht="26.45" customHeight="1" spans="1:5">
      <c r="A13" s="31" t="s">
        <v>300</v>
      </c>
      <c r="B13" s="31" t="s">
        <v>301</v>
      </c>
      <c r="C13" s="32">
        <v>12.711444</v>
      </c>
      <c r="D13" s="32">
        <v>12.711444</v>
      </c>
      <c r="E13" s="32"/>
    </row>
    <row r="14" ht="26.45" customHeight="1" spans="1:5">
      <c r="A14" s="31" t="s">
        <v>302</v>
      </c>
      <c r="B14" s="31" t="s">
        <v>303</v>
      </c>
      <c r="C14" s="32">
        <v>1.495464</v>
      </c>
      <c r="D14" s="32">
        <v>1.495464</v>
      </c>
      <c r="E14" s="32"/>
    </row>
    <row r="15" ht="26.45" customHeight="1" spans="1:5">
      <c r="A15" s="31" t="s">
        <v>304</v>
      </c>
      <c r="B15" s="31" t="s">
        <v>305</v>
      </c>
      <c r="C15" s="32">
        <v>17.945568</v>
      </c>
      <c r="D15" s="32">
        <v>17.945568</v>
      </c>
      <c r="E15" s="32"/>
    </row>
    <row r="16" ht="26.45" customHeight="1" spans="1:5">
      <c r="A16" s="13" t="s">
        <v>306</v>
      </c>
      <c r="B16" s="13" t="s">
        <v>307</v>
      </c>
      <c r="C16" s="30">
        <f>SUM(C17:C29)</f>
        <v>60.548</v>
      </c>
      <c r="D16" s="30"/>
      <c r="E16" s="30">
        <f>+E17+E18+E19+E20+E21+E22+E23+E24+E25+E26+E27+E28+E29</f>
        <v>60.548</v>
      </c>
    </row>
    <row r="17" ht="26.45" customHeight="1" spans="1:5">
      <c r="A17" s="31" t="s">
        <v>308</v>
      </c>
      <c r="B17" s="31" t="s">
        <v>309</v>
      </c>
      <c r="C17" s="32">
        <f t="shared" ref="C17:C26" si="0">E17</f>
        <v>2</v>
      </c>
      <c r="D17" s="32"/>
      <c r="E17" s="32">
        <v>2</v>
      </c>
    </row>
    <row r="18" ht="26.45" customHeight="1" spans="1:5">
      <c r="A18" s="31" t="s">
        <v>310</v>
      </c>
      <c r="B18" s="31" t="s">
        <v>311</v>
      </c>
      <c r="C18" s="32">
        <f t="shared" si="0"/>
        <v>2</v>
      </c>
      <c r="D18" s="32"/>
      <c r="E18" s="32">
        <v>2</v>
      </c>
    </row>
    <row r="19" ht="26.45" customHeight="1" spans="1:5">
      <c r="A19" s="31" t="s">
        <v>312</v>
      </c>
      <c r="B19" s="31" t="s">
        <v>313</v>
      </c>
      <c r="C19" s="32">
        <f t="shared" si="0"/>
        <v>1</v>
      </c>
      <c r="D19" s="32"/>
      <c r="E19" s="32">
        <v>1</v>
      </c>
    </row>
    <row r="20" ht="26.45" customHeight="1" spans="1:5">
      <c r="A20" s="31" t="s">
        <v>314</v>
      </c>
      <c r="B20" s="31" t="s">
        <v>315</v>
      </c>
      <c r="C20" s="32">
        <f t="shared" si="0"/>
        <v>5</v>
      </c>
      <c r="D20" s="32"/>
      <c r="E20" s="32">
        <v>5</v>
      </c>
    </row>
    <row r="21" ht="26.45" customHeight="1" spans="1:5">
      <c r="A21" s="31" t="s">
        <v>316</v>
      </c>
      <c r="B21" s="31" t="s">
        <v>317</v>
      </c>
      <c r="C21" s="32">
        <f t="shared" si="0"/>
        <v>7</v>
      </c>
      <c r="D21" s="32"/>
      <c r="E21" s="32">
        <v>7</v>
      </c>
    </row>
    <row r="22" ht="26.45" customHeight="1" spans="1:5">
      <c r="A22" s="31" t="s">
        <v>318</v>
      </c>
      <c r="B22" s="31" t="s">
        <v>319</v>
      </c>
      <c r="C22" s="32">
        <f t="shared" si="0"/>
        <v>2</v>
      </c>
      <c r="D22" s="32"/>
      <c r="E22" s="32">
        <v>2</v>
      </c>
    </row>
    <row r="23" ht="26.45" customHeight="1" spans="1:5">
      <c r="A23" s="31" t="s">
        <v>320</v>
      </c>
      <c r="B23" s="31" t="s">
        <v>321</v>
      </c>
      <c r="C23" s="32">
        <f t="shared" si="0"/>
        <v>4</v>
      </c>
      <c r="D23" s="32"/>
      <c r="E23" s="32">
        <v>4</v>
      </c>
    </row>
    <row r="24" ht="26.45" customHeight="1" spans="1:5">
      <c r="A24" s="31" t="s">
        <v>322</v>
      </c>
      <c r="B24" s="31" t="s">
        <v>323</v>
      </c>
      <c r="C24" s="32">
        <f t="shared" si="0"/>
        <v>7</v>
      </c>
      <c r="D24" s="32"/>
      <c r="E24" s="32">
        <v>7</v>
      </c>
    </row>
    <row r="25" ht="26.45" customHeight="1" spans="1:5">
      <c r="A25" s="31" t="s">
        <v>324</v>
      </c>
      <c r="B25" s="31" t="s">
        <v>325</v>
      </c>
      <c r="C25" s="32">
        <f t="shared" si="0"/>
        <v>7</v>
      </c>
      <c r="D25" s="32"/>
      <c r="E25" s="32">
        <v>7</v>
      </c>
    </row>
    <row r="26" ht="26.45" customHeight="1" spans="1:5">
      <c r="A26" s="31" t="s">
        <v>326</v>
      </c>
      <c r="B26" s="31" t="s">
        <v>327</v>
      </c>
      <c r="C26" s="32">
        <f t="shared" si="0"/>
        <v>2</v>
      </c>
      <c r="D26" s="32"/>
      <c r="E26" s="32">
        <v>2</v>
      </c>
    </row>
    <row r="27" ht="26.45" customHeight="1" spans="1:5">
      <c r="A27" s="31" t="s">
        <v>328</v>
      </c>
      <c r="B27" s="31" t="s">
        <v>329</v>
      </c>
      <c r="C27" s="32">
        <f>E27</f>
        <v>4.84</v>
      </c>
      <c r="D27" s="32"/>
      <c r="E27" s="32">
        <v>4.84</v>
      </c>
    </row>
    <row r="28" ht="26.45" customHeight="1" spans="1:5">
      <c r="A28" s="31" t="s">
        <v>330</v>
      </c>
      <c r="B28" s="31" t="s">
        <v>331</v>
      </c>
      <c r="C28" s="32">
        <v>1</v>
      </c>
      <c r="D28" s="32"/>
      <c r="E28" s="32">
        <v>1</v>
      </c>
    </row>
    <row r="29" ht="26.45" customHeight="1" spans="1:5">
      <c r="A29" s="31" t="s">
        <v>332</v>
      </c>
      <c r="B29" s="31" t="s">
        <v>333</v>
      </c>
      <c r="C29" s="32">
        <v>15.708</v>
      </c>
      <c r="D29" s="32"/>
      <c r="E29" s="32">
        <v>15.708</v>
      </c>
    </row>
    <row r="30" ht="22.8" customHeight="1" spans="1:5">
      <c r="A30" s="18" t="s">
        <v>136</v>
      </c>
      <c r="B30" s="18"/>
      <c r="C30" s="30">
        <f>+D30+E30</f>
        <v>299.578</v>
      </c>
      <c r="D30" s="30">
        <v>239.03</v>
      </c>
      <c r="E30" s="30">
        <f>+E16</f>
        <v>60.548</v>
      </c>
    </row>
    <row r="31" ht="16.35" customHeight="1" spans="1:5">
      <c r="A31" s="9" t="s">
        <v>281</v>
      </c>
      <c r="B31" s="9"/>
      <c r="C31" s="9"/>
      <c r="D31" s="9"/>
      <c r="E31" s="9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zoomScale="150" zoomScaleNormal="150" workbookViewId="0">
      <selection activeCell="I11" sqref="I1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0" t="s">
        <v>334</v>
      </c>
      <c r="N1" s="10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42.25" customHeight="1" spans="1:14">
      <c r="A4" s="5" t="s">
        <v>158</v>
      </c>
      <c r="B4" s="5"/>
      <c r="C4" s="5"/>
      <c r="D4" s="5" t="s">
        <v>212</v>
      </c>
      <c r="E4" s="5" t="s">
        <v>213</v>
      </c>
      <c r="F4" s="5" t="s">
        <v>237</v>
      </c>
      <c r="G4" s="5" t="s">
        <v>215</v>
      </c>
      <c r="H4" s="5"/>
      <c r="I4" s="5"/>
      <c r="J4" s="5"/>
      <c r="K4" s="5"/>
      <c r="L4" s="5" t="s">
        <v>219</v>
      </c>
      <c r="M4" s="5"/>
      <c r="N4" s="5"/>
    </row>
    <row r="5" ht="39.65" customHeight="1" spans="1:14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335</v>
      </c>
      <c r="I5" s="5" t="s">
        <v>336</v>
      </c>
      <c r="J5" s="5" t="s">
        <v>337</v>
      </c>
      <c r="K5" s="5" t="s">
        <v>338</v>
      </c>
      <c r="L5" s="5" t="s">
        <v>136</v>
      </c>
      <c r="M5" s="5" t="s">
        <v>238</v>
      </c>
      <c r="N5" s="5" t="s">
        <v>339</v>
      </c>
    </row>
    <row r="6" ht="22.8" customHeight="1" spans="1:14">
      <c r="A6" s="15"/>
      <c r="B6" s="15"/>
      <c r="C6" s="15"/>
      <c r="D6" s="15"/>
      <c r="E6" s="15" t="s">
        <v>136</v>
      </c>
      <c r="F6" s="27">
        <v>239.025264</v>
      </c>
      <c r="G6" s="27">
        <v>239.025264</v>
      </c>
      <c r="H6" s="27">
        <v>181.4499</v>
      </c>
      <c r="I6" s="27">
        <v>39.629796</v>
      </c>
      <c r="J6" s="27">
        <v>17.945568</v>
      </c>
      <c r="K6" s="27"/>
      <c r="L6" s="27"/>
      <c r="M6" s="27"/>
      <c r="N6" s="27"/>
    </row>
    <row r="7" ht="22.8" customHeight="1" spans="1:14">
      <c r="A7" s="15"/>
      <c r="B7" s="15"/>
      <c r="C7" s="15"/>
      <c r="D7" s="13" t="s">
        <v>154</v>
      </c>
      <c r="E7" s="13" t="s">
        <v>4</v>
      </c>
      <c r="F7" s="27">
        <v>239.025264</v>
      </c>
      <c r="G7" s="27">
        <v>239.025264</v>
      </c>
      <c r="H7" s="27">
        <v>181.4499</v>
      </c>
      <c r="I7" s="27">
        <v>39.629796</v>
      </c>
      <c r="J7" s="27">
        <v>17.945568</v>
      </c>
      <c r="K7" s="27"/>
      <c r="L7" s="27"/>
      <c r="M7" s="27"/>
      <c r="N7" s="27"/>
    </row>
    <row r="8" ht="22.8" customHeight="1" spans="1:14">
      <c r="A8" s="15"/>
      <c r="B8" s="15"/>
      <c r="C8" s="15"/>
      <c r="D8" s="20" t="s">
        <v>155</v>
      </c>
      <c r="E8" s="20" t="s">
        <v>156</v>
      </c>
      <c r="F8" s="27">
        <v>239.025264</v>
      </c>
      <c r="G8" s="27">
        <v>239.025264</v>
      </c>
      <c r="H8" s="27">
        <v>181.4499</v>
      </c>
      <c r="I8" s="27">
        <v>39.629796</v>
      </c>
      <c r="J8" s="27">
        <v>17.945568</v>
      </c>
      <c r="K8" s="27"/>
      <c r="L8" s="27"/>
      <c r="M8" s="27"/>
      <c r="N8" s="27"/>
    </row>
    <row r="9" ht="22.8" customHeight="1" spans="1:14">
      <c r="A9" s="23" t="s">
        <v>170</v>
      </c>
      <c r="B9" s="23" t="s">
        <v>173</v>
      </c>
      <c r="C9" s="23" t="s">
        <v>176</v>
      </c>
      <c r="D9" s="19" t="s">
        <v>229</v>
      </c>
      <c r="E9" s="6" t="s">
        <v>230</v>
      </c>
      <c r="F9" s="7">
        <v>181.4499</v>
      </c>
      <c r="G9" s="7">
        <v>181.4499</v>
      </c>
      <c r="H9" s="21">
        <v>181.4499</v>
      </c>
      <c r="I9" s="21"/>
      <c r="J9" s="21"/>
      <c r="K9" s="21"/>
      <c r="L9" s="7"/>
      <c r="M9" s="21"/>
      <c r="N9" s="21"/>
    </row>
    <row r="10" ht="22.8" customHeight="1" spans="1:14">
      <c r="A10" s="23" t="s">
        <v>179</v>
      </c>
      <c r="B10" s="23" t="s">
        <v>182</v>
      </c>
      <c r="C10" s="23" t="s">
        <v>182</v>
      </c>
      <c r="D10" s="19" t="s">
        <v>229</v>
      </c>
      <c r="E10" s="6" t="s">
        <v>231</v>
      </c>
      <c r="F10" s="7">
        <v>23.92</v>
      </c>
      <c r="G10" s="7">
        <v>23.92</v>
      </c>
      <c r="H10" s="21"/>
      <c r="I10" s="21">
        <v>23.92</v>
      </c>
      <c r="J10" s="21"/>
      <c r="K10" s="21"/>
      <c r="L10" s="7"/>
      <c r="M10" s="21"/>
      <c r="N10" s="21"/>
    </row>
    <row r="11" ht="22.8" customHeight="1" spans="1:14">
      <c r="A11" s="23" t="s">
        <v>179</v>
      </c>
      <c r="B11" s="23" t="s">
        <v>187</v>
      </c>
      <c r="C11" s="23" t="s">
        <v>187</v>
      </c>
      <c r="D11" s="19" t="s">
        <v>229</v>
      </c>
      <c r="E11" s="6" t="s">
        <v>232</v>
      </c>
      <c r="F11" s="7">
        <v>1.495464</v>
      </c>
      <c r="G11" s="7">
        <v>1.495464</v>
      </c>
      <c r="H11" s="21"/>
      <c r="I11" s="21">
        <v>1.495464</v>
      </c>
      <c r="J11" s="21"/>
      <c r="K11" s="21"/>
      <c r="L11" s="7"/>
      <c r="M11" s="21"/>
      <c r="N11" s="21"/>
    </row>
    <row r="12" ht="22.8" customHeight="1" spans="1:14">
      <c r="A12" s="23" t="s">
        <v>192</v>
      </c>
      <c r="B12" s="23" t="s">
        <v>195</v>
      </c>
      <c r="C12" s="23" t="s">
        <v>176</v>
      </c>
      <c r="D12" s="19" t="s">
        <v>229</v>
      </c>
      <c r="E12" s="6" t="s">
        <v>233</v>
      </c>
      <c r="F12" s="7">
        <v>12.711444</v>
      </c>
      <c r="G12" s="7">
        <v>12.711444</v>
      </c>
      <c r="H12" s="21"/>
      <c r="I12" s="21">
        <v>12.711444</v>
      </c>
      <c r="J12" s="21"/>
      <c r="K12" s="21"/>
      <c r="L12" s="7"/>
      <c r="M12" s="21"/>
      <c r="N12" s="21"/>
    </row>
    <row r="13" ht="22.8" customHeight="1" spans="1:14">
      <c r="A13" s="23" t="s">
        <v>192</v>
      </c>
      <c r="B13" s="23" t="s">
        <v>195</v>
      </c>
      <c r="C13" s="23" t="s">
        <v>200</v>
      </c>
      <c r="D13" s="19" t="s">
        <v>229</v>
      </c>
      <c r="E13" s="6" t="s">
        <v>234</v>
      </c>
      <c r="F13" s="7">
        <v>1.495464</v>
      </c>
      <c r="G13" s="7">
        <v>1.495464</v>
      </c>
      <c r="H13" s="21"/>
      <c r="I13" s="21">
        <v>1.495464</v>
      </c>
      <c r="J13" s="21"/>
      <c r="K13" s="21"/>
      <c r="L13" s="7"/>
      <c r="M13" s="21"/>
      <c r="N13" s="21"/>
    </row>
    <row r="14" ht="22.8" customHeight="1" spans="1:14">
      <c r="A14" s="23" t="s">
        <v>203</v>
      </c>
      <c r="B14" s="23" t="s">
        <v>206</v>
      </c>
      <c r="C14" s="23" t="s">
        <v>176</v>
      </c>
      <c r="D14" s="19" t="s">
        <v>229</v>
      </c>
      <c r="E14" s="6" t="s">
        <v>235</v>
      </c>
      <c r="F14" s="7">
        <v>17.945568</v>
      </c>
      <c r="G14" s="7">
        <v>17.945568</v>
      </c>
      <c r="H14" s="21"/>
      <c r="I14" s="21"/>
      <c r="J14" s="21">
        <v>17.945568</v>
      </c>
      <c r="K14" s="21"/>
      <c r="L14" s="7"/>
      <c r="M14" s="21"/>
      <c r="N14" s="21"/>
    </row>
    <row r="15" ht="16.35" customHeight="1" spans="1:14">
      <c r="A15" s="9" t="s">
        <v>281</v>
      </c>
      <c r="B15" s="9"/>
      <c r="C15" s="9"/>
      <c r="D15" s="9"/>
      <c r="E15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zoomScale="140" zoomScaleNormal="140" workbookViewId="0">
      <selection activeCell="N8" sqref="N8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0" t="s">
        <v>340</v>
      </c>
      <c r="V1" s="10"/>
    </row>
    <row r="2" ht="50" customHeight="1" spans="1:22">
      <c r="A2" s="11" t="s">
        <v>16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32</v>
      </c>
      <c r="V3" s="4"/>
    </row>
    <row r="4" ht="26.7" customHeight="1" spans="1:22">
      <c r="A4" s="5" t="s">
        <v>158</v>
      </c>
      <c r="B4" s="5"/>
      <c r="C4" s="5"/>
      <c r="D4" s="5" t="s">
        <v>212</v>
      </c>
      <c r="E4" s="5" t="s">
        <v>213</v>
      </c>
      <c r="F4" s="5" t="s">
        <v>237</v>
      </c>
      <c r="G4" s="5" t="s">
        <v>341</v>
      </c>
      <c r="H4" s="5"/>
      <c r="I4" s="5"/>
      <c r="J4" s="5"/>
      <c r="K4" s="5"/>
      <c r="L4" s="5" t="s">
        <v>342</v>
      </c>
      <c r="M4" s="5"/>
      <c r="N4" s="5"/>
      <c r="O4" s="5"/>
      <c r="P4" s="5"/>
      <c r="Q4" s="5"/>
      <c r="R4" s="5" t="s">
        <v>337</v>
      </c>
      <c r="S4" s="5" t="s">
        <v>343</v>
      </c>
      <c r="T4" s="5"/>
      <c r="U4" s="5"/>
      <c r="V4" s="5"/>
    </row>
    <row r="5" ht="41.4" customHeight="1" spans="1:22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344</v>
      </c>
      <c r="I5" s="5" t="s">
        <v>345</v>
      </c>
      <c r="J5" s="5" t="s">
        <v>346</v>
      </c>
      <c r="K5" s="5" t="s">
        <v>347</v>
      </c>
      <c r="L5" s="5" t="s">
        <v>136</v>
      </c>
      <c r="M5" s="5" t="s">
        <v>348</v>
      </c>
      <c r="N5" s="5" t="s">
        <v>349</v>
      </c>
      <c r="O5" s="5" t="s">
        <v>350</v>
      </c>
      <c r="P5" s="5" t="s">
        <v>351</v>
      </c>
      <c r="Q5" s="5" t="s">
        <v>352</v>
      </c>
      <c r="R5" s="5"/>
      <c r="S5" s="5" t="s">
        <v>136</v>
      </c>
      <c r="T5" s="5" t="s">
        <v>353</v>
      </c>
      <c r="U5" s="5" t="s">
        <v>354</v>
      </c>
      <c r="V5" s="5" t="s">
        <v>338</v>
      </c>
    </row>
    <row r="6" ht="22.8" customHeight="1" spans="1:22">
      <c r="A6" s="15"/>
      <c r="B6" s="15"/>
      <c r="C6" s="15"/>
      <c r="D6" s="15"/>
      <c r="E6" s="15" t="s">
        <v>136</v>
      </c>
      <c r="F6" s="14">
        <v>239.025264</v>
      </c>
      <c r="G6" s="14">
        <v>181.4499</v>
      </c>
      <c r="H6" s="14">
        <v>101.5044</v>
      </c>
      <c r="I6" s="14">
        <v>14.3148</v>
      </c>
      <c r="J6" s="14">
        <v>31.6155</v>
      </c>
      <c r="K6" s="14">
        <v>34.0152</v>
      </c>
      <c r="L6" s="14">
        <v>39.629796</v>
      </c>
      <c r="M6" s="14">
        <v>23.92</v>
      </c>
      <c r="N6" s="14"/>
      <c r="O6" s="14">
        <v>12.711444</v>
      </c>
      <c r="P6" s="14">
        <v>1.495464</v>
      </c>
      <c r="Q6" s="14">
        <v>1.495464</v>
      </c>
      <c r="R6" s="14">
        <v>17.945568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154</v>
      </c>
      <c r="E7" s="13" t="s">
        <v>4</v>
      </c>
      <c r="F7" s="14">
        <v>239.025264</v>
      </c>
      <c r="G7" s="14">
        <v>181.4499</v>
      </c>
      <c r="H7" s="14">
        <v>101.5044</v>
      </c>
      <c r="I7" s="14">
        <v>14.3148</v>
      </c>
      <c r="J7" s="14">
        <v>31.6155</v>
      </c>
      <c r="K7" s="14">
        <v>34.0152</v>
      </c>
      <c r="L7" s="14">
        <v>39.629796</v>
      </c>
      <c r="M7" s="14">
        <v>23.92</v>
      </c>
      <c r="N7" s="14"/>
      <c r="O7" s="14">
        <v>12.711444</v>
      </c>
      <c r="P7" s="14">
        <v>1.495464</v>
      </c>
      <c r="Q7" s="14">
        <v>1.495464</v>
      </c>
      <c r="R7" s="14">
        <v>17.945568</v>
      </c>
      <c r="S7" s="14"/>
      <c r="T7" s="14"/>
      <c r="U7" s="14"/>
      <c r="V7" s="14"/>
    </row>
    <row r="8" ht="22.8" customHeight="1" spans="1:22">
      <c r="A8" s="15"/>
      <c r="B8" s="15"/>
      <c r="C8" s="15"/>
      <c r="D8" s="20" t="s">
        <v>155</v>
      </c>
      <c r="E8" s="20" t="s">
        <v>156</v>
      </c>
      <c r="F8" s="14">
        <v>239.025264</v>
      </c>
      <c r="G8" s="14">
        <v>181.4499</v>
      </c>
      <c r="H8" s="14">
        <v>101.5044</v>
      </c>
      <c r="I8" s="14">
        <v>14.3148</v>
      </c>
      <c r="J8" s="14">
        <v>31.6155</v>
      </c>
      <c r="K8" s="14">
        <v>34.0152</v>
      </c>
      <c r="L8" s="14">
        <v>39.629796</v>
      </c>
      <c r="M8" s="14">
        <v>23.92</v>
      </c>
      <c r="N8" s="14"/>
      <c r="O8" s="14">
        <v>12.711444</v>
      </c>
      <c r="P8" s="14">
        <v>1.495464</v>
      </c>
      <c r="Q8" s="14">
        <v>1.495464</v>
      </c>
      <c r="R8" s="14">
        <v>17.945568</v>
      </c>
      <c r="S8" s="14"/>
      <c r="T8" s="14"/>
      <c r="U8" s="14"/>
      <c r="V8" s="14"/>
    </row>
    <row r="9" ht="22.8" customHeight="1" spans="1:22">
      <c r="A9" s="23" t="s">
        <v>170</v>
      </c>
      <c r="B9" s="23" t="s">
        <v>173</v>
      </c>
      <c r="C9" s="23" t="s">
        <v>176</v>
      </c>
      <c r="D9" s="19" t="s">
        <v>229</v>
      </c>
      <c r="E9" s="6" t="s">
        <v>230</v>
      </c>
      <c r="F9" s="7">
        <v>181.4499</v>
      </c>
      <c r="G9" s="21">
        <v>181.4499</v>
      </c>
      <c r="H9" s="21">
        <v>101.5044</v>
      </c>
      <c r="I9" s="21">
        <v>14.3148</v>
      </c>
      <c r="J9" s="21">
        <v>31.6155</v>
      </c>
      <c r="K9" s="21">
        <v>34.0152</v>
      </c>
      <c r="L9" s="7"/>
      <c r="M9" s="21"/>
      <c r="N9" s="21"/>
      <c r="O9" s="21"/>
      <c r="P9" s="21"/>
      <c r="Q9" s="21"/>
      <c r="R9" s="21"/>
      <c r="S9" s="7"/>
      <c r="T9" s="21"/>
      <c r="U9" s="21"/>
      <c r="V9" s="21"/>
    </row>
    <row r="10" ht="22.8" customHeight="1" spans="1:22">
      <c r="A10" s="23" t="s">
        <v>179</v>
      </c>
      <c r="B10" s="23" t="s">
        <v>182</v>
      </c>
      <c r="C10" s="23" t="s">
        <v>182</v>
      </c>
      <c r="D10" s="19" t="s">
        <v>229</v>
      </c>
      <c r="E10" s="6" t="s">
        <v>231</v>
      </c>
      <c r="F10" s="7">
        <v>23.92</v>
      </c>
      <c r="G10" s="21"/>
      <c r="H10" s="21"/>
      <c r="I10" s="21"/>
      <c r="J10" s="21"/>
      <c r="K10" s="21"/>
      <c r="L10" s="7">
        <v>23.92</v>
      </c>
      <c r="M10" s="21">
        <v>23.92</v>
      </c>
      <c r="N10" s="21"/>
      <c r="O10" s="21"/>
      <c r="P10" s="21"/>
      <c r="Q10" s="21"/>
      <c r="R10" s="21"/>
      <c r="S10" s="7"/>
      <c r="T10" s="21"/>
      <c r="U10" s="21"/>
      <c r="V10" s="21"/>
    </row>
    <row r="11" ht="22.8" customHeight="1" spans="1:22">
      <c r="A11" s="23" t="s">
        <v>179</v>
      </c>
      <c r="B11" s="23" t="s">
        <v>187</v>
      </c>
      <c r="C11" s="23" t="s">
        <v>187</v>
      </c>
      <c r="D11" s="19" t="s">
        <v>229</v>
      </c>
      <c r="E11" s="6" t="s">
        <v>232</v>
      </c>
      <c r="F11" s="7">
        <v>1.495464</v>
      </c>
      <c r="G11" s="21"/>
      <c r="H11" s="21"/>
      <c r="I11" s="21"/>
      <c r="J11" s="21"/>
      <c r="K11" s="21"/>
      <c r="L11" s="7">
        <v>1.495464</v>
      </c>
      <c r="M11" s="21"/>
      <c r="N11" s="21"/>
      <c r="O11" s="21"/>
      <c r="P11" s="21"/>
      <c r="Q11" s="21">
        <v>1.495464</v>
      </c>
      <c r="R11" s="21"/>
      <c r="S11" s="7"/>
      <c r="T11" s="21"/>
      <c r="U11" s="21"/>
      <c r="V11" s="21"/>
    </row>
    <row r="12" ht="22.8" customHeight="1" spans="1:22">
      <c r="A12" s="23" t="s">
        <v>192</v>
      </c>
      <c r="B12" s="23" t="s">
        <v>195</v>
      </c>
      <c r="C12" s="23" t="s">
        <v>176</v>
      </c>
      <c r="D12" s="19" t="s">
        <v>229</v>
      </c>
      <c r="E12" s="6" t="s">
        <v>233</v>
      </c>
      <c r="F12" s="7">
        <v>12.711444</v>
      </c>
      <c r="G12" s="21"/>
      <c r="H12" s="21"/>
      <c r="I12" s="21"/>
      <c r="J12" s="21"/>
      <c r="K12" s="21"/>
      <c r="L12" s="7">
        <v>12.711444</v>
      </c>
      <c r="M12" s="21"/>
      <c r="N12" s="21"/>
      <c r="O12" s="21">
        <v>12.711444</v>
      </c>
      <c r="P12" s="21"/>
      <c r="Q12" s="21"/>
      <c r="R12" s="21"/>
      <c r="S12" s="7"/>
      <c r="T12" s="21"/>
      <c r="U12" s="21"/>
      <c r="V12" s="21"/>
    </row>
    <row r="13" ht="22.8" customHeight="1" spans="1:22">
      <c r="A13" s="23" t="s">
        <v>192</v>
      </c>
      <c r="B13" s="23" t="s">
        <v>195</v>
      </c>
      <c r="C13" s="23" t="s">
        <v>200</v>
      </c>
      <c r="D13" s="19" t="s">
        <v>229</v>
      </c>
      <c r="E13" s="6" t="s">
        <v>234</v>
      </c>
      <c r="F13" s="7">
        <v>1.495464</v>
      </c>
      <c r="G13" s="21"/>
      <c r="H13" s="21"/>
      <c r="I13" s="21"/>
      <c r="J13" s="21"/>
      <c r="K13" s="21"/>
      <c r="L13" s="7">
        <v>1.495464</v>
      </c>
      <c r="M13" s="21"/>
      <c r="N13" s="21"/>
      <c r="O13" s="21"/>
      <c r="P13" s="21">
        <v>1.495464</v>
      </c>
      <c r="Q13" s="21"/>
      <c r="R13" s="21"/>
      <c r="S13" s="7"/>
      <c r="T13" s="21"/>
      <c r="U13" s="21"/>
      <c r="V13" s="21"/>
    </row>
    <row r="14" ht="22.8" customHeight="1" spans="1:22">
      <c r="A14" s="23" t="s">
        <v>203</v>
      </c>
      <c r="B14" s="23" t="s">
        <v>206</v>
      </c>
      <c r="C14" s="23" t="s">
        <v>176</v>
      </c>
      <c r="D14" s="19" t="s">
        <v>229</v>
      </c>
      <c r="E14" s="6" t="s">
        <v>235</v>
      </c>
      <c r="F14" s="7">
        <v>17.945568</v>
      </c>
      <c r="G14" s="21"/>
      <c r="H14" s="21"/>
      <c r="I14" s="21"/>
      <c r="J14" s="21"/>
      <c r="K14" s="21"/>
      <c r="L14" s="7"/>
      <c r="M14" s="21"/>
      <c r="N14" s="21"/>
      <c r="O14" s="21"/>
      <c r="P14" s="21"/>
      <c r="Q14" s="21"/>
      <c r="R14" s="21">
        <v>17.945568</v>
      </c>
      <c r="S14" s="7"/>
      <c r="T14" s="21"/>
      <c r="U14" s="21"/>
      <c r="V14" s="21"/>
    </row>
    <row r="15" ht="16.35" customHeight="1" spans="1:22">
      <c r="A15" s="9" t="s">
        <v>281</v>
      </c>
      <c r="B15" s="9"/>
      <c r="C15" s="9"/>
      <c r="D15" s="9"/>
      <c r="E15" s="9"/>
      <c r="F15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0" t="s">
        <v>355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23.25" customHeight="1" spans="1:11">
      <c r="A4" s="5" t="s">
        <v>158</v>
      </c>
      <c r="B4" s="5"/>
      <c r="C4" s="5"/>
      <c r="D4" s="5" t="s">
        <v>212</v>
      </c>
      <c r="E4" s="5" t="s">
        <v>213</v>
      </c>
      <c r="F4" s="5" t="s">
        <v>356</v>
      </c>
      <c r="G4" s="5" t="s">
        <v>357</v>
      </c>
      <c r="H4" s="5" t="s">
        <v>358</v>
      </c>
      <c r="I4" s="5" t="s">
        <v>359</v>
      </c>
      <c r="J4" s="5" t="s">
        <v>360</v>
      </c>
      <c r="K4" s="5" t="s">
        <v>361</v>
      </c>
    </row>
    <row r="5" ht="17.2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8" customHeight="1" spans="1:11">
      <c r="A9" s="23"/>
      <c r="B9" s="23"/>
      <c r="C9" s="23"/>
      <c r="D9" s="19"/>
      <c r="E9" s="6"/>
      <c r="F9" s="7"/>
      <c r="G9" s="21"/>
      <c r="H9" s="21"/>
      <c r="I9" s="21"/>
      <c r="J9" s="21"/>
      <c r="K9" s="21"/>
    </row>
    <row r="10" ht="16.35" customHeight="1" spans="1:11">
      <c r="A10" s="9" t="s">
        <v>281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"/>
      <c r="Q1" s="10" t="s">
        <v>362</v>
      </c>
      <c r="R1" s="10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32</v>
      </c>
      <c r="R3" s="4"/>
    </row>
    <row r="4" ht="24.15" customHeight="1" spans="1:18">
      <c r="A4" s="5" t="s">
        <v>158</v>
      </c>
      <c r="B4" s="5"/>
      <c r="C4" s="5"/>
      <c r="D4" s="5" t="s">
        <v>212</v>
      </c>
      <c r="E4" s="5" t="s">
        <v>213</v>
      </c>
      <c r="F4" s="5" t="s">
        <v>356</v>
      </c>
      <c r="G4" s="5" t="s">
        <v>363</v>
      </c>
      <c r="H4" s="5" t="s">
        <v>364</v>
      </c>
      <c r="I4" s="5" t="s">
        <v>365</v>
      </c>
      <c r="J4" s="5" t="s">
        <v>366</v>
      </c>
      <c r="K4" s="5" t="s">
        <v>367</v>
      </c>
      <c r="L4" s="5" t="s">
        <v>368</v>
      </c>
      <c r="M4" s="5" t="s">
        <v>369</v>
      </c>
      <c r="N4" s="5" t="s">
        <v>358</v>
      </c>
      <c r="O4" s="5" t="s">
        <v>370</v>
      </c>
      <c r="P4" s="5" t="s">
        <v>371</v>
      </c>
      <c r="Q4" s="5" t="s">
        <v>359</v>
      </c>
      <c r="R4" s="5" t="s">
        <v>361</v>
      </c>
    </row>
    <row r="5" ht="21.55" customHeight="1" spans="1:18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3"/>
      <c r="B9" s="23"/>
      <c r="C9" s="23"/>
      <c r="D9" s="19"/>
      <c r="E9" s="6"/>
      <c r="F9" s="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18">
      <c r="A10" s="9" t="s">
        <v>281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50" zoomScaleNormal="150" workbookViewId="0">
      <selection activeCell="Q9" sqref="Q9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372</v>
      </c>
      <c r="T1" s="10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.45" customHeight="1" spans="1:20">
      <c r="A4" s="5" t="s">
        <v>158</v>
      </c>
      <c r="B4" s="5"/>
      <c r="C4" s="5"/>
      <c r="D4" s="5" t="s">
        <v>212</v>
      </c>
      <c r="E4" s="5" t="s">
        <v>213</v>
      </c>
      <c r="F4" s="5" t="s">
        <v>356</v>
      </c>
      <c r="G4" s="5" t="s">
        <v>216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219</v>
      </c>
      <c r="S4" s="5"/>
      <c r="T4" s="5"/>
    </row>
    <row r="5" ht="36.2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373</v>
      </c>
      <c r="I5" s="5" t="s">
        <v>374</v>
      </c>
      <c r="J5" s="5" t="s">
        <v>375</v>
      </c>
      <c r="K5" s="5" t="s">
        <v>376</v>
      </c>
      <c r="L5" s="5" t="s">
        <v>377</v>
      </c>
      <c r="M5" s="5" t="s">
        <v>378</v>
      </c>
      <c r="N5" s="5" t="s">
        <v>379</v>
      </c>
      <c r="O5" s="5" t="s">
        <v>380</v>
      </c>
      <c r="P5" s="5" t="s">
        <v>381</v>
      </c>
      <c r="Q5" s="5" t="s">
        <v>382</v>
      </c>
      <c r="R5" s="5" t="s">
        <v>136</v>
      </c>
      <c r="S5" s="5" t="s">
        <v>307</v>
      </c>
      <c r="T5" s="5" t="s">
        <v>339</v>
      </c>
    </row>
    <row r="6" ht="22.8" customHeight="1" spans="1:20">
      <c r="A6" s="15"/>
      <c r="B6" s="15"/>
      <c r="C6" s="15"/>
      <c r="D6" s="15"/>
      <c r="E6" s="15" t="s">
        <v>136</v>
      </c>
      <c r="F6" s="27">
        <f>+G6</f>
        <v>60.55</v>
      </c>
      <c r="G6" s="27">
        <f>+H6+I6+J6+L6+M6+P6+Q6</f>
        <v>60.55</v>
      </c>
      <c r="H6" s="27">
        <f t="shared" ref="H6:J6" si="0">+H7</f>
        <v>33.71</v>
      </c>
      <c r="I6" s="27">
        <f t="shared" si="0"/>
        <v>4.84</v>
      </c>
      <c r="J6" s="27">
        <f t="shared" si="0"/>
        <v>7</v>
      </c>
      <c r="K6" s="27"/>
      <c r="L6" s="27">
        <f>+L7</f>
        <v>5</v>
      </c>
      <c r="M6" s="27">
        <v>1</v>
      </c>
      <c r="N6" s="27"/>
      <c r="O6" s="27"/>
      <c r="P6" s="27">
        <v>2</v>
      </c>
      <c r="Q6" s="27">
        <v>7</v>
      </c>
      <c r="R6" s="27"/>
      <c r="S6" s="27"/>
      <c r="T6" s="27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27">
        <f>+G7</f>
        <v>60.55</v>
      </c>
      <c r="G7" s="27">
        <f>+H7+I7+J7+L7+M7+P7+Q7</f>
        <v>60.55</v>
      </c>
      <c r="H7" s="27">
        <f t="shared" ref="H7:J7" si="1">+H8</f>
        <v>33.71</v>
      </c>
      <c r="I7" s="27">
        <f t="shared" si="1"/>
        <v>4.84</v>
      </c>
      <c r="J7" s="27">
        <f t="shared" si="1"/>
        <v>7</v>
      </c>
      <c r="K7" s="27"/>
      <c r="L7" s="27">
        <f>+L8</f>
        <v>5</v>
      </c>
      <c r="M7" s="27">
        <v>1</v>
      </c>
      <c r="N7" s="27"/>
      <c r="O7" s="27"/>
      <c r="P7" s="27">
        <v>2</v>
      </c>
      <c r="Q7" s="27">
        <v>7</v>
      </c>
      <c r="R7" s="27"/>
      <c r="S7" s="27"/>
      <c r="T7" s="27"/>
    </row>
    <row r="8" ht="22.8" customHeight="1" spans="1:20">
      <c r="A8" s="15"/>
      <c r="B8" s="15"/>
      <c r="C8" s="15"/>
      <c r="D8" s="20" t="s">
        <v>155</v>
      </c>
      <c r="E8" s="20" t="s">
        <v>156</v>
      </c>
      <c r="F8" s="27">
        <f>+G8</f>
        <v>60.55</v>
      </c>
      <c r="G8" s="27">
        <f>+H8+I8+J8+L8+M8+P8+Q8</f>
        <v>60.55</v>
      </c>
      <c r="H8" s="27">
        <f>+H9</f>
        <v>33.71</v>
      </c>
      <c r="I8" s="27">
        <f>+I9</f>
        <v>4.84</v>
      </c>
      <c r="J8" s="27">
        <f>+J9</f>
        <v>7</v>
      </c>
      <c r="K8" s="27"/>
      <c r="L8" s="27">
        <f>+L9</f>
        <v>5</v>
      </c>
      <c r="M8" s="27">
        <v>1</v>
      </c>
      <c r="N8" s="27"/>
      <c r="O8" s="27"/>
      <c r="P8" s="27">
        <v>2</v>
      </c>
      <c r="Q8" s="27">
        <v>7</v>
      </c>
      <c r="R8" s="27"/>
      <c r="S8" s="27"/>
      <c r="T8" s="27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229</v>
      </c>
      <c r="E9" s="6" t="s">
        <v>230</v>
      </c>
      <c r="F9" s="7">
        <f>+G9</f>
        <v>60.55</v>
      </c>
      <c r="G9" s="21">
        <f>+H9+I9+J9+L9+M9+P9+Q9</f>
        <v>60.55</v>
      </c>
      <c r="H9" s="21">
        <v>33.71</v>
      </c>
      <c r="I9" s="21">
        <v>4.84</v>
      </c>
      <c r="J9" s="21">
        <v>7</v>
      </c>
      <c r="K9" s="21"/>
      <c r="L9" s="21">
        <v>5</v>
      </c>
      <c r="M9" s="21">
        <v>1</v>
      </c>
      <c r="N9" s="21"/>
      <c r="O9" s="21"/>
      <c r="P9" s="21">
        <v>2</v>
      </c>
      <c r="Q9" s="21">
        <v>7</v>
      </c>
      <c r="R9" s="21"/>
      <c r="S9" s="21"/>
      <c r="T9" s="21"/>
    </row>
    <row r="10" ht="22.8" customHeight="1" spans="1:20">
      <c r="A10" s="9" t="s">
        <v>281</v>
      </c>
      <c r="B10" s="9"/>
      <c r="C10" s="9"/>
      <c r="D10" s="9"/>
      <c r="E10" s="9"/>
      <c r="F10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K13" sqref="K13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2" width="7.18333333333333" customWidth="1"/>
    <col min="33" max="34" width="9.76666666666667" customWidth="1"/>
  </cols>
  <sheetData>
    <row r="1" ht="13.8" customHeight="1" spans="1:32">
      <c r="A1" s="1"/>
      <c r="F1" s="1"/>
      <c r="AE1" s="10" t="s">
        <v>383</v>
      </c>
      <c r="AF1" s="10"/>
    </row>
    <row r="2" ht="43.95" customHeight="1" spans="1:32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ht="19.8" customHeight="1" spans="1:32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4" t="s">
        <v>32</v>
      </c>
      <c r="AF3" s="4"/>
    </row>
    <row r="4" ht="25" customHeight="1" spans="1:32">
      <c r="A4" s="5" t="s">
        <v>158</v>
      </c>
      <c r="B4" s="5"/>
      <c r="C4" s="5"/>
      <c r="D4" s="5" t="s">
        <v>212</v>
      </c>
      <c r="E4" s="5" t="s">
        <v>213</v>
      </c>
      <c r="F4" s="5" t="s">
        <v>384</v>
      </c>
      <c r="G4" s="5" t="s">
        <v>385</v>
      </c>
      <c r="H4" s="5" t="s">
        <v>386</v>
      </c>
      <c r="I4" s="5" t="s">
        <v>387</v>
      </c>
      <c r="J4" s="5" t="s">
        <v>388</v>
      </c>
      <c r="K4" s="5" t="s">
        <v>389</v>
      </c>
      <c r="L4" s="5" t="s">
        <v>390</v>
      </c>
      <c r="M4" s="5" t="s">
        <v>391</v>
      </c>
      <c r="N4" s="5" t="s">
        <v>392</v>
      </c>
      <c r="O4" s="5" t="s">
        <v>393</v>
      </c>
      <c r="P4" s="5" t="s">
        <v>394</v>
      </c>
      <c r="Q4" s="5" t="s">
        <v>379</v>
      </c>
      <c r="R4" s="5" t="s">
        <v>381</v>
      </c>
      <c r="S4" s="5" t="s">
        <v>395</v>
      </c>
      <c r="T4" s="5" t="s">
        <v>374</v>
      </c>
      <c r="U4" s="5" t="s">
        <v>375</v>
      </c>
      <c r="V4" s="5" t="s">
        <v>378</v>
      </c>
      <c r="W4" s="5" t="s">
        <v>396</v>
      </c>
      <c r="X4" s="5" t="s">
        <v>397</v>
      </c>
      <c r="Y4" s="5" t="s">
        <v>398</v>
      </c>
      <c r="Z4" s="5" t="s">
        <v>399</v>
      </c>
      <c r="AA4" s="5" t="s">
        <v>377</v>
      </c>
      <c r="AB4" s="5" t="s">
        <v>400</v>
      </c>
      <c r="AC4" s="5" t="s">
        <v>380</v>
      </c>
      <c r="AD4" s="5" t="s">
        <v>401</v>
      </c>
      <c r="AE4" s="5" t="s">
        <v>402</v>
      </c>
      <c r="AF4" s="5" t="s">
        <v>382</v>
      </c>
    </row>
    <row r="5" ht="21.55" customHeight="1" spans="1:32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22.8" customHeight="1" spans="1:32">
      <c r="A6" s="18"/>
      <c r="B6" s="26"/>
      <c r="C6" s="26"/>
      <c r="D6" s="6"/>
      <c r="E6" s="6" t="s">
        <v>136</v>
      </c>
      <c r="F6" s="27">
        <f t="shared" ref="F6:F8" si="0">+G6+H6+M6+P6+R6+T6+U6+V6+Z6+AA6+AB6+AD6+AF6</f>
        <v>60.548</v>
      </c>
      <c r="G6" s="27">
        <v>4</v>
      </c>
      <c r="H6" s="27">
        <v>1</v>
      </c>
      <c r="I6" s="27"/>
      <c r="J6" s="27"/>
      <c r="K6" s="27"/>
      <c r="L6" s="27"/>
      <c r="M6" s="27">
        <v>2</v>
      </c>
      <c r="N6" s="27"/>
      <c r="O6" s="27"/>
      <c r="P6" s="27">
        <v>2</v>
      </c>
      <c r="Q6" s="27"/>
      <c r="R6" s="27">
        <v>2</v>
      </c>
      <c r="S6" s="27"/>
      <c r="T6" s="27">
        <v>4.84</v>
      </c>
      <c r="U6" s="27">
        <v>7</v>
      </c>
      <c r="V6" s="27">
        <v>1</v>
      </c>
      <c r="W6" s="27"/>
      <c r="X6" s="27"/>
      <c r="Y6" s="27"/>
      <c r="Z6" s="27">
        <v>2</v>
      </c>
      <c r="AA6" s="27">
        <v>5</v>
      </c>
      <c r="AB6" s="27">
        <v>7</v>
      </c>
      <c r="AC6" s="27"/>
      <c r="AD6" s="27">
        <v>15.708</v>
      </c>
      <c r="AE6" s="27"/>
      <c r="AF6" s="27">
        <v>7</v>
      </c>
    </row>
    <row r="7" ht="22.8" customHeight="1" spans="1:32">
      <c r="A7" s="15"/>
      <c r="B7" s="15"/>
      <c r="C7" s="15"/>
      <c r="D7" s="13" t="s">
        <v>154</v>
      </c>
      <c r="E7" s="13" t="s">
        <v>4</v>
      </c>
      <c r="F7" s="27">
        <f t="shared" si="0"/>
        <v>60.548</v>
      </c>
      <c r="G7" s="27">
        <v>4</v>
      </c>
      <c r="H7" s="27">
        <v>1</v>
      </c>
      <c r="I7" s="27"/>
      <c r="J7" s="27"/>
      <c r="K7" s="27"/>
      <c r="L7" s="27"/>
      <c r="M7" s="27">
        <v>2</v>
      </c>
      <c r="N7" s="27"/>
      <c r="O7" s="27"/>
      <c r="P7" s="27">
        <v>2</v>
      </c>
      <c r="Q7" s="27"/>
      <c r="R7" s="27">
        <v>2</v>
      </c>
      <c r="S7" s="27"/>
      <c r="T7" s="27">
        <v>4.84</v>
      </c>
      <c r="U7" s="27">
        <v>7</v>
      </c>
      <c r="V7" s="27">
        <v>1</v>
      </c>
      <c r="W7" s="27"/>
      <c r="X7" s="27"/>
      <c r="Y7" s="27"/>
      <c r="Z7" s="27">
        <v>2</v>
      </c>
      <c r="AA7" s="27">
        <v>5</v>
      </c>
      <c r="AB7" s="27">
        <v>7</v>
      </c>
      <c r="AC7" s="27"/>
      <c r="AD7" s="27">
        <v>15.708</v>
      </c>
      <c r="AE7" s="27"/>
      <c r="AF7" s="27">
        <v>7</v>
      </c>
    </row>
    <row r="8" ht="22.8" customHeight="1" spans="1:32">
      <c r="A8" s="15"/>
      <c r="B8" s="15"/>
      <c r="C8" s="15"/>
      <c r="D8" s="20" t="s">
        <v>155</v>
      </c>
      <c r="E8" s="20" t="s">
        <v>156</v>
      </c>
      <c r="F8" s="27">
        <f t="shared" si="0"/>
        <v>60.548</v>
      </c>
      <c r="G8" s="27">
        <v>4</v>
      </c>
      <c r="H8" s="27">
        <v>1</v>
      </c>
      <c r="I8" s="27"/>
      <c r="J8" s="27"/>
      <c r="K8" s="27"/>
      <c r="L8" s="27"/>
      <c r="M8" s="27">
        <v>2</v>
      </c>
      <c r="N8" s="27"/>
      <c r="O8" s="27"/>
      <c r="P8" s="27">
        <v>2</v>
      </c>
      <c r="Q8" s="27"/>
      <c r="R8" s="27">
        <v>2</v>
      </c>
      <c r="S8" s="27"/>
      <c r="T8" s="27">
        <v>4.84</v>
      </c>
      <c r="U8" s="27">
        <v>7</v>
      </c>
      <c r="V8" s="27">
        <v>1</v>
      </c>
      <c r="W8" s="27"/>
      <c r="X8" s="27"/>
      <c r="Y8" s="27"/>
      <c r="Z8" s="27">
        <v>2</v>
      </c>
      <c r="AA8" s="27">
        <v>5</v>
      </c>
      <c r="AB8" s="27">
        <v>7</v>
      </c>
      <c r="AC8" s="27"/>
      <c r="AD8" s="27">
        <v>15.708</v>
      </c>
      <c r="AE8" s="27"/>
      <c r="AF8" s="27">
        <v>7</v>
      </c>
    </row>
    <row r="9" ht="22.8" customHeight="1" spans="1:32">
      <c r="A9" s="23" t="s">
        <v>170</v>
      </c>
      <c r="B9" s="23" t="s">
        <v>173</v>
      </c>
      <c r="C9" s="23" t="s">
        <v>176</v>
      </c>
      <c r="D9" s="19" t="s">
        <v>229</v>
      </c>
      <c r="E9" s="6" t="s">
        <v>230</v>
      </c>
      <c r="F9" s="21">
        <f>+G9+H9+M9+P9+R9+T9+U9+V9+Z9+AA9+AB9+AD9+AF9</f>
        <v>60.548</v>
      </c>
      <c r="G9" s="21">
        <v>4</v>
      </c>
      <c r="H9" s="21">
        <v>1</v>
      </c>
      <c r="I9" s="21"/>
      <c r="J9" s="21"/>
      <c r="K9" s="21"/>
      <c r="L9" s="21"/>
      <c r="M9" s="21">
        <v>2</v>
      </c>
      <c r="N9" s="21"/>
      <c r="O9" s="21"/>
      <c r="P9" s="21">
        <v>2</v>
      </c>
      <c r="Q9" s="21"/>
      <c r="R9" s="21">
        <v>2</v>
      </c>
      <c r="S9" s="21"/>
      <c r="T9" s="21">
        <v>4.84</v>
      </c>
      <c r="U9" s="21">
        <v>7</v>
      </c>
      <c r="V9" s="21">
        <v>1</v>
      </c>
      <c r="W9" s="21"/>
      <c r="X9" s="21"/>
      <c r="Y9" s="21"/>
      <c r="Z9" s="21">
        <v>2</v>
      </c>
      <c r="AA9" s="21">
        <v>5</v>
      </c>
      <c r="AB9" s="21">
        <v>7</v>
      </c>
      <c r="AC9" s="21"/>
      <c r="AD9" s="21">
        <v>15.708</v>
      </c>
      <c r="AE9" s="21"/>
      <c r="AF9" s="21">
        <v>7</v>
      </c>
    </row>
    <row r="10" ht="16.35" customHeight="1" spans="1:32">
      <c r="A10" s="9" t="s">
        <v>281</v>
      </c>
      <c r="B10" s="9"/>
      <c r="C10" s="9"/>
      <c r="D10" s="9"/>
      <c r="E10" s="9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0" t="s">
        <v>403</v>
      </c>
      <c r="H1" s="10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404</v>
      </c>
      <c r="B4" s="5" t="s">
        <v>405</v>
      </c>
      <c r="C4" s="5" t="s">
        <v>406</v>
      </c>
      <c r="D4" s="5" t="s">
        <v>407</v>
      </c>
      <c r="E4" s="5" t="s">
        <v>408</v>
      </c>
      <c r="F4" s="5"/>
      <c r="G4" s="5"/>
      <c r="H4" s="5" t="s">
        <v>409</v>
      </c>
    </row>
    <row r="5" ht="25.85" customHeight="1" spans="1:8">
      <c r="A5" s="5"/>
      <c r="B5" s="5"/>
      <c r="C5" s="5"/>
      <c r="D5" s="5"/>
      <c r="E5" s="5" t="s">
        <v>138</v>
      </c>
      <c r="F5" s="5" t="s">
        <v>410</v>
      </c>
      <c r="G5" s="5" t="s">
        <v>411</v>
      </c>
      <c r="H5" s="5"/>
    </row>
    <row r="6" ht="22.8" customHeight="1" spans="1:8">
      <c r="A6" s="15"/>
      <c r="B6" s="15" t="s">
        <v>136</v>
      </c>
      <c r="C6" s="14">
        <v>1</v>
      </c>
      <c r="D6" s="14"/>
      <c r="E6" s="14"/>
      <c r="F6" s="14"/>
      <c r="G6" s="14"/>
      <c r="H6" s="14">
        <v>1</v>
      </c>
    </row>
    <row r="7" ht="22.8" customHeight="1" spans="1:8">
      <c r="A7" s="13" t="s">
        <v>154</v>
      </c>
      <c r="B7" s="13" t="s">
        <v>4</v>
      </c>
      <c r="C7" s="14">
        <v>1</v>
      </c>
      <c r="D7" s="14"/>
      <c r="E7" s="14"/>
      <c r="F7" s="14"/>
      <c r="G7" s="14"/>
      <c r="H7" s="14">
        <v>1</v>
      </c>
    </row>
    <row r="8" ht="22.8" customHeight="1" spans="1:8">
      <c r="A8" s="19" t="s">
        <v>155</v>
      </c>
      <c r="B8" s="19" t="s">
        <v>156</v>
      </c>
      <c r="C8" s="21">
        <v>1</v>
      </c>
      <c r="D8" s="21"/>
      <c r="E8" s="7"/>
      <c r="F8" s="21"/>
      <c r="G8" s="21"/>
      <c r="H8" s="21">
        <v>1</v>
      </c>
    </row>
    <row r="9" ht="16.35" customHeight="1" spans="1:8">
      <c r="A9" s="9" t="s">
        <v>281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8" sqref="A8:B9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0" t="s">
        <v>412</v>
      </c>
      <c r="H1" s="10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3.25" customHeight="1" spans="1:8">
      <c r="A4" s="5" t="s">
        <v>159</v>
      </c>
      <c r="B4" s="5" t="s">
        <v>160</v>
      </c>
      <c r="C4" s="5" t="s">
        <v>136</v>
      </c>
      <c r="D4" s="5" t="s">
        <v>413</v>
      </c>
      <c r="E4" s="5"/>
      <c r="F4" s="5"/>
      <c r="G4" s="5"/>
      <c r="H4" s="5" t="s">
        <v>162</v>
      </c>
    </row>
    <row r="5" ht="19.8" customHeight="1" spans="1:8">
      <c r="A5" s="5"/>
      <c r="B5" s="5"/>
      <c r="C5" s="5"/>
      <c r="D5" s="5" t="s">
        <v>138</v>
      </c>
      <c r="E5" s="5" t="s">
        <v>259</v>
      </c>
      <c r="F5" s="5"/>
      <c r="G5" s="5" t="s">
        <v>260</v>
      </c>
      <c r="H5" s="5"/>
    </row>
    <row r="6" ht="27.6" customHeight="1" spans="1:8">
      <c r="A6" s="5"/>
      <c r="B6" s="5"/>
      <c r="C6" s="5"/>
      <c r="D6" s="5"/>
      <c r="E6" s="5" t="s">
        <v>238</v>
      </c>
      <c r="F6" s="5" t="s">
        <v>223</v>
      </c>
      <c r="G6" s="5"/>
      <c r="H6" s="5"/>
    </row>
    <row r="7" ht="22.8" customHeight="1" spans="1:8">
      <c r="A7" s="15"/>
      <c r="B7" s="18" t="s">
        <v>136</v>
      </c>
      <c r="C7" s="14"/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281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6" sqref="A6:F7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414</v>
      </c>
      <c r="T1" s="10"/>
    </row>
    <row r="2" ht="47.4" customHeight="1" spans="1:20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8" customHeight="1" spans="1:20">
      <c r="A4" s="5" t="s">
        <v>158</v>
      </c>
      <c r="B4" s="5"/>
      <c r="C4" s="5"/>
      <c r="D4" s="5" t="s">
        <v>212</v>
      </c>
      <c r="E4" s="5" t="s">
        <v>213</v>
      </c>
      <c r="F4" s="5" t="s">
        <v>214</v>
      </c>
      <c r="G4" s="5" t="s">
        <v>215</v>
      </c>
      <c r="H4" s="5" t="s">
        <v>216</v>
      </c>
      <c r="I4" s="5" t="s">
        <v>217</v>
      </c>
      <c r="J4" s="5" t="s">
        <v>218</v>
      </c>
      <c r="K4" s="5" t="s">
        <v>219</v>
      </c>
      <c r="L4" s="5" t="s">
        <v>220</v>
      </c>
      <c r="M4" s="5" t="s">
        <v>221</v>
      </c>
      <c r="N4" s="5" t="s">
        <v>222</v>
      </c>
      <c r="O4" s="5" t="s">
        <v>223</v>
      </c>
      <c r="P4" s="5" t="s">
        <v>224</v>
      </c>
      <c r="Q4" s="5" t="s">
        <v>225</v>
      </c>
      <c r="R4" s="5" t="s">
        <v>226</v>
      </c>
      <c r="S4" s="5" t="s">
        <v>227</v>
      </c>
      <c r="T4" s="5" t="s">
        <v>228</v>
      </c>
    </row>
    <row r="5" ht="20.25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20">
      <c r="A10" s="9" t="s">
        <v>281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1" t="s">
        <v>5</v>
      </c>
      <c r="C1" s="11"/>
    </row>
    <row r="2" ht="25" customHeight="1" spans="1:3">
      <c r="B2" s="11"/>
      <c r="C2" s="11"/>
    </row>
    <row r="3" ht="31.05" customHeight="1" spans="1:3">
      <c r="B3" s="50" t="s">
        <v>6</v>
      </c>
      <c r="C3" s="50"/>
    </row>
    <row r="4" ht="32.55" customHeight="1" spans="1:3">
      <c r="B4" s="51">
        <v>1</v>
      </c>
      <c r="C4" s="52" t="s">
        <v>7</v>
      </c>
    </row>
    <row r="5" ht="32.55" customHeight="1" spans="1:3">
      <c r="B5" s="51">
        <v>2</v>
      </c>
      <c r="C5" s="53" t="s">
        <v>8</v>
      </c>
    </row>
    <row r="6" ht="32.55" customHeight="1" spans="1:3">
      <c r="B6" s="51">
        <v>3</v>
      </c>
      <c r="C6" s="52" t="s">
        <v>9</v>
      </c>
    </row>
    <row r="7" ht="32.55" customHeight="1" spans="1:3">
      <c r="B7" s="51">
        <v>4</v>
      </c>
      <c r="C7" s="52" t="s">
        <v>10</v>
      </c>
    </row>
    <row r="8" ht="32.55" customHeight="1" spans="1:3">
      <c r="B8" s="51">
        <v>5</v>
      </c>
      <c r="C8" s="52" t="s">
        <v>11</v>
      </c>
    </row>
    <row r="9" ht="32.55" customHeight="1" spans="1:3">
      <c r="B9" s="51">
        <v>6</v>
      </c>
      <c r="C9" s="52" t="s">
        <v>12</v>
      </c>
    </row>
    <row r="10" ht="32.55" customHeight="1" spans="1:3">
      <c r="B10" s="51">
        <v>7</v>
      </c>
      <c r="C10" s="52" t="s">
        <v>13</v>
      </c>
    </row>
    <row r="11" ht="32.55" customHeight="1" spans="1:3">
      <c r="B11" s="51">
        <v>8</v>
      </c>
      <c r="C11" s="52" t="s">
        <v>14</v>
      </c>
    </row>
    <row r="12" ht="32.55" customHeight="1" spans="1:3">
      <c r="B12" s="51">
        <v>9</v>
      </c>
      <c r="C12" s="52" t="s">
        <v>15</v>
      </c>
    </row>
    <row r="13" ht="32.55" customHeight="1" spans="1:3">
      <c r="B13" s="51">
        <v>10</v>
      </c>
      <c r="C13" s="52" t="s">
        <v>16</v>
      </c>
    </row>
    <row r="14" ht="32.55" customHeight="1" spans="1:3">
      <c r="B14" s="51">
        <v>11</v>
      </c>
      <c r="C14" s="52" t="s">
        <v>17</v>
      </c>
    </row>
    <row r="15" ht="32.55" customHeight="1" spans="1:3">
      <c r="B15" s="51">
        <v>12</v>
      </c>
      <c r="C15" s="52" t="s">
        <v>18</v>
      </c>
    </row>
    <row r="16" ht="32.55" customHeight="1" spans="1:3">
      <c r="B16" s="51">
        <v>13</v>
      </c>
      <c r="C16" s="52" t="s">
        <v>19</v>
      </c>
    </row>
    <row r="17" ht="32.55" customHeight="1" spans="2:3">
      <c r="B17" s="51">
        <v>14</v>
      </c>
      <c r="C17" s="52" t="s">
        <v>20</v>
      </c>
    </row>
    <row r="18" ht="32.55" customHeight="1" spans="2:3">
      <c r="B18" s="51">
        <v>15</v>
      </c>
      <c r="C18" s="52" t="s">
        <v>21</v>
      </c>
    </row>
    <row r="19" ht="32.55" customHeight="1" spans="2:3">
      <c r="B19" s="51">
        <v>16</v>
      </c>
      <c r="C19" s="52" t="s">
        <v>22</v>
      </c>
    </row>
    <row r="20" ht="32.55" customHeight="1" spans="2:3">
      <c r="B20" s="51">
        <v>17</v>
      </c>
      <c r="C20" s="52" t="s">
        <v>23</v>
      </c>
    </row>
    <row r="21" ht="32.55" customHeight="1" spans="2:3">
      <c r="B21" s="51">
        <v>18</v>
      </c>
      <c r="C21" s="52" t="s">
        <v>24</v>
      </c>
    </row>
    <row r="22" ht="32.55" customHeight="1" spans="2:3">
      <c r="B22" s="51">
        <v>19</v>
      </c>
      <c r="C22" s="52" t="s">
        <v>25</v>
      </c>
    </row>
    <row r="23" ht="32.55" customHeight="1" spans="2:3">
      <c r="B23" s="51">
        <v>20</v>
      </c>
      <c r="C23" s="52" t="s">
        <v>26</v>
      </c>
    </row>
    <row r="24" ht="32.55" customHeight="1" spans="2:3">
      <c r="B24" s="51">
        <v>21</v>
      </c>
      <c r="C24" s="52" t="s">
        <v>27</v>
      </c>
    </row>
    <row r="25" ht="32.55" customHeight="1" spans="2:3">
      <c r="B25" s="51">
        <v>22</v>
      </c>
      <c r="C25" s="52" t="s">
        <v>28</v>
      </c>
    </row>
    <row r="26" ht="32.55" customHeight="1" spans="2:3">
      <c r="B26" s="51">
        <v>23</v>
      </c>
      <c r="C26" s="52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0" t="s">
        <v>415</v>
      </c>
      <c r="T1" s="10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29.3" customHeight="1" spans="1:20">
      <c r="A4" s="5" t="s">
        <v>158</v>
      </c>
      <c r="B4" s="5"/>
      <c r="C4" s="5"/>
      <c r="D4" s="5" t="s">
        <v>212</v>
      </c>
      <c r="E4" s="5" t="s">
        <v>213</v>
      </c>
      <c r="F4" s="5" t="s">
        <v>237</v>
      </c>
      <c r="G4" s="5" t="s">
        <v>161</v>
      </c>
      <c r="H4" s="5"/>
      <c r="I4" s="5"/>
      <c r="J4" s="5"/>
      <c r="K4" s="5" t="s">
        <v>162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166</v>
      </c>
      <c r="B5" s="5" t="s">
        <v>167</v>
      </c>
      <c r="C5" s="5" t="s">
        <v>168</v>
      </c>
      <c r="D5" s="5"/>
      <c r="E5" s="5"/>
      <c r="F5" s="5"/>
      <c r="G5" s="5" t="s">
        <v>136</v>
      </c>
      <c r="H5" s="5" t="s">
        <v>238</v>
      </c>
      <c r="I5" s="5" t="s">
        <v>239</v>
      </c>
      <c r="J5" s="5" t="s">
        <v>223</v>
      </c>
      <c r="K5" s="5" t="s">
        <v>136</v>
      </c>
      <c r="L5" s="5" t="s">
        <v>241</v>
      </c>
      <c r="M5" s="5" t="s">
        <v>242</v>
      </c>
      <c r="N5" s="5" t="s">
        <v>225</v>
      </c>
      <c r="O5" s="5" t="s">
        <v>243</v>
      </c>
      <c r="P5" s="5" t="s">
        <v>244</v>
      </c>
      <c r="Q5" s="5" t="s">
        <v>245</v>
      </c>
      <c r="R5" s="5" t="s">
        <v>221</v>
      </c>
      <c r="S5" s="5" t="s">
        <v>224</v>
      </c>
      <c r="T5" s="5" t="s">
        <v>228</v>
      </c>
    </row>
    <row r="6" ht="22.8" customHeight="1" spans="1:20">
      <c r="A6" s="15"/>
      <c r="B6" s="15"/>
      <c r="C6" s="15"/>
      <c r="D6" s="15"/>
      <c r="E6" s="15" t="s">
        <v>136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281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0" t="s">
        <v>416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19.8" customHeight="1" spans="1:8">
      <c r="A4" s="5" t="s">
        <v>159</v>
      </c>
      <c r="B4" s="5" t="s">
        <v>160</v>
      </c>
      <c r="C4" s="5" t="s">
        <v>136</v>
      </c>
      <c r="D4" s="5" t="s">
        <v>417</v>
      </c>
      <c r="E4" s="5"/>
      <c r="F4" s="5"/>
      <c r="G4" s="5"/>
      <c r="H4" s="5" t="s">
        <v>162</v>
      </c>
    </row>
    <row r="5" ht="23.25" customHeight="1" spans="1:8">
      <c r="A5" s="5"/>
      <c r="B5" s="5"/>
      <c r="C5" s="5"/>
      <c r="D5" s="5" t="s">
        <v>138</v>
      </c>
      <c r="E5" s="5" t="s">
        <v>259</v>
      </c>
      <c r="F5" s="5"/>
      <c r="G5" s="5" t="s">
        <v>260</v>
      </c>
      <c r="H5" s="5"/>
    </row>
    <row r="6" ht="23.25" customHeight="1" spans="1:8">
      <c r="A6" s="5"/>
      <c r="B6" s="5"/>
      <c r="C6" s="5"/>
      <c r="D6" s="5"/>
      <c r="E6" s="5" t="s">
        <v>238</v>
      </c>
      <c r="F6" s="5" t="s">
        <v>223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281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0" t="s">
        <v>418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31</v>
      </c>
      <c r="B3" s="12"/>
      <c r="C3" s="12"/>
      <c r="D3" s="12"/>
      <c r="E3" s="12"/>
      <c r="F3" s="12"/>
      <c r="G3" s="12"/>
      <c r="H3" s="4" t="s">
        <v>32</v>
      </c>
    </row>
    <row r="4" ht="20.7" customHeight="1" spans="1:8">
      <c r="A4" s="5" t="s">
        <v>159</v>
      </c>
      <c r="B4" s="5" t="s">
        <v>160</v>
      </c>
      <c r="C4" s="5" t="s">
        <v>136</v>
      </c>
      <c r="D4" s="5" t="s">
        <v>419</v>
      </c>
      <c r="E4" s="5"/>
      <c r="F4" s="5"/>
      <c r="G4" s="5"/>
      <c r="H4" s="5" t="s">
        <v>162</v>
      </c>
    </row>
    <row r="5" ht="18.95" customHeight="1" spans="1:8">
      <c r="A5" s="5"/>
      <c r="B5" s="5"/>
      <c r="C5" s="5"/>
      <c r="D5" s="5" t="s">
        <v>138</v>
      </c>
      <c r="E5" s="5" t="s">
        <v>259</v>
      </c>
      <c r="F5" s="5"/>
      <c r="G5" s="5" t="s">
        <v>260</v>
      </c>
      <c r="H5" s="5"/>
    </row>
    <row r="6" ht="24.15" customHeight="1" spans="1:8">
      <c r="A6" s="5"/>
      <c r="B6" s="5"/>
      <c r="C6" s="5"/>
      <c r="D6" s="5"/>
      <c r="E6" s="5" t="s">
        <v>238</v>
      </c>
      <c r="F6" s="5" t="s">
        <v>223</v>
      </c>
      <c r="G6" s="5"/>
      <c r="H6" s="5"/>
    </row>
    <row r="7" ht="22.8" customHeight="1" spans="1:8">
      <c r="A7" s="15"/>
      <c r="B7" s="18" t="s">
        <v>136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281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workbookViewId="0">
      <selection activeCell="B12" sqref="B12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1"/>
      <c r="M1" s="10" t="s">
        <v>420</v>
      </c>
      <c r="N1" s="10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32</v>
      </c>
      <c r="N3" s="4"/>
    </row>
    <row r="4" ht="26.05" customHeight="1" spans="1:14">
      <c r="A4" s="5" t="s">
        <v>212</v>
      </c>
      <c r="B4" s="5" t="s">
        <v>421</v>
      </c>
      <c r="C4" s="5" t="s">
        <v>422</v>
      </c>
      <c r="D4" s="5"/>
      <c r="E4" s="5"/>
      <c r="F4" s="5"/>
      <c r="G4" s="5"/>
      <c r="H4" s="5"/>
      <c r="I4" s="5"/>
      <c r="J4" s="5"/>
      <c r="K4" s="5"/>
      <c r="L4" s="5"/>
      <c r="M4" s="5" t="s">
        <v>423</v>
      </c>
      <c r="N4" s="5"/>
    </row>
    <row r="5" ht="31.9" customHeight="1" spans="1:14">
      <c r="A5" s="5"/>
      <c r="B5" s="5"/>
      <c r="C5" s="5" t="s">
        <v>424</v>
      </c>
      <c r="D5" s="5" t="s">
        <v>139</v>
      </c>
      <c r="E5" s="5"/>
      <c r="F5" s="5"/>
      <c r="G5" s="5"/>
      <c r="H5" s="5"/>
      <c r="I5" s="5"/>
      <c r="J5" s="5" t="s">
        <v>425</v>
      </c>
      <c r="K5" s="5" t="s">
        <v>141</v>
      </c>
      <c r="L5" s="5" t="s">
        <v>142</v>
      </c>
      <c r="M5" s="5" t="s">
        <v>426</v>
      </c>
      <c r="N5" s="5" t="s">
        <v>427</v>
      </c>
    </row>
    <row r="6" ht="44.85" customHeight="1" spans="1:14">
      <c r="A6" s="5"/>
      <c r="B6" s="5"/>
      <c r="C6" s="5"/>
      <c r="D6" s="5" t="s">
        <v>428</v>
      </c>
      <c r="E6" s="5" t="s">
        <v>429</v>
      </c>
      <c r="F6" s="5" t="s">
        <v>430</v>
      </c>
      <c r="G6" s="5" t="s">
        <v>431</v>
      </c>
      <c r="H6" s="5" t="s">
        <v>432</v>
      </c>
      <c r="I6" s="5" t="s">
        <v>433</v>
      </c>
      <c r="J6" s="5"/>
      <c r="K6" s="5"/>
      <c r="L6" s="5"/>
      <c r="M6" s="5"/>
      <c r="N6" s="5"/>
    </row>
    <row r="7" ht="22.8" customHeight="1" spans="1:14">
      <c r="A7" s="15"/>
      <c r="B7" s="18" t="s">
        <v>136</v>
      </c>
      <c r="C7" s="14">
        <v>119</v>
      </c>
      <c r="D7" s="14">
        <v>119</v>
      </c>
      <c r="E7" s="14">
        <v>119</v>
      </c>
      <c r="F7" s="14"/>
      <c r="G7" s="14"/>
      <c r="H7" s="14"/>
      <c r="I7" s="14"/>
      <c r="J7" s="14"/>
      <c r="K7" s="14"/>
      <c r="L7" s="14"/>
      <c r="M7" s="14">
        <v>119</v>
      </c>
      <c r="N7" s="15"/>
    </row>
    <row r="8" ht="22.8" customHeight="1" spans="1:14">
      <c r="A8" s="13" t="s">
        <v>154</v>
      </c>
      <c r="B8" s="13" t="s">
        <v>4</v>
      </c>
      <c r="C8" s="14">
        <v>119</v>
      </c>
      <c r="D8" s="14">
        <v>119</v>
      </c>
      <c r="E8" s="14">
        <v>119</v>
      </c>
      <c r="F8" s="14"/>
      <c r="G8" s="14"/>
      <c r="H8" s="14"/>
      <c r="I8" s="14"/>
      <c r="J8" s="14"/>
      <c r="K8" s="14"/>
      <c r="L8" s="14"/>
      <c r="M8" s="14">
        <v>119</v>
      </c>
      <c r="N8" s="15"/>
    </row>
    <row r="9" ht="22.8" customHeight="1" spans="1:14">
      <c r="A9" s="19" t="s">
        <v>434</v>
      </c>
      <c r="B9" s="19" t="s">
        <v>435</v>
      </c>
      <c r="C9" s="7">
        <v>10</v>
      </c>
      <c r="D9" s="7">
        <v>10</v>
      </c>
      <c r="E9" s="7">
        <v>10</v>
      </c>
      <c r="F9" s="7"/>
      <c r="G9" s="7"/>
      <c r="H9" s="7"/>
      <c r="I9" s="7"/>
      <c r="J9" s="7"/>
      <c r="K9" s="7"/>
      <c r="L9" s="7"/>
      <c r="M9" s="7">
        <v>10</v>
      </c>
      <c r="N9" s="6"/>
    </row>
    <row r="10" ht="22.8" customHeight="1" spans="1:14">
      <c r="A10" s="19" t="s">
        <v>434</v>
      </c>
      <c r="B10" s="19" t="s">
        <v>436</v>
      </c>
      <c r="C10" s="7">
        <v>20</v>
      </c>
      <c r="D10" s="7">
        <v>20</v>
      </c>
      <c r="E10" s="7">
        <v>20</v>
      </c>
      <c r="F10" s="7"/>
      <c r="G10" s="7"/>
      <c r="H10" s="7"/>
      <c r="I10" s="7"/>
      <c r="J10" s="7"/>
      <c r="K10" s="7"/>
      <c r="L10" s="7"/>
      <c r="M10" s="7">
        <v>20</v>
      </c>
      <c r="N10" s="6"/>
    </row>
    <row r="11" ht="22.8" customHeight="1" spans="1:14">
      <c r="A11" s="19" t="s">
        <v>434</v>
      </c>
      <c r="B11" s="19" t="s">
        <v>437</v>
      </c>
      <c r="C11" s="7">
        <v>30</v>
      </c>
      <c r="D11" s="7">
        <v>30</v>
      </c>
      <c r="E11" s="7">
        <v>30</v>
      </c>
      <c r="F11" s="7"/>
      <c r="G11" s="7"/>
      <c r="H11" s="7"/>
      <c r="I11" s="7"/>
      <c r="J11" s="7"/>
      <c r="K11" s="7"/>
      <c r="L11" s="7"/>
      <c r="M11" s="7">
        <v>30</v>
      </c>
      <c r="N11" s="6"/>
    </row>
    <row r="12" ht="22.8" customHeight="1" spans="1:14">
      <c r="A12" s="19" t="s">
        <v>434</v>
      </c>
      <c r="B12" s="19" t="s">
        <v>438</v>
      </c>
      <c r="C12" s="7">
        <v>29</v>
      </c>
      <c r="D12" s="7">
        <v>29</v>
      </c>
      <c r="E12" s="7">
        <v>29</v>
      </c>
      <c r="F12" s="7"/>
      <c r="G12" s="7"/>
      <c r="H12" s="7"/>
      <c r="I12" s="7"/>
      <c r="J12" s="7"/>
      <c r="K12" s="7"/>
      <c r="L12" s="7"/>
      <c r="M12" s="7">
        <v>29</v>
      </c>
      <c r="N12" s="6"/>
    </row>
    <row r="13" ht="22.8" customHeight="1" spans="1:14">
      <c r="A13" s="19" t="s">
        <v>434</v>
      </c>
      <c r="B13" s="19" t="s">
        <v>439</v>
      </c>
      <c r="C13" s="7">
        <v>10</v>
      </c>
      <c r="D13" s="7">
        <v>10</v>
      </c>
      <c r="E13" s="7">
        <v>10</v>
      </c>
      <c r="F13" s="7"/>
      <c r="G13" s="7"/>
      <c r="H13" s="7"/>
      <c r="I13" s="7"/>
      <c r="J13" s="7"/>
      <c r="K13" s="7"/>
      <c r="L13" s="7"/>
      <c r="M13" s="7">
        <v>10</v>
      </c>
      <c r="N13" s="6"/>
    </row>
    <row r="14" ht="22.8" customHeight="1" spans="1:14">
      <c r="A14" s="19" t="s">
        <v>434</v>
      </c>
      <c r="B14" s="19" t="s">
        <v>440</v>
      </c>
      <c r="C14" s="7">
        <v>20</v>
      </c>
      <c r="D14" s="7">
        <v>20</v>
      </c>
      <c r="E14" s="7">
        <v>20</v>
      </c>
      <c r="F14" s="7"/>
      <c r="G14" s="7"/>
      <c r="H14" s="7"/>
      <c r="I14" s="7"/>
      <c r="J14" s="7"/>
      <c r="K14" s="7"/>
      <c r="L14" s="7"/>
      <c r="M14" s="7">
        <v>20</v>
      </c>
      <c r="N14" s="6"/>
    </row>
    <row r="15" ht="16.35" customHeight="1" spans="1:14">
      <c r="A15" s="9" t="s">
        <v>281</v>
      </c>
      <c r="B15" s="9"/>
      <c r="C15" s="9"/>
      <c r="D15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5:D1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3"/>
  <sheetViews>
    <sheetView workbookViewId="0">
      <pane ySplit="5" topLeftCell="A51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441</v>
      </c>
    </row>
    <row r="2" ht="37.95" customHeight="1" spans="1:13">
      <c r="A2" s="1"/>
      <c r="B2" s="1"/>
      <c r="C2" s="11" t="s">
        <v>28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32</v>
      </c>
      <c r="M3" s="4"/>
    </row>
    <row r="4" ht="33.6" customHeight="1" spans="1:13">
      <c r="A4" s="5" t="s">
        <v>212</v>
      </c>
      <c r="B4" s="5" t="s">
        <v>442</v>
      </c>
      <c r="C4" s="5" t="s">
        <v>443</v>
      </c>
      <c r="D4" s="5" t="s">
        <v>444</v>
      </c>
      <c r="E4" s="5" t="s">
        <v>445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446</v>
      </c>
      <c r="F5" s="5" t="s">
        <v>447</v>
      </c>
      <c r="G5" s="5" t="s">
        <v>448</v>
      </c>
      <c r="H5" s="5" t="s">
        <v>449</v>
      </c>
      <c r="I5" s="5" t="s">
        <v>450</v>
      </c>
      <c r="J5" s="5" t="s">
        <v>451</v>
      </c>
      <c r="K5" s="5" t="s">
        <v>452</v>
      </c>
      <c r="L5" s="5" t="s">
        <v>453</v>
      </c>
      <c r="M5" s="5" t="s">
        <v>454</v>
      </c>
    </row>
    <row r="6" ht="18.1" customHeight="1" spans="1:13">
      <c r="A6" s="13" t="s">
        <v>2</v>
      </c>
      <c r="B6" s="13" t="s">
        <v>4</v>
      </c>
      <c r="C6" s="14">
        <v>119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24.4" customHeight="1" spans="1:13">
      <c r="A7" s="6" t="s">
        <v>155</v>
      </c>
      <c r="B7" s="6" t="s">
        <v>455</v>
      </c>
      <c r="C7" s="7">
        <v>10</v>
      </c>
      <c r="D7" s="6" t="s">
        <v>456</v>
      </c>
      <c r="E7" s="16" t="s">
        <v>457</v>
      </c>
      <c r="F7" s="16" t="s">
        <v>458</v>
      </c>
      <c r="G7" s="6" t="s">
        <v>459</v>
      </c>
      <c r="H7" s="6" t="s">
        <v>460</v>
      </c>
      <c r="I7" s="6" t="s">
        <v>461</v>
      </c>
      <c r="J7" s="6"/>
      <c r="K7" s="6" t="s">
        <v>462</v>
      </c>
      <c r="L7" s="6" t="s">
        <v>463</v>
      </c>
      <c r="M7" s="6"/>
    </row>
    <row r="8" ht="24.4" customHeight="1" spans="1:13">
      <c r="A8" s="6"/>
      <c r="B8" s="6"/>
      <c r="C8" s="7"/>
      <c r="D8" s="6"/>
      <c r="E8" s="16"/>
      <c r="F8" s="16" t="s">
        <v>464</v>
      </c>
      <c r="G8" s="6" t="s">
        <v>465</v>
      </c>
      <c r="H8" s="6" t="s">
        <v>466</v>
      </c>
      <c r="I8" s="6" t="s">
        <v>467</v>
      </c>
      <c r="J8" s="6"/>
      <c r="K8" s="6" t="s">
        <v>467</v>
      </c>
      <c r="L8" s="6" t="s">
        <v>463</v>
      </c>
      <c r="M8" s="6"/>
    </row>
    <row r="9" ht="24.4" customHeight="1" spans="1:13">
      <c r="A9" s="6"/>
      <c r="B9" s="6"/>
      <c r="C9" s="7"/>
      <c r="D9" s="6"/>
      <c r="E9" s="16"/>
      <c r="F9" s="16" t="s">
        <v>468</v>
      </c>
      <c r="G9" s="6" t="s">
        <v>467</v>
      </c>
      <c r="H9" s="6" t="s">
        <v>466</v>
      </c>
      <c r="I9" s="6" t="s">
        <v>467</v>
      </c>
      <c r="J9" s="6"/>
      <c r="K9" s="6" t="s">
        <v>467</v>
      </c>
      <c r="L9" s="6" t="s">
        <v>463</v>
      </c>
      <c r="M9" s="6"/>
    </row>
    <row r="10" ht="24.4" customHeight="1" spans="1:13">
      <c r="A10" s="6"/>
      <c r="B10" s="6"/>
      <c r="C10" s="7"/>
      <c r="D10" s="6"/>
      <c r="E10" s="16" t="s">
        <v>469</v>
      </c>
      <c r="F10" s="16" t="s">
        <v>470</v>
      </c>
      <c r="G10" s="6" t="s">
        <v>471</v>
      </c>
      <c r="H10" s="6" t="s">
        <v>472</v>
      </c>
      <c r="I10" s="6" t="s">
        <v>473</v>
      </c>
      <c r="J10" s="6"/>
      <c r="K10" s="6" t="s">
        <v>474</v>
      </c>
      <c r="L10" s="6" t="s">
        <v>475</v>
      </c>
      <c r="M10" s="6"/>
    </row>
    <row r="11" ht="24.4" customHeight="1" spans="1:13">
      <c r="A11" s="6"/>
      <c r="B11" s="6"/>
      <c r="C11" s="7"/>
      <c r="D11" s="6"/>
      <c r="E11" s="16"/>
      <c r="F11" s="16" t="s">
        <v>476</v>
      </c>
      <c r="G11" s="6" t="s">
        <v>477</v>
      </c>
      <c r="H11" s="6" t="s">
        <v>478</v>
      </c>
      <c r="I11" s="6" t="s">
        <v>479</v>
      </c>
      <c r="J11" s="6"/>
      <c r="K11" s="6"/>
      <c r="L11" s="6" t="s">
        <v>480</v>
      </c>
      <c r="M11" s="6"/>
    </row>
    <row r="12" ht="24.4" customHeight="1" spans="1:13">
      <c r="A12" s="6"/>
      <c r="B12" s="6"/>
      <c r="C12" s="7"/>
      <c r="D12" s="6"/>
      <c r="E12" s="16"/>
      <c r="F12" s="16" t="s">
        <v>481</v>
      </c>
      <c r="G12" s="6" t="s">
        <v>482</v>
      </c>
      <c r="H12" s="6" t="s">
        <v>483</v>
      </c>
      <c r="I12" s="6" t="s">
        <v>484</v>
      </c>
      <c r="J12" s="6"/>
      <c r="K12" s="6" t="s">
        <v>485</v>
      </c>
      <c r="L12" s="6" t="s">
        <v>475</v>
      </c>
      <c r="M12" s="6"/>
    </row>
    <row r="13" ht="24.4" customHeight="1" spans="1:13">
      <c r="A13" s="6"/>
      <c r="B13" s="6"/>
      <c r="C13" s="7"/>
      <c r="D13" s="6"/>
      <c r="E13" s="16" t="s">
        <v>486</v>
      </c>
      <c r="F13" s="16" t="s">
        <v>487</v>
      </c>
      <c r="G13" s="6" t="s">
        <v>488</v>
      </c>
      <c r="H13" s="6" t="s">
        <v>467</v>
      </c>
      <c r="I13" s="6" t="s">
        <v>467</v>
      </c>
      <c r="J13" s="6"/>
      <c r="K13" s="6"/>
      <c r="L13" s="6" t="s">
        <v>480</v>
      </c>
      <c r="M13" s="6"/>
    </row>
    <row r="14" ht="24.4" customHeight="1" spans="1:13">
      <c r="A14" s="6"/>
      <c r="B14" s="6"/>
      <c r="C14" s="7"/>
      <c r="D14" s="6"/>
      <c r="E14" s="16"/>
      <c r="F14" s="16" t="s">
        <v>489</v>
      </c>
      <c r="G14" s="6"/>
      <c r="H14" s="6"/>
      <c r="I14" s="6"/>
      <c r="J14" s="6"/>
      <c r="K14" s="6"/>
      <c r="L14" s="6"/>
      <c r="M14" s="6"/>
    </row>
    <row r="15" ht="24.4" customHeight="1" spans="1:13">
      <c r="A15" s="6"/>
      <c r="B15" s="6"/>
      <c r="C15" s="7"/>
      <c r="D15" s="6"/>
      <c r="E15" s="16"/>
      <c r="F15" s="16" t="s">
        <v>490</v>
      </c>
      <c r="G15" s="6" t="s">
        <v>491</v>
      </c>
      <c r="H15" s="6" t="s">
        <v>467</v>
      </c>
      <c r="I15" s="6" t="s">
        <v>467</v>
      </c>
      <c r="J15" s="6"/>
      <c r="K15" s="6"/>
      <c r="L15" s="6" t="s">
        <v>480</v>
      </c>
      <c r="M15" s="6"/>
    </row>
    <row r="16" ht="24.4" customHeight="1" spans="1:13">
      <c r="A16" s="6"/>
      <c r="B16" s="6"/>
      <c r="C16" s="7"/>
      <c r="D16" s="6"/>
      <c r="E16" s="16"/>
      <c r="F16" s="16" t="s">
        <v>492</v>
      </c>
      <c r="G16" s="6" t="s">
        <v>493</v>
      </c>
      <c r="H16" s="6" t="s">
        <v>466</v>
      </c>
      <c r="I16" s="6" t="s">
        <v>467</v>
      </c>
      <c r="J16" s="6"/>
      <c r="K16" s="6" t="s">
        <v>467</v>
      </c>
      <c r="L16" s="6" t="s">
        <v>475</v>
      </c>
      <c r="M16" s="6"/>
    </row>
    <row r="17" ht="24.4" customHeight="1" spans="1:13">
      <c r="A17" s="6"/>
      <c r="B17" s="6"/>
      <c r="C17" s="7"/>
      <c r="D17" s="6"/>
      <c r="E17" s="16" t="s">
        <v>494</v>
      </c>
      <c r="F17" s="16" t="s">
        <v>495</v>
      </c>
      <c r="G17" s="6" t="s">
        <v>496</v>
      </c>
      <c r="H17" s="6" t="s">
        <v>497</v>
      </c>
      <c r="I17" s="6" t="s">
        <v>498</v>
      </c>
      <c r="J17" s="6"/>
      <c r="K17" s="6" t="s">
        <v>485</v>
      </c>
      <c r="L17" s="6" t="s">
        <v>475</v>
      </c>
      <c r="M17" s="6"/>
    </row>
    <row r="18" ht="29.3" customHeight="1" spans="1:13">
      <c r="A18" s="6" t="s">
        <v>155</v>
      </c>
      <c r="B18" s="6" t="s">
        <v>499</v>
      </c>
      <c r="C18" s="7">
        <v>20</v>
      </c>
      <c r="D18" s="6" t="s">
        <v>500</v>
      </c>
      <c r="E18" s="16" t="s">
        <v>457</v>
      </c>
      <c r="F18" s="16" t="s">
        <v>458</v>
      </c>
      <c r="G18" s="6" t="s">
        <v>459</v>
      </c>
      <c r="H18" s="6" t="s">
        <v>501</v>
      </c>
      <c r="I18" s="6" t="s">
        <v>502</v>
      </c>
      <c r="J18" s="6" t="s">
        <v>503</v>
      </c>
      <c r="K18" s="6" t="s">
        <v>462</v>
      </c>
      <c r="L18" s="6" t="s">
        <v>463</v>
      </c>
      <c r="M18" s="6"/>
    </row>
    <row r="19" ht="24.4" customHeight="1" spans="1:13">
      <c r="A19" s="6"/>
      <c r="B19" s="6"/>
      <c r="C19" s="7"/>
      <c r="D19" s="6"/>
      <c r="E19" s="16"/>
      <c r="F19" s="16" t="s">
        <v>464</v>
      </c>
      <c r="G19" s="6" t="s">
        <v>465</v>
      </c>
      <c r="H19" s="6" t="s">
        <v>466</v>
      </c>
      <c r="I19" s="6" t="s">
        <v>467</v>
      </c>
      <c r="J19" s="6" t="s">
        <v>467</v>
      </c>
      <c r="K19" s="6" t="s">
        <v>467</v>
      </c>
      <c r="L19" s="6" t="s">
        <v>463</v>
      </c>
      <c r="M19" s="6"/>
    </row>
    <row r="20" ht="24.4" customHeight="1" spans="1:13">
      <c r="A20" s="6"/>
      <c r="B20" s="6"/>
      <c r="C20" s="7"/>
      <c r="D20" s="6"/>
      <c r="E20" s="16"/>
      <c r="F20" s="16" t="s">
        <v>468</v>
      </c>
      <c r="G20" s="6" t="s">
        <v>467</v>
      </c>
      <c r="H20" s="6" t="s">
        <v>466</v>
      </c>
      <c r="I20" s="6" t="s">
        <v>467</v>
      </c>
      <c r="J20" s="6" t="s">
        <v>467</v>
      </c>
      <c r="K20" s="6"/>
      <c r="L20" s="6" t="s">
        <v>480</v>
      </c>
      <c r="M20" s="6"/>
    </row>
    <row r="21" ht="29.3" customHeight="1" spans="1:13">
      <c r="A21" s="6"/>
      <c r="B21" s="6"/>
      <c r="C21" s="7"/>
      <c r="D21" s="6"/>
      <c r="E21" s="16" t="s">
        <v>469</v>
      </c>
      <c r="F21" s="16" t="s">
        <v>470</v>
      </c>
      <c r="G21" s="6" t="s">
        <v>504</v>
      </c>
      <c r="H21" s="6" t="s">
        <v>505</v>
      </c>
      <c r="I21" s="6" t="s">
        <v>506</v>
      </c>
      <c r="J21" s="6" t="s">
        <v>507</v>
      </c>
      <c r="K21" s="6" t="s">
        <v>508</v>
      </c>
      <c r="L21" s="6" t="s">
        <v>475</v>
      </c>
      <c r="M21" s="6"/>
    </row>
    <row r="22" ht="29.3" customHeight="1" spans="1:13">
      <c r="A22" s="6"/>
      <c r="B22" s="6"/>
      <c r="C22" s="7"/>
      <c r="D22" s="6"/>
      <c r="E22" s="16"/>
      <c r="F22" s="16" t="s">
        <v>476</v>
      </c>
      <c r="G22" s="6" t="s">
        <v>509</v>
      </c>
      <c r="H22" s="6" t="s">
        <v>483</v>
      </c>
      <c r="I22" s="6" t="s">
        <v>510</v>
      </c>
      <c r="J22" s="6" t="s">
        <v>511</v>
      </c>
      <c r="K22" s="6" t="s">
        <v>467</v>
      </c>
      <c r="L22" s="6" t="s">
        <v>475</v>
      </c>
      <c r="M22" s="6"/>
    </row>
    <row r="23" ht="39.65" customHeight="1" spans="1:13">
      <c r="A23" s="6"/>
      <c r="B23" s="6"/>
      <c r="C23" s="7"/>
      <c r="D23" s="6"/>
      <c r="E23" s="16"/>
      <c r="F23" s="16" t="s">
        <v>481</v>
      </c>
      <c r="G23" s="6" t="s">
        <v>482</v>
      </c>
      <c r="H23" s="6" t="s">
        <v>483</v>
      </c>
      <c r="I23" s="6" t="s">
        <v>484</v>
      </c>
      <c r="J23" s="6" t="s">
        <v>512</v>
      </c>
      <c r="K23" s="6" t="s">
        <v>485</v>
      </c>
      <c r="L23" s="6" t="s">
        <v>475</v>
      </c>
      <c r="M23" s="6"/>
    </row>
    <row r="24" ht="24.4" customHeight="1" spans="1:13">
      <c r="A24" s="6"/>
      <c r="B24" s="6"/>
      <c r="C24" s="7"/>
      <c r="D24" s="6"/>
      <c r="E24" s="16" t="s">
        <v>486</v>
      </c>
      <c r="F24" s="16" t="s">
        <v>487</v>
      </c>
      <c r="G24" s="6" t="s">
        <v>488</v>
      </c>
      <c r="H24" s="6" t="s">
        <v>466</v>
      </c>
      <c r="I24" s="6" t="s">
        <v>467</v>
      </c>
      <c r="J24" s="6" t="s">
        <v>467</v>
      </c>
      <c r="K24" s="6"/>
      <c r="L24" s="6" t="s">
        <v>480</v>
      </c>
      <c r="M24" s="6"/>
    </row>
    <row r="25" ht="29.3" customHeight="1" spans="1:13">
      <c r="A25" s="6"/>
      <c r="B25" s="6"/>
      <c r="C25" s="7"/>
      <c r="D25" s="6"/>
      <c r="E25" s="16"/>
      <c r="F25" s="16" t="s">
        <v>489</v>
      </c>
      <c r="G25" s="6" t="s">
        <v>513</v>
      </c>
      <c r="H25" s="6" t="s">
        <v>514</v>
      </c>
      <c r="I25" s="6" t="s">
        <v>515</v>
      </c>
      <c r="J25" s="6" t="s">
        <v>511</v>
      </c>
      <c r="K25" s="6"/>
      <c r="L25" s="6" t="s">
        <v>480</v>
      </c>
      <c r="M25" s="6"/>
    </row>
    <row r="26" ht="24.4" customHeight="1" spans="1:13">
      <c r="A26" s="6"/>
      <c r="B26" s="6"/>
      <c r="C26" s="7"/>
      <c r="D26" s="6"/>
      <c r="E26" s="16"/>
      <c r="F26" s="16" t="s">
        <v>490</v>
      </c>
      <c r="G26" s="6" t="s">
        <v>493</v>
      </c>
      <c r="H26" s="6" t="s">
        <v>466</v>
      </c>
      <c r="I26" s="6" t="s">
        <v>467</v>
      </c>
      <c r="J26" s="6" t="s">
        <v>467</v>
      </c>
      <c r="K26" s="6" t="s">
        <v>467</v>
      </c>
      <c r="L26" s="6" t="s">
        <v>475</v>
      </c>
      <c r="M26" s="6"/>
    </row>
    <row r="27" ht="29.3" customHeight="1" spans="1:13">
      <c r="A27" s="6"/>
      <c r="B27" s="6"/>
      <c r="C27" s="7"/>
      <c r="D27" s="6"/>
      <c r="E27" s="16"/>
      <c r="F27" s="16" t="s">
        <v>492</v>
      </c>
      <c r="G27" s="6" t="s">
        <v>516</v>
      </c>
      <c r="H27" s="6" t="s">
        <v>514</v>
      </c>
      <c r="I27" s="6" t="s">
        <v>517</v>
      </c>
      <c r="J27" s="6" t="s">
        <v>511</v>
      </c>
      <c r="K27" s="6"/>
      <c r="L27" s="6" t="s">
        <v>480</v>
      </c>
      <c r="M27" s="6"/>
    </row>
    <row r="28" ht="29.3" customHeight="1" spans="1:13">
      <c r="A28" s="6"/>
      <c r="B28" s="6"/>
      <c r="C28" s="7"/>
      <c r="D28" s="6"/>
      <c r="E28" s="16" t="s">
        <v>494</v>
      </c>
      <c r="F28" s="16" t="s">
        <v>495</v>
      </c>
      <c r="G28" s="6" t="s">
        <v>496</v>
      </c>
      <c r="H28" s="6" t="s">
        <v>497</v>
      </c>
      <c r="I28" s="6" t="s">
        <v>498</v>
      </c>
      <c r="J28" s="6" t="s">
        <v>518</v>
      </c>
      <c r="K28" s="6" t="s">
        <v>485</v>
      </c>
      <c r="L28" s="6" t="s">
        <v>475</v>
      </c>
      <c r="M28" s="6"/>
    </row>
    <row r="29" ht="29.3" customHeight="1" spans="1:13">
      <c r="A29" s="6" t="s">
        <v>155</v>
      </c>
      <c r="B29" s="6" t="s">
        <v>519</v>
      </c>
      <c r="C29" s="7">
        <v>30</v>
      </c>
      <c r="D29" s="6" t="s">
        <v>520</v>
      </c>
      <c r="E29" s="16" t="s">
        <v>457</v>
      </c>
      <c r="F29" s="16" t="s">
        <v>458</v>
      </c>
      <c r="G29" s="6" t="s">
        <v>459</v>
      </c>
      <c r="H29" s="6" t="s">
        <v>521</v>
      </c>
      <c r="I29" s="6" t="s">
        <v>461</v>
      </c>
      <c r="J29" s="6" t="s">
        <v>503</v>
      </c>
      <c r="K29" s="6" t="s">
        <v>462</v>
      </c>
      <c r="L29" s="6" t="s">
        <v>463</v>
      </c>
      <c r="M29" s="6"/>
    </row>
    <row r="30" ht="24.4" customHeight="1" spans="1:13">
      <c r="A30" s="6"/>
      <c r="B30" s="6"/>
      <c r="C30" s="7"/>
      <c r="D30" s="6"/>
      <c r="E30" s="16"/>
      <c r="F30" s="16" t="s">
        <v>464</v>
      </c>
      <c r="G30" s="6" t="s">
        <v>488</v>
      </c>
      <c r="H30" s="6" t="s">
        <v>466</v>
      </c>
      <c r="I30" s="6" t="s">
        <v>467</v>
      </c>
      <c r="J30" s="6" t="s">
        <v>467</v>
      </c>
      <c r="K30" s="6" t="s">
        <v>467</v>
      </c>
      <c r="L30" s="6" t="s">
        <v>463</v>
      </c>
      <c r="M30" s="6"/>
    </row>
    <row r="31" ht="24.4" customHeight="1" spans="1:13">
      <c r="A31" s="6"/>
      <c r="B31" s="6"/>
      <c r="C31" s="7"/>
      <c r="D31" s="6"/>
      <c r="E31" s="16"/>
      <c r="F31" s="16" t="s">
        <v>468</v>
      </c>
      <c r="G31" s="6" t="s">
        <v>467</v>
      </c>
      <c r="H31" s="6" t="s">
        <v>466</v>
      </c>
      <c r="I31" s="6" t="s">
        <v>467</v>
      </c>
      <c r="J31" s="6" t="s">
        <v>467</v>
      </c>
      <c r="K31" s="6"/>
      <c r="L31" s="6" t="s">
        <v>480</v>
      </c>
      <c r="M31" s="6"/>
    </row>
    <row r="32" ht="39.65" customHeight="1" spans="1:13">
      <c r="A32" s="6"/>
      <c r="B32" s="6"/>
      <c r="C32" s="7"/>
      <c r="D32" s="6"/>
      <c r="E32" s="16" t="s">
        <v>469</v>
      </c>
      <c r="F32" s="16" t="s">
        <v>470</v>
      </c>
      <c r="G32" s="6" t="s">
        <v>522</v>
      </c>
      <c r="H32" s="6" t="s">
        <v>523</v>
      </c>
      <c r="I32" s="6" t="s">
        <v>524</v>
      </c>
      <c r="J32" s="6" t="s">
        <v>525</v>
      </c>
      <c r="K32" s="6" t="s">
        <v>508</v>
      </c>
      <c r="L32" s="6" t="s">
        <v>463</v>
      </c>
      <c r="M32" s="6"/>
    </row>
    <row r="33" ht="29.3" customHeight="1" spans="1:13">
      <c r="A33" s="6"/>
      <c r="B33" s="6"/>
      <c r="C33" s="7"/>
      <c r="D33" s="6"/>
      <c r="E33" s="16"/>
      <c r="F33" s="16" t="s">
        <v>476</v>
      </c>
      <c r="G33" s="6" t="s">
        <v>526</v>
      </c>
      <c r="H33" s="6" t="s">
        <v>497</v>
      </c>
      <c r="I33" s="6" t="s">
        <v>527</v>
      </c>
      <c r="J33" s="6" t="s">
        <v>528</v>
      </c>
      <c r="K33" s="6" t="s">
        <v>485</v>
      </c>
      <c r="L33" s="6" t="s">
        <v>475</v>
      </c>
      <c r="M33" s="6"/>
    </row>
    <row r="34" ht="39.65" customHeight="1" spans="1:13">
      <c r="A34" s="6"/>
      <c r="B34" s="6"/>
      <c r="C34" s="7"/>
      <c r="D34" s="6"/>
      <c r="E34" s="16"/>
      <c r="F34" s="16" t="s">
        <v>481</v>
      </c>
      <c r="G34" s="6" t="s">
        <v>482</v>
      </c>
      <c r="H34" s="6" t="s">
        <v>483</v>
      </c>
      <c r="I34" s="6" t="s">
        <v>484</v>
      </c>
      <c r="J34" s="6" t="s">
        <v>529</v>
      </c>
      <c r="K34" s="6" t="s">
        <v>485</v>
      </c>
      <c r="L34" s="6" t="s">
        <v>475</v>
      </c>
      <c r="M34" s="6"/>
    </row>
    <row r="35" ht="24.4" customHeight="1" spans="1:13">
      <c r="A35" s="6"/>
      <c r="B35" s="6"/>
      <c r="C35" s="7"/>
      <c r="D35" s="6"/>
      <c r="E35" s="16" t="s">
        <v>486</v>
      </c>
      <c r="F35" s="16" t="s">
        <v>487</v>
      </c>
      <c r="G35" s="6" t="s">
        <v>530</v>
      </c>
      <c r="H35" s="6" t="s">
        <v>467</v>
      </c>
      <c r="I35" s="6" t="s">
        <v>467</v>
      </c>
      <c r="J35" s="6" t="s">
        <v>467</v>
      </c>
      <c r="K35" s="6"/>
      <c r="L35" s="6" t="s">
        <v>480</v>
      </c>
      <c r="M35" s="6"/>
    </row>
    <row r="36" ht="29.3" customHeight="1" spans="1:13">
      <c r="A36" s="6"/>
      <c r="B36" s="6"/>
      <c r="C36" s="7"/>
      <c r="D36" s="6"/>
      <c r="E36" s="16"/>
      <c r="F36" s="16" t="s">
        <v>489</v>
      </c>
      <c r="G36" s="6" t="s">
        <v>531</v>
      </c>
      <c r="H36" s="6" t="s">
        <v>497</v>
      </c>
      <c r="I36" s="6" t="s">
        <v>532</v>
      </c>
      <c r="J36" s="6" t="s">
        <v>533</v>
      </c>
      <c r="K36" s="6" t="s">
        <v>485</v>
      </c>
      <c r="L36" s="6" t="s">
        <v>475</v>
      </c>
      <c r="M36" s="6"/>
    </row>
    <row r="37" ht="24.4" customHeight="1" spans="1:13">
      <c r="A37" s="6"/>
      <c r="B37" s="6"/>
      <c r="C37" s="7"/>
      <c r="D37" s="6"/>
      <c r="E37" s="16"/>
      <c r="F37" s="16" t="s">
        <v>490</v>
      </c>
      <c r="G37" s="6" t="s">
        <v>465</v>
      </c>
      <c r="H37" s="6" t="s">
        <v>466</v>
      </c>
      <c r="I37" s="6" t="s">
        <v>467</v>
      </c>
      <c r="J37" s="6" t="s">
        <v>467</v>
      </c>
      <c r="K37" s="6" t="s">
        <v>467</v>
      </c>
      <c r="L37" s="6" t="s">
        <v>475</v>
      </c>
      <c r="M37" s="6"/>
    </row>
    <row r="38" ht="29.3" customHeight="1" spans="1:13">
      <c r="A38" s="6"/>
      <c r="B38" s="6"/>
      <c r="C38" s="7"/>
      <c r="D38" s="6"/>
      <c r="E38" s="16"/>
      <c r="F38" s="16" t="s">
        <v>492</v>
      </c>
      <c r="G38" s="6" t="s">
        <v>534</v>
      </c>
      <c r="H38" s="6" t="s">
        <v>535</v>
      </c>
      <c r="I38" s="6" t="s">
        <v>536</v>
      </c>
      <c r="J38" s="6" t="s">
        <v>511</v>
      </c>
      <c r="K38" s="6"/>
      <c r="L38" s="6" t="s">
        <v>480</v>
      </c>
      <c r="M38" s="6"/>
    </row>
    <row r="39" ht="29.3" customHeight="1" spans="1:13">
      <c r="A39" s="6"/>
      <c r="B39" s="6"/>
      <c r="C39" s="7"/>
      <c r="D39" s="6"/>
      <c r="E39" s="16" t="s">
        <v>494</v>
      </c>
      <c r="F39" s="16" t="s">
        <v>495</v>
      </c>
      <c r="G39" s="6" t="s">
        <v>496</v>
      </c>
      <c r="H39" s="6" t="s">
        <v>497</v>
      </c>
      <c r="I39" s="6" t="s">
        <v>498</v>
      </c>
      <c r="J39" s="6" t="s">
        <v>518</v>
      </c>
      <c r="K39" s="6" t="s">
        <v>485</v>
      </c>
      <c r="L39" s="6" t="s">
        <v>475</v>
      </c>
      <c r="M39" s="6"/>
    </row>
    <row r="40" ht="29.3" customHeight="1" spans="1:13">
      <c r="A40" s="6" t="s">
        <v>155</v>
      </c>
      <c r="B40" s="6" t="s">
        <v>537</v>
      </c>
      <c r="C40" s="7">
        <v>29</v>
      </c>
      <c r="D40" s="6" t="s">
        <v>538</v>
      </c>
      <c r="E40" s="16" t="s">
        <v>457</v>
      </c>
      <c r="F40" s="16" t="s">
        <v>458</v>
      </c>
      <c r="G40" s="6" t="s">
        <v>459</v>
      </c>
      <c r="H40" s="6" t="s">
        <v>539</v>
      </c>
      <c r="I40" s="6" t="s">
        <v>461</v>
      </c>
      <c r="J40" s="6" t="s">
        <v>503</v>
      </c>
      <c r="K40" s="6" t="s">
        <v>462</v>
      </c>
      <c r="L40" s="6" t="s">
        <v>463</v>
      </c>
      <c r="M40" s="6"/>
    </row>
    <row r="41" ht="24.4" customHeight="1" spans="1:13">
      <c r="A41" s="6"/>
      <c r="B41" s="6"/>
      <c r="C41" s="7"/>
      <c r="D41" s="6"/>
      <c r="E41" s="16"/>
      <c r="F41" s="16" t="s">
        <v>464</v>
      </c>
      <c r="G41" s="6" t="s">
        <v>493</v>
      </c>
      <c r="H41" s="6" t="s">
        <v>466</v>
      </c>
      <c r="I41" s="6" t="s">
        <v>467</v>
      </c>
      <c r="J41" s="6" t="s">
        <v>467</v>
      </c>
      <c r="K41" s="6" t="s">
        <v>467</v>
      </c>
      <c r="L41" s="6" t="s">
        <v>540</v>
      </c>
      <c r="M41" s="6"/>
    </row>
    <row r="42" ht="24.4" customHeight="1" spans="1:13">
      <c r="A42" s="6"/>
      <c r="B42" s="6"/>
      <c r="C42" s="7"/>
      <c r="D42" s="6"/>
      <c r="E42" s="16"/>
      <c r="F42" s="16" t="s">
        <v>468</v>
      </c>
      <c r="G42" s="6" t="s">
        <v>467</v>
      </c>
      <c r="H42" s="6" t="s">
        <v>466</v>
      </c>
      <c r="I42" s="6" t="s">
        <v>467</v>
      </c>
      <c r="J42" s="6" t="s">
        <v>467</v>
      </c>
      <c r="K42" s="6" t="s">
        <v>467</v>
      </c>
      <c r="L42" s="6" t="s">
        <v>480</v>
      </c>
      <c r="M42" s="6"/>
    </row>
    <row r="43" ht="39.65" customHeight="1" spans="1:13">
      <c r="A43" s="6"/>
      <c r="B43" s="6"/>
      <c r="C43" s="7"/>
      <c r="D43" s="6"/>
      <c r="E43" s="16" t="s">
        <v>469</v>
      </c>
      <c r="F43" s="16" t="s">
        <v>470</v>
      </c>
      <c r="G43" s="6" t="s">
        <v>541</v>
      </c>
      <c r="H43" s="6" t="s">
        <v>542</v>
      </c>
      <c r="I43" s="6" t="s">
        <v>543</v>
      </c>
      <c r="J43" s="6" t="s">
        <v>544</v>
      </c>
      <c r="K43" s="6" t="s">
        <v>508</v>
      </c>
      <c r="L43" s="6" t="s">
        <v>463</v>
      </c>
      <c r="M43" s="6"/>
    </row>
    <row r="44" ht="29.3" customHeight="1" spans="1:13">
      <c r="A44" s="6"/>
      <c r="B44" s="6"/>
      <c r="C44" s="7"/>
      <c r="D44" s="6"/>
      <c r="E44" s="16"/>
      <c r="F44" s="16" t="s">
        <v>476</v>
      </c>
      <c r="G44" s="6" t="s">
        <v>526</v>
      </c>
      <c r="H44" s="6" t="s">
        <v>497</v>
      </c>
      <c r="I44" s="6" t="s">
        <v>527</v>
      </c>
      <c r="J44" s="6" t="s">
        <v>528</v>
      </c>
      <c r="K44" s="6" t="s">
        <v>485</v>
      </c>
      <c r="L44" s="6" t="s">
        <v>475</v>
      </c>
      <c r="M44" s="6"/>
    </row>
    <row r="45" ht="39.65" customHeight="1" spans="1:13">
      <c r="A45" s="6"/>
      <c r="B45" s="6"/>
      <c r="C45" s="7"/>
      <c r="D45" s="6"/>
      <c r="E45" s="16"/>
      <c r="F45" s="16" t="s">
        <v>481</v>
      </c>
      <c r="G45" s="6" t="s">
        <v>482</v>
      </c>
      <c r="H45" s="6" t="s">
        <v>483</v>
      </c>
      <c r="I45" s="6" t="s">
        <v>484</v>
      </c>
      <c r="J45" s="6" t="s">
        <v>529</v>
      </c>
      <c r="K45" s="6"/>
      <c r="L45" s="6" t="s">
        <v>480</v>
      </c>
      <c r="M45" s="6"/>
    </row>
    <row r="46" ht="24.4" customHeight="1" spans="1:13">
      <c r="A46" s="6"/>
      <c r="B46" s="6"/>
      <c r="C46" s="7"/>
      <c r="D46" s="6"/>
      <c r="E46" s="16" t="s">
        <v>486</v>
      </c>
      <c r="F46" s="16" t="s">
        <v>487</v>
      </c>
      <c r="G46" s="6" t="s">
        <v>465</v>
      </c>
      <c r="H46" s="6" t="s">
        <v>466</v>
      </c>
      <c r="I46" s="6" t="s">
        <v>467</v>
      </c>
      <c r="J46" s="6" t="s">
        <v>467</v>
      </c>
      <c r="K46" s="6" t="s">
        <v>467</v>
      </c>
      <c r="L46" s="6" t="s">
        <v>480</v>
      </c>
      <c r="M46" s="6"/>
    </row>
    <row r="47" ht="29.3" customHeight="1" spans="1:13">
      <c r="A47" s="6"/>
      <c r="B47" s="6"/>
      <c r="C47" s="7"/>
      <c r="D47" s="6"/>
      <c r="E47" s="16"/>
      <c r="F47" s="16" t="s">
        <v>489</v>
      </c>
      <c r="G47" s="6" t="s">
        <v>531</v>
      </c>
      <c r="H47" s="6" t="s">
        <v>497</v>
      </c>
      <c r="I47" s="6" t="s">
        <v>532</v>
      </c>
      <c r="J47" s="6" t="s">
        <v>533</v>
      </c>
      <c r="K47" s="6" t="s">
        <v>485</v>
      </c>
      <c r="L47" s="6" t="s">
        <v>475</v>
      </c>
      <c r="M47" s="6"/>
    </row>
    <row r="48" ht="24.4" customHeight="1" spans="1:13">
      <c r="A48" s="6"/>
      <c r="B48" s="6"/>
      <c r="C48" s="7"/>
      <c r="D48" s="6"/>
      <c r="E48" s="16"/>
      <c r="F48" s="16" t="s">
        <v>490</v>
      </c>
      <c r="G48" s="6" t="s">
        <v>488</v>
      </c>
      <c r="H48" s="6" t="s">
        <v>466</v>
      </c>
      <c r="I48" s="6" t="s">
        <v>467</v>
      </c>
      <c r="J48" s="6" t="s">
        <v>467</v>
      </c>
      <c r="K48" s="6"/>
      <c r="L48" s="6" t="s">
        <v>480</v>
      </c>
      <c r="M48" s="6"/>
    </row>
    <row r="49" ht="29.3" customHeight="1" spans="1:13">
      <c r="A49" s="6"/>
      <c r="B49" s="6"/>
      <c r="C49" s="7"/>
      <c r="D49" s="6"/>
      <c r="E49" s="16"/>
      <c r="F49" s="16" t="s">
        <v>492</v>
      </c>
      <c r="G49" s="6" t="s">
        <v>534</v>
      </c>
      <c r="H49" s="6" t="s">
        <v>535</v>
      </c>
      <c r="I49" s="6" t="s">
        <v>536</v>
      </c>
      <c r="J49" s="6" t="s">
        <v>511</v>
      </c>
      <c r="K49" s="6" t="s">
        <v>467</v>
      </c>
      <c r="L49" s="6" t="s">
        <v>480</v>
      </c>
      <c r="M49" s="6"/>
    </row>
    <row r="50" ht="29.3" customHeight="1" spans="1:13">
      <c r="A50" s="6"/>
      <c r="B50" s="6"/>
      <c r="C50" s="7"/>
      <c r="D50" s="6"/>
      <c r="E50" s="16" t="s">
        <v>494</v>
      </c>
      <c r="F50" s="16" t="s">
        <v>495</v>
      </c>
      <c r="G50" s="6" t="s">
        <v>496</v>
      </c>
      <c r="H50" s="6" t="s">
        <v>497</v>
      </c>
      <c r="I50" s="6" t="s">
        <v>498</v>
      </c>
      <c r="J50" s="6" t="s">
        <v>518</v>
      </c>
      <c r="K50" s="6" t="s">
        <v>485</v>
      </c>
      <c r="L50" s="6" t="s">
        <v>475</v>
      </c>
      <c r="M50" s="6"/>
    </row>
    <row r="51" ht="29.3" customHeight="1" spans="1:13">
      <c r="A51" s="6" t="s">
        <v>155</v>
      </c>
      <c r="B51" s="6" t="s">
        <v>545</v>
      </c>
      <c r="C51" s="7">
        <v>10</v>
      </c>
      <c r="D51" s="6" t="s">
        <v>546</v>
      </c>
      <c r="E51" s="16" t="s">
        <v>457</v>
      </c>
      <c r="F51" s="16" t="s">
        <v>458</v>
      </c>
      <c r="G51" s="6" t="s">
        <v>459</v>
      </c>
      <c r="H51" s="6" t="s">
        <v>460</v>
      </c>
      <c r="I51" s="6" t="s">
        <v>461</v>
      </c>
      <c r="J51" s="6" t="s">
        <v>503</v>
      </c>
      <c r="K51" s="6" t="s">
        <v>462</v>
      </c>
      <c r="L51" s="6" t="s">
        <v>463</v>
      </c>
      <c r="M51" s="6"/>
    </row>
    <row r="52" ht="24.4" customHeight="1" spans="1:13">
      <c r="A52" s="6"/>
      <c r="B52" s="6"/>
      <c r="C52" s="7"/>
      <c r="D52" s="6"/>
      <c r="E52" s="16"/>
      <c r="F52" s="16" t="s">
        <v>464</v>
      </c>
      <c r="G52" s="6" t="s">
        <v>465</v>
      </c>
      <c r="H52" s="6" t="s">
        <v>466</v>
      </c>
      <c r="I52" s="6" t="s">
        <v>467</v>
      </c>
      <c r="J52" s="6" t="s">
        <v>467</v>
      </c>
      <c r="K52" s="6" t="s">
        <v>467</v>
      </c>
      <c r="L52" s="6" t="s">
        <v>540</v>
      </c>
      <c r="M52" s="6"/>
    </row>
    <row r="53" ht="24.4" customHeight="1" spans="1:13">
      <c r="A53" s="6"/>
      <c r="B53" s="6"/>
      <c r="C53" s="7"/>
      <c r="D53" s="6"/>
      <c r="E53" s="16"/>
      <c r="F53" s="16" t="s">
        <v>468</v>
      </c>
      <c r="G53" s="6" t="s">
        <v>467</v>
      </c>
      <c r="H53" s="6" t="s">
        <v>466</v>
      </c>
      <c r="I53" s="6" t="s">
        <v>467</v>
      </c>
      <c r="J53" s="6" t="s">
        <v>467</v>
      </c>
      <c r="K53" s="6" t="s">
        <v>467</v>
      </c>
      <c r="L53" s="6" t="s">
        <v>480</v>
      </c>
      <c r="M53" s="6"/>
    </row>
    <row r="54" ht="39.65" customHeight="1" spans="1:13">
      <c r="A54" s="6"/>
      <c r="B54" s="6"/>
      <c r="C54" s="7"/>
      <c r="D54" s="6"/>
      <c r="E54" s="16" t="s">
        <v>469</v>
      </c>
      <c r="F54" s="16" t="s">
        <v>470</v>
      </c>
      <c r="G54" s="6" t="s">
        <v>547</v>
      </c>
      <c r="H54" s="6" t="s">
        <v>460</v>
      </c>
      <c r="I54" s="6" t="s">
        <v>548</v>
      </c>
      <c r="J54" s="6" t="s">
        <v>549</v>
      </c>
      <c r="K54" s="6" t="s">
        <v>474</v>
      </c>
      <c r="L54" s="6" t="s">
        <v>475</v>
      </c>
      <c r="M54" s="6"/>
    </row>
    <row r="55" ht="39.65" customHeight="1" spans="1:13">
      <c r="A55" s="6"/>
      <c r="B55" s="6"/>
      <c r="C55" s="7"/>
      <c r="D55" s="6"/>
      <c r="E55" s="16"/>
      <c r="F55" s="16" t="s">
        <v>476</v>
      </c>
      <c r="G55" s="6" t="s">
        <v>550</v>
      </c>
      <c r="H55" s="6" t="s">
        <v>460</v>
      </c>
      <c r="I55" s="6" t="s">
        <v>551</v>
      </c>
      <c r="J55" s="6" t="s">
        <v>552</v>
      </c>
      <c r="K55" s="6" t="s">
        <v>553</v>
      </c>
      <c r="L55" s="6" t="s">
        <v>480</v>
      </c>
      <c r="M55" s="6"/>
    </row>
    <row r="56" ht="39.65" customHeight="1" spans="1:13">
      <c r="A56" s="6"/>
      <c r="B56" s="6"/>
      <c r="C56" s="7"/>
      <c r="D56" s="6"/>
      <c r="E56" s="16"/>
      <c r="F56" s="16" t="s">
        <v>481</v>
      </c>
      <c r="G56" s="6" t="s">
        <v>482</v>
      </c>
      <c r="H56" s="6" t="s">
        <v>483</v>
      </c>
      <c r="I56" s="6" t="s">
        <v>484</v>
      </c>
      <c r="J56" s="6" t="s">
        <v>512</v>
      </c>
      <c r="K56" s="6" t="s">
        <v>485</v>
      </c>
      <c r="L56" s="6" t="s">
        <v>475</v>
      </c>
      <c r="M56" s="6"/>
    </row>
    <row r="57" ht="24.4" customHeight="1" spans="1:13">
      <c r="A57" s="6"/>
      <c r="B57" s="6"/>
      <c r="C57" s="7"/>
      <c r="D57" s="6"/>
      <c r="E57" s="16" t="s">
        <v>486</v>
      </c>
      <c r="F57" s="16" t="s">
        <v>487</v>
      </c>
      <c r="G57" s="6" t="s">
        <v>530</v>
      </c>
      <c r="H57" s="6" t="s">
        <v>466</v>
      </c>
      <c r="I57" s="6" t="s">
        <v>467</v>
      </c>
      <c r="J57" s="6" t="s">
        <v>467</v>
      </c>
      <c r="K57" s="6" t="s">
        <v>467</v>
      </c>
      <c r="L57" s="6" t="s">
        <v>480</v>
      </c>
      <c r="M57" s="6"/>
    </row>
    <row r="58" ht="29.3" customHeight="1" spans="1:13">
      <c r="A58" s="6"/>
      <c r="B58" s="6"/>
      <c r="C58" s="7"/>
      <c r="D58" s="6"/>
      <c r="E58" s="16"/>
      <c r="F58" s="16" t="s">
        <v>489</v>
      </c>
      <c r="G58" s="6" t="s">
        <v>554</v>
      </c>
      <c r="H58" s="6" t="s">
        <v>555</v>
      </c>
      <c r="I58" s="6" t="s">
        <v>556</v>
      </c>
      <c r="J58" s="6" t="s">
        <v>557</v>
      </c>
      <c r="K58" s="6" t="s">
        <v>467</v>
      </c>
      <c r="L58" s="6" t="s">
        <v>480</v>
      </c>
      <c r="M58" s="6"/>
    </row>
    <row r="59" ht="24.4" customHeight="1" spans="1:13">
      <c r="A59" s="6"/>
      <c r="B59" s="6"/>
      <c r="C59" s="7"/>
      <c r="D59" s="6"/>
      <c r="E59" s="16"/>
      <c r="F59" s="16" t="s">
        <v>490</v>
      </c>
      <c r="G59" s="6" t="s">
        <v>488</v>
      </c>
      <c r="H59" s="6" t="s">
        <v>466</v>
      </c>
      <c r="I59" s="6" t="s">
        <v>467</v>
      </c>
      <c r="J59" s="6" t="s">
        <v>467</v>
      </c>
      <c r="K59" s="6" t="s">
        <v>467</v>
      </c>
      <c r="L59" s="6" t="s">
        <v>475</v>
      </c>
      <c r="M59" s="6"/>
    </row>
    <row r="60" ht="29.3" customHeight="1" spans="1:13">
      <c r="A60" s="6"/>
      <c r="B60" s="6"/>
      <c r="C60" s="7"/>
      <c r="D60" s="6"/>
      <c r="E60" s="16"/>
      <c r="F60" s="16" t="s">
        <v>492</v>
      </c>
      <c r="G60" s="6" t="s">
        <v>558</v>
      </c>
      <c r="H60" s="6" t="s">
        <v>559</v>
      </c>
      <c r="I60" s="6" t="s">
        <v>560</v>
      </c>
      <c r="J60" s="6" t="s">
        <v>552</v>
      </c>
      <c r="K60" s="6" t="s">
        <v>467</v>
      </c>
      <c r="L60" s="6" t="s">
        <v>480</v>
      </c>
      <c r="M60" s="6"/>
    </row>
    <row r="61" ht="29.3" customHeight="1" spans="1:13">
      <c r="A61" s="6"/>
      <c r="B61" s="6"/>
      <c r="C61" s="7"/>
      <c r="D61" s="6"/>
      <c r="E61" s="16" t="s">
        <v>494</v>
      </c>
      <c r="F61" s="16" t="s">
        <v>495</v>
      </c>
      <c r="G61" s="6" t="s">
        <v>496</v>
      </c>
      <c r="H61" s="6" t="s">
        <v>497</v>
      </c>
      <c r="I61" s="6" t="s">
        <v>498</v>
      </c>
      <c r="J61" s="6" t="s">
        <v>518</v>
      </c>
      <c r="K61" s="6" t="s">
        <v>485</v>
      </c>
      <c r="L61" s="6" t="s">
        <v>475</v>
      </c>
      <c r="M61" s="6"/>
    </row>
    <row r="62" ht="29.3" customHeight="1" spans="1:13">
      <c r="A62" s="6" t="s">
        <v>155</v>
      </c>
      <c r="B62" s="6" t="s">
        <v>561</v>
      </c>
      <c r="C62" s="7">
        <v>20</v>
      </c>
      <c r="D62" s="6" t="s">
        <v>562</v>
      </c>
      <c r="E62" s="16" t="s">
        <v>457</v>
      </c>
      <c r="F62" s="16" t="s">
        <v>458</v>
      </c>
      <c r="G62" s="6" t="s">
        <v>459</v>
      </c>
      <c r="H62" s="6" t="s">
        <v>501</v>
      </c>
      <c r="I62" s="6" t="s">
        <v>502</v>
      </c>
      <c r="J62" s="6" t="s">
        <v>503</v>
      </c>
      <c r="K62" s="6" t="s">
        <v>462</v>
      </c>
      <c r="L62" s="6" t="s">
        <v>463</v>
      </c>
      <c r="M62" s="6"/>
    </row>
    <row r="63" ht="24.4" customHeight="1" spans="1:13">
      <c r="A63" s="6"/>
      <c r="B63" s="6"/>
      <c r="C63" s="7"/>
      <c r="D63" s="6"/>
      <c r="E63" s="16"/>
      <c r="F63" s="16" t="s">
        <v>464</v>
      </c>
      <c r="G63" s="6" t="s">
        <v>465</v>
      </c>
      <c r="H63" s="6" t="s">
        <v>466</v>
      </c>
      <c r="I63" s="6" t="s">
        <v>467</v>
      </c>
      <c r="J63" s="6" t="s">
        <v>467</v>
      </c>
      <c r="K63" s="6" t="s">
        <v>467</v>
      </c>
      <c r="L63" s="6" t="s">
        <v>475</v>
      </c>
      <c r="M63" s="6"/>
    </row>
    <row r="64" ht="24.4" customHeight="1" spans="1:13">
      <c r="A64" s="6"/>
      <c r="B64" s="6"/>
      <c r="C64" s="7"/>
      <c r="D64" s="6"/>
      <c r="E64" s="16"/>
      <c r="F64" s="16" t="s">
        <v>468</v>
      </c>
      <c r="G64" s="6" t="s">
        <v>467</v>
      </c>
      <c r="H64" s="6" t="s">
        <v>466</v>
      </c>
      <c r="I64" s="6" t="s">
        <v>467</v>
      </c>
      <c r="J64" s="6" t="s">
        <v>467</v>
      </c>
      <c r="K64" s="6" t="s">
        <v>467</v>
      </c>
      <c r="L64" s="6" t="s">
        <v>480</v>
      </c>
      <c r="M64" s="6"/>
    </row>
    <row r="65" ht="29.3" customHeight="1" spans="1:13">
      <c r="A65" s="6"/>
      <c r="B65" s="6"/>
      <c r="C65" s="7"/>
      <c r="D65" s="6"/>
      <c r="E65" s="16" t="s">
        <v>469</v>
      </c>
      <c r="F65" s="16" t="s">
        <v>470</v>
      </c>
      <c r="G65" s="6" t="s">
        <v>563</v>
      </c>
      <c r="H65" s="6" t="s">
        <v>564</v>
      </c>
      <c r="I65" s="6" t="s">
        <v>565</v>
      </c>
      <c r="J65" s="6" t="s">
        <v>566</v>
      </c>
      <c r="K65" s="6" t="s">
        <v>474</v>
      </c>
      <c r="L65" s="6" t="s">
        <v>475</v>
      </c>
      <c r="M65" s="6"/>
    </row>
    <row r="66" ht="24.4" customHeight="1" spans="1:13">
      <c r="A66" s="6"/>
      <c r="B66" s="6"/>
      <c r="C66" s="7"/>
      <c r="D66" s="6"/>
      <c r="E66" s="16"/>
      <c r="F66" s="16" t="s">
        <v>476</v>
      </c>
      <c r="G66" s="6" t="s">
        <v>530</v>
      </c>
      <c r="H66" s="6" t="s">
        <v>466</v>
      </c>
      <c r="I66" s="6" t="s">
        <v>467</v>
      </c>
      <c r="J66" s="6" t="s">
        <v>467</v>
      </c>
      <c r="K66" s="6" t="s">
        <v>467</v>
      </c>
      <c r="L66" s="6" t="s">
        <v>475</v>
      </c>
      <c r="M66" s="6"/>
    </row>
    <row r="67" ht="39.65" customHeight="1" spans="1:13">
      <c r="A67" s="6"/>
      <c r="B67" s="6"/>
      <c r="C67" s="7"/>
      <c r="D67" s="6"/>
      <c r="E67" s="16"/>
      <c r="F67" s="16" t="s">
        <v>481</v>
      </c>
      <c r="G67" s="6" t="s">
        <v>482</v>
      </c>
      <c r="H67" s="6" t="s">
        <v>567</v>
      </c>
      <c r="I67" s="6" t="s">
        <v>484</v>
      </c>
      <c r="J67" s="6" t="s">
        <v>512</v>
      </c>
      <c r="K67" s="6" t="s">
        <v>485</v>
      </c>
      <c r="L67" s="6" t="s">
        <v>568</v>
      </c>
      <c r="M67" s="6"/>
    </row>
    <row r="68" ht="24.4" customHeight="1" spans="1:13">
      <c r="A68" s="6"/>
      <c r="B68" s="6"/>
      <c r="C68" s="7"/>
      <c r="D68" s="6"/>
      <c r="E68" s="16" t="s">
        <v>486</v>
      </c>
      <c r="F68" s="16" t="s">
        <v>487</v>
      </c>
      <c r="G68" s="6" t="s">
        <v>488</v>
      </c>
      <c r="H68" s="6" t="s">
        <v>466</v>
      </c>
      <c r="I68" s="6" t="s">
        <v>467</v>
      </c>
      <c r="J68" s="6" t="s">
        <v>467</v>
      </c>
      <c r="K68" s="6" t="s">
        <v>467</v>
      </c>
      <c r="L68" s="6" t="s">
        <v>480</v>
      </c>
      <c r="M68" s="6"/>
    </row>
    <row r="69" ht="24.4" customHeight="1" spans="1:13">
      <c r="A69" s="6"/>
      <c r="B69" s="6"/>
      <c r="C69" s="7"/>
      <c r="D69" s="6"/>
      <c r="E69" s="16"/>
      <c r="F69" s="16" t="s">
        <v>489</v>
      </c>
      <c r="G69" s="6" t="s">
        <v>569</v>
      </c>
      <c r="H69" s="6" t="s">
        <v>466</v>
      </c>
      <c r="I69" s="6" t="s">
        <v>467</v>
      </c>
      <c r="J69" s="6" t="s">
        <v>467</v>
      </c>
      <c r="K69" s="6" t="s">
        <v>467</v>
      </c>
      <c r="L69" s="6" t="s">
        <v>480</v>
      </c>
      <c r="M69" s="6"/>
    </row>
    <row r="70" ht="24.4" customHeight="1" spans="1:13">
      <c r="A70" s="6"/>
      <c r="B70" s="6"/>
      <c r="C70" s="7"/>
      <c r="D70" s="6"/>
      <c r="E70" s="16"/>
      <c r="F70" s="16" t="s">
        <v>490</v>
      </c>
      <c r="G70" s="6" t="s">
        <v>570</v>
      </c>
      <c r="H70" s="6" t="s">
        <v>466</v>
      </c>
      <c r="I70" s="6" t="s">
        <v>467</v>
      </c>
      <c r="J70" s="6" t="s">
        <v>467</v>
      </c>
      <c r="K70" s="6" t="s">
        <v>467</v>
      </c>
      <c r="L70" s="6" t="s">
        <v>475</v>
      </c>
      <c r="M70" s="6"/>
    </row>
    <row r="71" ht="29.3" customHeight="1" spans="1:13">
      <c r="A71" s="6"/>
      <c r="B71" s="6"/>
      <c r="C71" s="7"/>
      <c r="D71" s="6"/>
      <c r="E71" s="16"/>
      <c r="F71" s="16" t="s">
        <v>492</v>
      </c>
      <c r="G71" s="6" t="s">
        <v>571</v>
      </c>
      <c r="H71" s="6" t="s">
        <v>535</v>
      </c>
      <c r="I71" s="6" t="s">
        <v>572</v>
      </c>
      <c r="J71" s="6" t="s">
        <v>573</v>
      </c>
      <c r="K71" s="6" t="s">
        <v>467</v>
      </c>
      <c r="L71" s="6" t="s">
        <v>480</v>
      </c>
      <c r="M71" s="6"/>
    </row>
    <row r="72" ht="29.3" customHeight="1" spans="1:13">
      <c r="A72" s="6"/>
      <c r="B72" s="6"/>
      <c r="C72" s="7"/>
      <c r="D72" s="6"/>
      <c r="E72" s="16" t="s">
        <v>494</v>
      </c>
      <c r="F72" s="16" t="s">
        <v>495</v>
      </c>
      <c r="G72" s="6" t="s">
        <v>496</v>
      </c>
      <c r="H72" s="6" t="s">
        <v>497</v>
      </c>
      <c r="I72" s="6" t="s">
        <v>498</v>
      </c>
      <c r="J72" s="6" t="s">
        <v>518</v>
      </c>
      <c r="K72" s="6" t="s">
        <v>485</v>
      </c>
      <c r="L72" s="6" t="s">
        <v>475</v>
      </c>
      <c r="M72" s="6"/>
    </row>
    <row r="73" ht="16.35" customHeight="1" spans="1:13">
      <c r="A73" s="9" t="s">
        <v>281</v>
      </c>
      <c r="B73" s="9"/>
      <c r="C73" s="9"/>
      <c r="D73" s="9"/>
    </row>
  </sheetData>
  <mergeCells count="51">
    <mergeCell ref="C2:M2"/>
    <mergeCell ref="A3:K3"/>
    <mergeCell ref="L3:M3"/>
    <mergeCell ref="E4:M4"/>
    <mergeCell ref="A73:D73"/>
    <mergeCell ref="A4:A5"/>
    <mergeCell ref="A7:A17"/>
    <mergeCell ref="A18:A28"/>
    <mergeCell ref="A29:A39"/>
    <mergeCell ref="A40:A50"/>
    <mergeCell ref="A51:A61"/>
    <mergeCell ref="A62:A72"/>
    <mergeCell ref="B4:B5"/>
    <mergeCell ref="B7:B17"/>
    <mergeCell ref="B18:B28"/>
    <mergeCell ref="B29:B39"/>
    <mergeCell ref="B40:B50"/>
    <mergeCell ref="B51:B61"/>
    <mergeCell ref="B62:B72"/>
    <mergeCell ref="C4:C5"/>
    <mergeCell ref="C7:C17"/>
    <mergeCell ref="C18:C28"/>
    <mergeCell ref="C29:C39"/>
    <mergeCell ref="C40:C50"/>
    <mergeCell ref="C51:C61"/>
    <mergeCell ref="C62:C72"/>
    <mergeCell ref="D4:D5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zoomScale="130" zoomScaleNormal="130" workbookViewId="0">
      <pane ySplit="7" topLeftCell="A8" activePane="bottomLeft" state="frozen"/>
      <selection/>
      <selection pane="bottomLeft" activeCell="F8" sqref="F8:F22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7.6" customWidth="1"/>
    <col min="5" max="5" width="8" customWidth="1"/>
    <col min="6" max="6" width="8.81666666666667" customWidth="1"/>
    <col min="7" max="7" width="8.14166666666667" customWidth="1"/>
    <col min="8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574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32</v>
      </c>
      <c r="R4" s="4"/>
      <c r="S4" s="4"/>
    </row>
    <row r="5" ht="18.1" customHeight="1" spans="1:19">
      <c r="A5" s="5" t="s">
        <v>404</v>
      </c>
      <c r="B5" s="5" t="s">
        <v>405</v>
      </c>
      <c r="C5" s="5" t="s">
        <v>575</v>
      </c>
      <c r="D5" s="5"/>
      <c r="E5" s="5"/>
      <c r="F5" s="5"/>
      <c r="G5" s="5"/>
      <c r="H5" s="5"/>
      <c r="I5" s="5"/>
      <c r="J5" s="5" t="s">
        <v>576</v>
      </c>
      <c r="K5" s="5" t="s">
        <v>577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443</v>
      </c>
      <c r="D6" s="5" t="s">
        <v>578</v>
      </c>
      <c r="E6" s="5"/>
      <c r="F6" s="5"/>
      <c r="G6" s="5"/>
      <c r="H6" s="5" t="s">
        <v>579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580</v>
      </c>
      <c r="F7" s="5" t="s">
        <v>143</v>
      </c>
      <c r="G7" s="5" t="s">
        <v>581</v>
      </c>
      <c r="H7" s="5" t="s">
        <v>161</v>
      </c>
      <c r="I7" s="5" t="s">
        <v>162</v>
      </c>
      <c r="J7" s="5"/>
      <c r="K7" s="5" t="s">
        <v>446</v>
      </c>
      <c r="L7" s="5" t="s">
        <v>447</v>
      </c>
      <c r="M7" s="5" t="s">
        <v>448</v>
      </c>
      <c r="N7" s="5" t="s">
        <v>453</v>
      </c>
      <c r="O7" s="5" t="s">
        <v>449</v>
      </c>
      <c r="P7" s="5" t="s">
        <v>582</v>
      </c>
      <c r="Q7" s="5" t="s">
        <v>583</v>
      </c>
      <c r="R7" s="5" t="s">
        <v>584</v>
      </c>
      <c r="S7" s="5" t="s">
        <v>454</v>
      </c>
    </row>
    <row r="8" ht="19.8" customHeight="1" spans="1:19">
      <c r="A8" s="6" t="s">
        <v>2</v>
      </c>
      <c r="B8" s="6" t="s">
        <v>4</v>
      </c>
      <c r="C8" s="7">
        <v>406.733264</v>
      </c>
      <c r="D8" s="7">
        <v>406.733264</v>
      </c>
      <c r="E8" s="7"/>
      <c r="F8" s="7"/>
      <c r="G8" s="7"/>
      <c r="H8" s="7">
        <v>287.733264</v>
      </c>
      <c r="I8" s="7">
        <v>119</v>
      </c>
      <c r="J8" s="6" t="s">
        <v>585</v>
      </c>
      <c r="K8" s="6" t="s">
        <v>457</v>
      </c>
      <c r="L8" s="6" t="s">
        <v>458</v>
      </c>
      <c r="M8" s="6" t="s">
        <v>459</v>
      </c>
      <c r="N8" s="6" t="s">
        <v>540</v>
      </c>
      <c r="O8" s="6" t="s">
        <v>586</v>
      </c>
      <c r="P8" s="6" t="s">
        <v>462</v>
      </c>
      <c r="Q8" s="6" t="s">
        <v>587</v>
      </c>
      <c r="R8" s="6" t="s">
        <v>588</v>
      </c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 t="s">
        <v>464</v>
      </c>
      <c r="M9" s="6" t="s">
        <v>467</v>
      </c>
      <c r="N9" s="6" t="s">
        <v>480</v>
      </c>
      <c r="O9" s="6" t="s">
        <v>467</v>
      </c>
      <c r="P9" s="6"/>
      <c r="Q9" s="6" t="s">
        <v>467</v>
      </c>
      <c r="R9" s="6" t="s">
        <v>467</v>
      </c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 t="s">
        <v>468</v>
      </c>
      <c r="M10" s="6" t="s">
        <v>467</v>
      </c>
      <c r="N10" s="6" t="s">
        <v>480</v>
      </c>
      <c r="O10" s="6" t="s">
        <v>467</v>
      </c>
      <c r="P10" s="6"/>
      <c r="Q10" s="6" t="s">
        <v>467</v>
      </c>
      <c r="R10" s="6" t="s">
        <v>467</v>
      </c>
      <c r="S10" s="6"/>
    </row>
    <row r="11" ht="19.8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8" t="s">
        <v>469</v>
      </c>
      <c r="L11" s="8" t="s">
        <v>470</v>
      </c>
      <c r="M11" s="6" t="s">
        <v>589</v>
      </c>
      <c r="N11" s="6" t="s">
        <v>475</v>
      </c>
      <c r="O11" s="6" t="s">
        <v>590</v>
      </c>
      <c r="P11" s="6" t="s">
        <v>474</v>
      </c>
      <c r="Q11" s="6" t="s">
        <v>591</v>
      </c>
      <c r="R11" s="6" t="s">
        <v>592</v>
      </c>
      <c r="S11" s="6"/>
    </row>
    <row r="12" ht="19.55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8"/>
      <c r="L12" s="8"/>
      <c r="M12" s="6" t="s">
        <v>522</v>
      </c>
      <c r="N12" s="6" t="s">
        <v>463</v>
      </c>
      <c r="O12" s="6" t="s">
        <v>523</v>
      </c>
      <c r="P12" s="6" t="s">
        <v>474</v>
      </c>
      <c r="Q12" s="6" t="s">
        <v>524</v>
      </c>
      <c r="R12" s="6" t="s">
        <v>593</v>
      </c>
      <c r="S12" s="6"/>
    </row>
    <row r="13" ht="19.8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/>
      <c r="L13" s="8"/>
      <c r="M13" s="6" t="s">
        <v>594</v>
      </c>
      <c r="N13" s="6" t="s">
        <v>475</v>
      </c>
      <c r="O13" s="6" t="s">
        <v>501</v>
      </c>
      <c r="P13" s="6" t="s">
        <v>595</v>
      </c>
      <c r="Q13" s="6" t="s">
        <v>596</v>
      </c>
      <c r="R13" s="6" t="s">
        <v>597</v>
      </c>
      <c r="S13" s="6"/>
    </row>
    <row r="14" ht="19.8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476</v>
      </c>
      <c r="M14" s="6" t="s">
        <v>598</v>
      </c>
      <c r="N14" s="6" t="s">
        <v>540</v>
      </c>
      <c r="O14" s="6" t="s">
        <v>483</v>
      </c>
      <c r="P14" s="6" t="s">
        <v>485</v>
      </c>
      <c r="Q14" s="6" t="s">
        <v>589</v>
      </c>
      <c r="R14" s="6" t="s">
        <v>599</v>
      </c>
      <c r="S14" s="6"/>
    </row>
    <row r="15" ht="19.5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/>
      <c r="M15" s="6" t="s">
        <v>526</v>
      </c>
      <c r="N15" s="6" t="s">
        <v>475</v>
      </c>
      <c r="O15" s="6" t="s">
        <v>600</v>
      </c>
      <c r="P15" s="6" t="s">
        <v>485</v>
      </c>
      <c r="Q15" s="6" t="s">
        <v>527</v>
      </c>
      <c r="R15" s="6" t="s">
        <v>528</v>
      </c>
      <c r="S15" s="6"/>
    </row>
    <row r="16" ht="19.8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/>
      <c r="L16" s="8"/>
      <c r="M16" s="6" t="s">
        <v>601</v>
      </c>
      <c r="N16" s="6" t="s">
        <v>475</v>
      </c>
      <c r="O16" s="6" t="s">
        <v>187</v>
      </c>
      <c r="P16" s="6" t="s">
        <v>485</v>
      </c>
      <c r="Q16" s="6" t="s">
        <v>602</v>
      </c>
      <c r="R16" s="6" t="s">
        <v>603</v>
      </c>
      <c r="S16" s="6"/>
    </row>
    <row r="17" ht="19.55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481</v>
      </c>
      <c r="M17" s="6" t="s">
        <v>482</v>
      </c>
      <c r="N17" s="6" t="s">
        <v>540</v>
      </c>
      <c r="O17" s="6" t="s">
        <v>483</v>
      </c>
      <c r="P17" s="6" t="s">
        <v>485</v>
      </c>
      <c r="Q17" s="6" t="s">
        <v>484</v>
      </c>
      <c r="R17" s="6" t="s">
        <v>529</v>
      </c>
      <c r="S17" s="6"/>
    </row>
    <row r="18" ht="19.8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 t="s">
        <v>486</v>
      </c>
      <c r="L18" s="8" t="s">
        <v>487</v>
      </c>
      <c r="M18" s="6" t="s">
        <v>467</v>
      </c>
      <c r="N18" s="6" t="s">
        <v>480</v>
      </c>
      <c r="O18" s="6" t="s">
        <v>467</v>
      </c>
      <c r="P18" s="6"/>
      <c r="Q18" s="6" t="s">
        <v>467</v>
      </c>
      <c r="R18" s="6" t="s">
        <v>467</v>
      </c>
      <c r="S18" s="6"/>
    </row>
    <row r="19" ht="29.3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8"/>
      <c r="L19" s="8" t="s">
        <v>489</v>
      </c>
      <c r="M19" s="6" t="s">
        <v>604</v>
      </c>
      <c r="N19" s="6" t="s">
        <v>475</v>
      </c>
      <c r="O19" s="6" t="s">
        <v>460</v>
      </c>
      <c r="P19" s="6" t="s">
        <v>605</v>
      </c>
      <c r="Q19" s="6" t="s">
        <v>606</v>
      </c>
      <c r="R19" s="6" t="s">
        <v>607</v>
      </c>
      <c r="S19" s="6"/>
    </row>
    <row r="20" ht="19.8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8"/>
      <c r="L20" s="8" t="s">
        <v>490</v>
      </c>
      <c r="M20" s="6" t="s">
        <v>467</v>
      </c>
      <c r="N20" s="6" t="s">
        <v>480</v>
      </c>
      <c r="O20" s="6" t="s">
        <v>467</v>
      </c>
      <c r="P20" s="6"/>
      <c r="Q20" s="6" t="s">
        <v>467</v>
      </c>
      <c r="R20" s="6" t="s">
        <v>467</v>
      </c>
      <c r="S20" s="6"/>
    </row>
    <row r="21" ht="19.8" customHeight="1" spans="1:19">
      <c r="A21" s="6"/>
      <c r="B21" s="6"/>
      <c r="C21" s="7"/>
      <c r="D21" s="7"/>
      <c r="E21" s="7"/>
      <c r="F21" s="7"/>
      <c r="G21" s="7"/>
      <c r="H21" s="7"/>
      <c r="I21" s="7"/>
      <c r="J21" s="6"/>
      <c r="K21" s="8"/>
      <c r="L21" s="8" t="s">
        <v>492</v>
      </c>
      <c r="M21" s="6" t="s">
        <v>608</v>
      </c>
      <c r="N21" s="6" t="s">
        <v>480</v>
      </c>
      <c r="O21" s="6" t="s">
        <v>609</v>
      </c>
      <c r="P21" s="6"/>
      <c r="Q21" s="6" t="s">
        <v>610</v>
      </c>
      <c r="R21" s="6" t="s">
        <v>611</v>
      </c>
      <c r="S21" s="6"/>
    </row>
    <row r="22" ht="19.8" customHeight="1" spans="1:19">
      <c r="A22" s="6"/>
      <c r="B22" s="6"/>
      <c r="C22" s="7"/>
      <c r="D22" s="7"/>
      <c r="E22" s="7"/>
      <c r="F22" s="7"/>
      <c r="G22" s="7"/>
      <c r="H22" s="7"/>
      <c r="I22" s="7"/>
      <c r="J22" s="6"/>
      <c r="K22" s="8" t="s">
        <v>494</v>
      </c>
      <c r="L22" s="8" t="s">
        <v>495</v>
      </c>
      <c r="M22" s="6" t="s">
        <v>496</v>
      </c>
      <c r="N22" s="6" t="s">
        <v>475</v>
      </c>
      <c r="O22" s="6" t="s">
        <v>497</v>
      </c>
      <c r="P22" s="6" t="s">
        <v>612</v>
      </c>
      <c r="Q22" s="6" t="s">
        <v>613</v>
      </c>
      <c r="R22" s="6" t="s">
        <v>614</v>
      </c>
      <c r="S22" s="6"/>
    </row>
    <row r="23" ht="16.35" customHeight="1" spans="1:19">
      <c r="A23" s="9" t="s">
        <v>281</v>
      </c>
      <c r="B23" s="9"/>
      <c r="C23" s="9"/>
      <c r="D23" s="9"/>
      <c r="E23" s="9"/>
      <c r="F23" s="9"/>
      <c r="G23" s="9"/>
      <c r="H23" s="9"/>
    </row>
  </sheetData>
  <mergeCells count="27">
    <mergeCell ref="A2:S2"/>
    <mergeCell ref="A3:S3"/>
    <mergeCell ref="Q4:S4"/>
    <mergeCell ref="C5:I5"/>
    <mergeCell ref="D6:G6"/>
    <mergeCell ref="H6:I6"/>
    <mergeCell ref="A23:H23"/>
    <mergeCell ref="A5:A7"/>
    <mergeCell ref="A8:A22"/>
    <mergeCell ref="B5:B7"/>
    <mergeCell ref="B8:B22"/>
    <mergeCell ref="C6:C7"/>
    <mergeCell ref="C8:C22"/>
    <mergeCell ref="D8:D22"/>
    <mergeCell ref="E8:E22"/>
    <mergeCell ref="F8:F22"/>
    <mergeCell ref="G8:G22"/>
    <mergeCell ref="H8:H22"/>
    <mergeCell ref="I8:I22"/>
    <mergeCell ref="J5:J7"/>
    <mergeCell ref="J8:J22"/>
    <mergeCell ref="K8:K10"/>
    <mergeCell ref="K11:K17"/>
    <mergeCell ref="K18:K21"/>
    <mergeCell ref="L11:L13"/>
    <mergeCell ref="L14:L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topLeftCell="A8" workbookViewId="0">
      <selection activeCell="F19" sqref="F1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2.9" customHeight="1" spans="1:8">
      <c r="A1" s="1"/>
      <c r="H1" s="10" t="s">
        <v>30</v>
      </c>
    </row>
    <row r="2" ht="24.15" customHeight="1" spans="1:8">
      <c r="A2" s="49" t="s">
        <v>7</v>
      </c>
      <c r="B2" s="49"/>
      <c r="C2" s="49"/>
      <c r="D2" s="49"/>
      <c r="E2" s="49"/>
      <c r="F2" s="49"/>
      <c r="G2" s="49"/>
      <c r="H2" s="49"/>
    </row>
    <row r="3" ht="17.25" customHeight="1" spans="1:8">
      <c r="A3" s="12" t="s">
        <v>31</v>
      </c>
      <c r="B3" s="12"/>
      <c r="C3" s="12"/>
      <c r="D3" s="12"/>
      <c r="E3" s="12"/>
      <c r="F3" s="12"/>
      <c r="G3" s="4" t="s">
        <v>32</v>
      </c>
      <c r="H3" s="4"/>
    </row>
    <row r="4" ht="17.9" customHeight="1" spans="1:8">
      <c r="A4" s="5" t="s">
        <v>33</v>
      </c>
      <c r="B4" s="5"/>
      <c r="C4" s="5" t="s">
        <v>34</v>
      </c>
      <c r="D4" s="5"/>
      <c r="E4" s="5"/>
      <c r="F4" s="5"/>
      <c r="G4" s="5"/>
      <c r="H4" s="5"/>
    </row>
    <row r="5" ht="22.4" customHeight="1" spans="1:8">
      <c r="A5" s="5" t="s">
        <v>35</v>
      </c>
      <c r="B5" s="5" t="s">
        <v>36</v>
      </c>
      <c r="C5" s="5" t="s">
        <v>37</v>
      </c>
      <c r="D5" s="5" t="s">
        <v>36</v>
      </c>
      <c r="E5" s="5" t="s">
        <v>38</v>
      </c>
      <c r="F5" s="5" t="s">
        <v>36</v>
      </c>
      <c r="G5" s="5" t="s">
        <v>39</v>
      </c>
      <c r="H5" s="5" t="s">
        <v>36</v>
      </c>
    </row>
    <row r="6" ht="16.25" customHeight="1" spans="1:8">
      <c r="A6" s="15" t="s">
        <v>40</v>
      </c>
      <c r="B6" s="7">
        <v>406.733264</v>
      </c>
      <c r="C6" s="6" t="s">
        <v>41</v>
      </c>
      <c r="D6" s="21">
        <v>801</v>
      </c>
      <c r="E6" s="15" t="s">
        <v>42</v>
      </c>
      <c r="F6" s="14">
        <f>+F7+F8</f>
        <v>299.575264</v>
      </c>
      <c r="G6" s="6" t="s">
        <v>43</v>
      </c>
      <c r="H6" s="7">
        <v>239.025264</v>
      </c>
    </row>
    <row r="7" ht="16.25" customHeight="1" spans="1:8">
      <c r="A7" s="6" t="s">
        <v>44</v>
      </c>
      <c r="B7" s="7">
        <v>406.733264</v>
      </c>
      <c r="C7" s="6" t="s">
        <v>45</v>
      </c>
      <c r="D7" s="21"/>
      <c r="E7" s="6" t="s">
        <v>46</v>
      </c>
      <c r="F7" s="7">
        <v>239.025264</v>
      </c>
      <c r="G7" s="6" t="s">
        <v>47</v>
      </c>
      <c r="H7" s="7">
        <v>619.55</v>
      </c>
    </row>
    <row r="8" ht="16.25" customHeight="1" spans="1:8">
      <c r="A8" s="15" t="s">
        <v>48</v>
      </c>
      <c r="B8" s="7"/>
      <c r="C8" s="6" t="s">
        <v>49</v>
      </c>
      <c r="D8" s="21"/>
      <c r="E8" s="6" t="s">
        <v>50</v>
      </c>
      <c r="F8" s="7">
        <v>60.55</v>
      </c>
      <c r="G8" s="6" t="s">
        <v>51</v>
      </c>
      <c r="H8" s="7"/>
    </row>
    <row r="9" ht="16.25" customHeight="1" spans="1:8">
      <c r="A9" s="6" t="s">
        <v>52</v>
      </c>
      <c r="B9" s="7"/>
      <c r="C9" s="6" t="s">
        <v>53</v>
      </c>
      <c r="D9" s="21"/>
      <c r="E9" s="6" t="s">
        <v>54</v>
      </c>
      <c r="F9" s="7"/>
      <c r="G9" s="6" t="s">
        <v>55</v>
      </c>
      <c r="H9" s="7"/>
    </row>
    <row r="10" ht="16.25" customHeight="1" spans="1:8">
      <c r="A10" s="6" t="s">
        <v>56</v>
      </c>
      <c r="B10" s="7"/>
      <c r="C10" s="6" t="s">
        <v>57</v>
      </c>
      <c r="D10" s="21"/>
      <c r="E10" s="15" t="s">
        <v>58</v>
      </c>
      <c r="F10" s="14">
        <v>559</v>
      </c>
      <c r="G10" s="6" t="s">
        <v>59</v>
      </c>
      <c r="H10" s="7"/>
    </row>
    <row r="11" ht="16.25" customHeight="1" spans="1:8">
      <c r="A11" s="6" t="s">
        <v>60</v>
      </c>
      <c r="B11" s="7"/>
      <c r="C11" s="6" t="s">
        <v>61</v>
      </c>
      <c r="D11" s="21"/>
      <c r="E11" s="6" t="s">
        <v>62</v>
      </c>
      <c r="F11" s="7"/>
      <c r="G11" s="6" t="s">
        <v>63</v>
      </c>
      <c r="H11" s="7"/>
    </row>
    <row r="12" ht="16.25" customHeight="1" spans="1:8">
      <c r="A12" s="6" t="s">
        <v>64</v>
      </c>
      <c r="B12" s="7"/>
      <c r="C12" s="6" t="s">
        <v>65</v>
      </c>
      <c r="D12" s="21"/>
      <c r="E12" s="6" t="s">
        <v>66</v>
      </c>
      <c r="F12" s="7">
        <v>559</v>
      </c>
      <c r="G12" s="6" t="s">
        <v>67</v>
      </c>
      <c r="H12" s="7"/>
    </row>
    <row r="13" ht="16.25" customHeight="1" spans="1:8">
      <c r="A13" s="6" t="s">
        <v>68</v>
      </c>
      <c r="B13" s="7"/>
      <c r="C13" s="6" t="s">
        <v>69</v>
      </c>
      <c r="D13" s="21">
        <v>25.422888</v>
      </c>
      <c r="E13" s="6" t="s">
        <v>70</v>
      </c>
      <c r="F13" s="7"/>
      <c r="G13" s="6" t="s">
        <v>71</v>
      </c>
      <c r="H13" s="7"/>
    </row>
    <row r="14" ht="16.25" customHeight="1" spans="1:8">
      <c r="A14" s="6" t="s">
        <v>72</v>
      </c>
      <c r="B14" s="7"/>
      <c r="C14" s="6" t="s">
        <v>73</v>
      </c>
      <c r="D14" s="21"/>
      <c r="E14" s="6" t="s">
        <v>74</v>
      </c>
      <c r="F14" s="7"/>
      <c r="G14" s="6" t="s">
        <v>75</v>
      </c>
      <c r="H14" s="7"/>
    </row>
    <row r="15" ht="16.25" customHeight="1" spans="1:8">
      <c r="A15" s="6" t="s">
        <v>76</v>
      </c>
      <c r="B15" s="7"/>
      <c r="C15" s="6" t="s">
        <v>77</v>
      </c>
      <c r="D15" s="21">
        <v>14.206908</v>
      </c>
      <c r="E15" s="6" t="s">
        <v>78</v>
      </c>
      <c r="F15" s="7"/>
      <c r="G15" s="6" t="s">
        <v>79</v>
      </c>
      <c r="H15" s="7"/>
    </row>
    <row r="16" ht="16.25" customHeight="1" spans="1:8">
      <c r="A16" s="6" t="s">
        <v>80</v>
      </c>
      <c r="B16" s="7"/>
      <c r="C16" s="6" t="s">
        <v>81</v>
      </c>
      <c r="D16" s="21"/>
      <c r="E16" s="6" t="s">
        <v>82</v>
      </c>
      <c r="F16" s="7"/>
      <c r="G16" s="6" t="s">
        <v>83</v>
      </c>
      <c r="H16" s="7"/>
    </row>
    <row r="17" ht="16.25" customHeight="1" spans="1:8">
      <c r="A17" s="6" t="s">
        <v>84</v>
      </c>
      <c r="B17" s="7"/>
      <c r="C17" s="6" t="s">
        <v>85</v>
      </c>
      <c r="D17" s="21"/>
      <c r="E17" s="6" t="s">
        <v>86</v>
      </c>
      <c r="F17" s="7"/>
      <c r="G17" s="6" t="s">
        <v>87</v>
      </c>
      <c r="H17" s="7"/>
    </row>
    <row r="18" ht="16.25" customHeight="1" spans="1:8">
      <c r="A18" s="6" t="s">
        <v>88</v>
      </c>
      <c r="B18" s="7"/>
      <c r="C18" s="6" t="s">
        <v>89</v>
      </c>
      <c r="D18" s="21"/>
      <c r="E18" s="6" t="s">
        <v>90</v>
      </c>
      <c r="F18" s="7"/>
      <c r="G18" s="6" t="s">
        <v>91</v>
      </c>
      <c r="H18" s="7"/>
    </row>
    <row r="19" ht="16.25" customHeight="1" spans="1:8">
      <c r="A19" s="6" t="s">
        <v>92</v>
      </c>
      <c r="B19" s="7"/>
      <c r="C19" s="6" t="s">
        <v>93</v>
      </c>
      <c r="D19" s="21"/>
      <c r="E19" s="6" t="s">
        <v>94</v>
      </c>
      <c r="F19" s="7"/>
      <c r="G19" s="6" t="s">
        <v>95</v>
      </c>
      <c r="H19" s="7"/>
    </row>
    <row r="20" ht="16.25" customHeight="1" spans="1:8">
      <c r="A20" s="15" t="s">
        <v>96</v>
      </c>
      <c r="B20" s="14"/>
      <c r="C20" s="6" t="s">
        <v>97</v>
      </c>
      <c r="D20" s="21"/>
      <c r="E20" s="6" t="s">
        <v>98</v>
      </c>
      <c r="F20" s="7"/>
      <c r="G20" s="6"/>
      <c r="H20" s="7"/>
    </row>
    <row r="21" ht="16.25" customHeight="1" spans="1:8">
      <c r="A21" s="15" t="s">
        <v>99</v>
      </c>
      <c r="B21" s="14"/>
      <c r="C21" s="6" t="s">
        <v>100</v>
      </c>
      <c r="D21" s="21"/>
      <c r="E21" s="15" t="s">
        <v>101</v>
      </c>
      <c r="F21" s="14"/>
      <c r="G21" s="6"/>
      <c r="H21" s="7"/>
    </row>
    <row r="22" ht="16.25" customHeight="1" spans="1:8">
      <c r="A22" s="15" t="s">
        <v>102</v>
      </c>
      <c r="B22" s="14"/>
      <c r="C22" s="6" t="s">
        <v>103</v>
      </c>
      <c r="D22" s="21"/>
      <c r="E22" s="6"/>
      <c r="F22" s="6"/>
      <c r="G22" s="6"/>
      <c r="H22" s="7"/>
    </row>
    <row r="23" ht="16.25" customHeight="1" spans="1:8">
      <c r="A23" s="15" t="s">
        <v>104</v>
      </c>
      <c r="B23" s="14"/>
      <c r="C23" s="6" t="s">
        <v>105</v>
      </c>
      <c r="D23" s="21"/>
      <c r="E23" s="6"/>
      <c r="F23" s="6"/>
      <c r="G23" s="6"/>
      <c r="H23" s="7"/>
    </row>
    <row r="24" ht="16.25" customHeight="1" spans="1:8">
      <c r="A24" s="15" t="s">
        <v>106</v>
      </c>
      <c r="B24" s="14"/>
      <c r="C24" s="6" t="s">
        <v>107</v>
      </c>
      <c r="D24" s="21"/>
      <c r="E24" s="6"/>
      <c r="F24" s="6"/>
      <c r="G24" s="6"/>
      <c r="H24" s="7"/>
    </row>
    <row r="25" ht="16.25" customHeight="1" spans="1:8">
      <c r="A25" s="6" t="s">
        <v>108</v>
      </c>
      <c r="B25" s="7"/>
      <c r="C25" s="6" t="s">
        <v>109</v>
      </c>
      <c r="D25" s="21">
        <v>17.945568</v>
      </c>
      <c r="E25" s="6"/>
      <c r="F25" s="6"/>
      <c r="G25" s="6"/>
      <c r="H25" s="7"/>
    </row>
    <row r="26" ht="16.25" customHeight="1" spans="1:8">
      <c r="A26" s="6" t="s">
        <v>110</v>
      </c>
      <c r="B26" s="7"/>
      <c r="C26" s="6" t="s">
        <v>111</v>
      </c>
      <c r="D26" s="21"/>
      <c r="E26" s="6"/>
      <c r="F26" s="6"/>
      <c r="G26" s="6"/>
      <c r="H26" s="7"/>
    </row>
    <row r="27" ht="16.25" customHeight="1" spans="1:8">
      <c r="A27" s="6" t="s">
        <v>112</v>
      </c>
      <c r="B27" s="7"/>
      <c r="C27" s="6" t="s">
        <v>113</v>
      </c>
      <c r="D27" s="21"/>
      <c r="E27" s="6"/>
      <c r="F27" s="6"/>
      <c r="G27" s="6"/>
      <c r="H27" s="7"/>
    </row>
    <row r="28" ht="16.25" customHeight="1" spans="1:8">
      <c r="A28" s="15" t="s">
        <v>114</v>
      </c>
      <c r="B28" s="14"/>
      <c r="C28" s="6" t="s">
        <v>115</v>
      </c>
      <c r="D28" s="21"/>
      <c r="E28" s="6"/>
      <c r="F28" s="6"/>
      <c r="G28" s="6"/>
      <c r="H28" s="7"/>
    </row>
    <row r="29" ht="16.25" customHeight="1" spans="1:8">
      <c r="A29" s="15" t="s">
        <v>116</v>
      </c>
      <c r="B29" s="14"/>
      <c r="C29" s="6" t="s">
        <v>117</v>
      </c>
      <c r="D29" s="21"/>
      <c r="E29" s="6"/>
      <c r="F29" s="6"/>
      <c r="G29" s="6"/>
      <c r="H29" s="7"/>
    </row>
    <row r="30" ht="16.25" customHeight="1" spans="1:8">
      <c r="A30" s="15" t="s">
        <v>118</v>
      </c>
      <c r="B30" s="14"/>
      <c r="C30" s="6" t="s">
        <v>119</v>
      </c>
      <c r="D30" s="21"/>
      <c r="E30" s="6"/>
      <c r="F30" s="6"/>
      <c r="G30" s="6"/>
      <c r="H30" s="7"/>
    </row>
    <row r="31" ht="16.25" customHeight="1" spans="1:8">
      <c r="A31" s="15" t="s">
        <v>120</v>
      </c>
      <c r="B31" s="14"/>
      <c r="C31" s="6" t="s">
        <v>121</v>
      </c>
      <c r="D31" s="21"/>
      <c r="E31" s="6"/>
      <c r="F31" s="6"/>
      <c r="G31" s="6"/>
      <c r="H31" s="7"/>
    </row>
    <row r="32" ht="16.25" customHeight="1" spans="1:8">
      <c r="A32" s="15" t="s">
        <v>122</v>
      </c>
      <c r="B32" s="14"/>
      <c r="C32" s="6" t="s">
        <v>123</v>
      </c>
      <c r="D32" s="21"/>
      <c r="E32" s="6"/>
      <c r="F32" s="6"/>
      <c r="G32" s="6"/>
      <c r="H32" s="7"/>
    </row>
    <row r="33" ht="16.25" customHeight="1" spans="1:8">
      <c r="A33" s="6"/>
      <c r="B33" s="6"/>
      <c r="C33" s="6" t="s">
        <v>124</v>
      </c>
      <c r="D33" s="21"/>
      <c r="E33" s="6"/>
      <c r="F33" s="6"/>
      <c r="G33" s="6"/>
      <c r="H33" s="6"/>
    </row>
    <row r="34" ht="16.25" customHeight="1" spans="1:8">
      <c r="A34" s="6"/>
      <c r="B34" s="6"/>
      <c r="C34" s="6" t="s">
        <v>125</v>
      </c>
      <c r="D34" s="21"/>
      <c r="E34" s="6"/>
      <c r="F34" s="6"/>
      <c r="G34" s="6"/>
      <c r="H34" s="6"/>
    </row>
    <row r="35" ht="16.25" customHeight="1" spans="1:8">
      <c r="A35" s="6"/>
      <c r="B35" s="6"/>
      <c r="C35" s="6" t="s">
        <v>126</v>
      </c>
      <c r="D35" s="21"/>
      <c r="E35" s="6"/>
      <c r="F35" s="6"/>
      <c r="G35" s="6"/>
      <c r="H35" s="6"/>
    </row>
    <row r="36" ht="16.25" customHeight="1" spans="1:8">
      <c r="A36" s="15" t="s">
        <v>127</v>
      </c>
      <c r="B36" s="14">
        <v>406.733264</v>
      </c>
      <c r="C36" s="15" t="s">
        <v>128</v>
      </c>
      <c r="D36" s="14">
        <v>858.58</v>
      </c>
      <c r="E36" s="15" t="s">
        <v>128</v>
      </c>
      <c r="F36" s="14">
        <f>+F10+F6</f>
        <v>858.575264</v>
      </c>
      <c r="G36" s="15" t="s">
        <v>128</v>
      </c>
      <c r="H36" s="14">
        <f>+H6+H7</f>
        <v>858.575264</v>
      </c>
    </row>
    <row r="37" ht="16.25" customHeight="1" spans="1:8">
      <c r="A37" s="15" t="s">
        <v>129</v>
      </c>
      <c r="B37" s="14">
        <v>451.85</v>
      </c>
      <c r="C37" s="15" t="s">
        <v>130</v>
      </c>
      <c r="D37" s="14"/>
      <c r="E37" s="15" t="s">
        <v>130</v>
      </c>
      <c r="F37" s="14"/>
      <c r="G37" s="15" t="s">
        <v>130</v>
      </c>
      <c r="H37" s="14"/>
    </row>
    <row r="38" ht="16.25" customHeight="1" spans="1:8">
      <c r="A38" s="6"/>
      <c r="B38" s="7"/>
      <c r="C38" s="6"/>
      <c r="D38" s="7"/>
      <c r="E38" s="15"/>
      <c r="F38" s="14"/>
      <c r="G38" s="15"/>
      <c r="H38" s="14"/>
    </row>
    <row r="39" ht="16.25" customHeight="1" spans="1:8">
      <c r="A39" s="15" t="s">
        <v>131</v>
      </c>
      <c r="B39" s="14">
        <f>+B37+B36</f>
        <v>858.583264</v>
      </c>
      <c r="C39" s="15" t="s">
        <v>132</v>
      </c>
      <c r="D39" s="14">
        <v>858.58</v>
      </c>
      <c r="E39" s="15" t="s">
        <v>132</v>
      </c>
      <c r="F39" s="14">
        <f>+F36</f>
        <v>858.575264</v>
      </c>
      <c r="G39" s="15" t="s">
        <v>132</v>
      </c>
      <c r="H39" s="14">
        <f>+H36</f>
        <v>858.575264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0" zoomScaleNormal="140" workbookViewId="0">
      <selection activeCell="C15" sqref="C15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1"/>
      <c r="X1" s="10" t="s">
        <v>133</v>
      </c>
      <c r="Y1" s="10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32</v>
      </c>
      <c r="Y3" s="4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5"/>
      <c r="B7" s="15" t="s">
        <v>136</v>
      </c>
      <c r="C7" s="27">
        <f>+D7+S7</f>
        <v>858.583264</v>
      </c>
      <c r="D7" s="27">
        <v>406.733264</v>
      </c>
      <c r="E7" s="27">
        <v>406.733264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>
        <v>451.85</v>
      </c>
      <c r="T7" s="27">
        <v>451.85</v>
      </c>
      <c r="U7" s="27"/>
      <c r="V7" s="27"/>
      <c r="W7" s="27"/>
      <c r="X7" s="27"/>
      <c r="Y7" s="27"/>
    </row>
    <row r="8" ht="22.8" customHeight="1" spans="1:25">
      <c r="A8" s="13" t="s">
        <v>154</v>
      </c>
      <c r="B8" s="13" t="s">
        <v>4</v>
      </c>
      <c r="C8" s="27">
        <f>+D8+S8</f>
        <v>858.583264</v>
      </c>
      <c r="D8" s="27">
        <v>406.733264</v>
      </c>
      <c r="E8" s="27">
        <v>406.733264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>
        <v>451.85</v>
      </c>
      <c r="T8" s="27">
        <v>451.85</v>
      </c>
      <c r="U8" s="27"/>
      <c r="V8" s="27"/>
      <c r="W8" s="27"/>
      <c r="X8" s="27"/>
      <c r="Y8" s="27"/>
    </row>
    <row r="9" ht="22.8" customHeight="1" spans="1:25">
      <c r="A9" s="31" t="s">
        <v>155</v>
      </c>
      <c r="B9" s="31" t="s">
        <v>156</v>
      </c>
      <c r="C9" s="27">
        <f>+D9+S9</f>
        <v>858.583264</v>
      </c>
      <c r="D9" s="21">
        <v>406.733264</v>
      </c>
      <c r="E9" s="7">
        <v>406.733264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>
        <v>451.85</v>
      </c>
      <c r="T9" s="7">
        <v>451.85</v>
      </c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20" zoomScaleNormal="120" workbookViewId="0">
      <pane ySplit="6" topLeftCell="A10" activePane="bottomLeft" state="frozen"/>
      <selection/>
      <selection pane="bottomLeft" activeCell="H15" sqref="H15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6"/>
      <c r="K1" s="10" t="s">
        <v>157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7" t="s">
        <v>31</v>
      </c>
      <c r="B3" s="37"/>
      <c r="C3" s="37"/>
      <c r="D3" s="37"/>
      <c r="E3" s="37"/>
      <c r="F3" s="37"/>
      <c r="G3" s="37"/>
      <c r="H3" s="37"/>
      <c r="I3" s="37"/>
      <c r="J3" s="37"/>
      <c r="K3" s="4" t="s">
        <v>32</v>
      </c>
    </row>
    <row r="4" ht="27.6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 t="s">
        <v>162</v>
      </c>
      <c r="I4" s="5" t="s">
        <v>163</v>
      </c>
      <c r="J4" s="5" t="s">
        <v>164</v>
      </c>
      <c r="K4" s="5" t="s">
        <v>165</v>
      </c>
    </row>
    <row r="5" ht="25.85" customHeight="1" spans="1:11">
      <c r="A5" s="5" t="s">
        <v>166</v>
      </c>
      <c r="B5" s="5" t="s">
        <v>167</v>
      </c>
      <c r="C5" s="5" t="s">
        <v>168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6"/>
      <c r="B6" s="26"/>
      <c r="C6" s="26"/>
      <c r="D6" s="38" t="s">
        <v>136</v>
      </c>
      <c r="E6" s="38"/>
      <c r="F6" s="39">
        <f>+G6+H6</f>
        <v>858.58</v>
      </c>
      <c r="G6" s="40">
        <v>299.58</v>
      </c>
      <c r="H6" s="40">
        <f t="shared" ref="H6:H8" si="0">+H7</f>
        <v>559</v>
      </c>
      <c r="I6" s="40"/>
      <c r="J6" s="38"/>
      <c r="K6" s="38"/>
    </row>
    <row r="7" ht="22.8" customHeight="1" spans="1:11">
      <c r="A7" s="41"/>
      <c r="B7" s="41"/>
      <c r="C7" s="41"/>
      <c r="D7" s="42" t="s">
        <v>154</v>
      </c>
      <c r="E7" s="42" t="s">
        <v>4</v>
      </c>
      <c r="F7" s="39">
        <f>+G7+H7</f>
        <v>858.58</v>
      </c>
      <c r="G7" s="40">
        <v>299.58</v>
      </c>
      <c r="H7" s="40">
        <f t="shared" si="0"/>
        <v>559</v>
      </c>
      <c r="I7" s="40"/>
      <c r="J7" s="43"/>
      <c r="K7" s="43"/>
    </row>
    <row r="8" ht="22.8" customHeight="1" spans="1:11">
      <c r="A8" s="41"/>
      <c r="B8" s="41"/>
      <c r="C8" s="41"/>
      <c r="D8" s="42" t="s">
        <v>155</v>
      </c>
      <c r="E8" s="42" t="s">
        <v>169</v>
      </c>
      <c r="F8" s="39">
        <f>+G8+H8</f>
        <v>858.575364</v>
      </c>
      <c r="G8" s="40">
        <f>+G9+G12+G17+G21</f>
        <v>299.575364</v>
      </c>
      <c r="H8" s="40">
        <f t="shared" si="0"/>
        <v>559</v>
      </c>
      <c r="I8" s="40"/>
      <c r="J8" s="43"/>
      <c r="K8" s="43"/>
    </row>
    <row r="9" ht="20.7" customHeight="1" spans="1:11">
      <c r="A9" s="44" t="s">
        <v>170</v>
      </c>
      <c r="B9" s="45"/>
      <c r="C9" s="45"/>
      <c r="D9" s="42" t="s">
        <v>171</v>
      </c>
      <c r="E9" s="43" t="s">
        <v>172</v>
      </c>
      <c r="F9" s="39">
        <f>+G9+H9</f>
        <v>801</v>
      </c>
      <c r="G9" s="40">
        <v>242</v>
      </c>
      <c r="H9" s="40">
        <f>+H10</f>
        <v>559</v>
      </c>
      <c r="I9" s="40"/>
      <c r="J9" s="43"/>
      <c r="K9" s="43"/>
    </row>
    <row r="10" ht="25" customHeight="1" spans="1:11">
      <c r="A10" s="44" t="s">
        <v>170</v>
      </c>
      <c r="B10" s="44" t="s">
        <v>173</v>
      </c>
      <c r="C10" s="45"/>
      <c r="D10" s="46" t="s">
        <v>174</v>
      </c>
      <c r="E10" s="47" t="s">
        <v>175</v>
      </c>
      <c r="F10" s="39">
        <f>+G10+H10</f>
        <v>801</v>
      </c>
      <c r="G10" s="40">
        <v>242</v>
      </c>
      <c r="H10" s="40">
        <f>+H11</f>
        <v>559</v>
      </c>
      <c r="I10" s="40"/>
      <c r="J10" s="47"/>
      <c r="K10" s="47"/>
    </row>
    <row r="11" ht="28.45" customHeight="1" spans="1:11">
      <c r="A11" s="44" t="s">
        <v>170</v>
      </c>
      <c r="B11" s="44" t="s">
        <v>173</v>
      </c>
      <c r="C11" s="44" t="s">
        <v>176</v>
      </c>
      <c r="D11" s="46" t="s">
        <v>177</v>
      </c>
      <c r="E11" s="47" t="s">
        <v>178</v>
      </c>
      <c r="F11" s="39">
        <f>+G11+H11</f>
        <v>801</v>
      </c>
      <c r="G11" s="48">
        <v>242</v>
      </c>
      <c r="H11" s="48">
        <v>559</v>
      </c>
      <c r="I11" s="48"/>
      <c r="J11" s="47"/>
      <c r="K11" s="47"/>
    </row>
    <row r="12" ht="20.7" customHeight="1" spans="1:11">
      <c r="A12" s="44" t="s">
        <v>179</v>
      </c>
      <c r="B12" s="45"/>
      <c r="C12" s="45"/>
      <c r="D12" s="42" t="s">
        <v>180</v>
      </c>
      <c r="E12" s="43" t="s">
        <v>181</v>
      </c>
      <c r="F12" s="39">
        <v>25.422888</v>
      </c>
      <c r="G12" s="40">
        <v>25.422888</v>
      </c>
      <c r="H12" s="40"/>
      <c r="I12" s="40"/>
      <c r="J12" s="43"/>
      <c r="K12" s="43"/>
    </row>
    <row r="13" ht="25" customHeight="1" spans="1:11">
      <c r="A13" s="44" t="s">
        <v>179</v>
      </c>
      <c r="B13" s="44" t="s">
        <v>182</v>
      </c>
      <c r="C13" s="45"/>
      <c r="D13" s="46" t="s">
        <v>183</v>
      </c>
      <c r="E13" s="47" t="s">
        <v>184</v>
      </c>
      <c r="F13" s="48">
        <v>23.927424</v>
      </c>
      <c r="G13" s="40">
        <v>23.927424</v>
      </c>
      <c r="H13" s="40"/>
      <c r="I13" s="40"/>
      <c r="J13" s="47"/>
      <c r="K13" s="47"/>
    </row>
    <row r="14" ht="28.45" customHeight="1" spans="1:11">
      <c r="A14" s="44" t="s">
        <v>179</v>
      </c>
      <c r="B14" s="44" t="s">
        <v>182</v>
      </c>
      <c r="C14" s="44" t="s">
        <v>182</v>
      </c>
      <c r="D14" s="46" t="s">
        <v>185</v>
      </c>
      <c r="E14" s="47" t="s">
        <v>186</v>
      </c>
      <c r="F14" s="48">
        <v>23.92</v>
      </c>
      <c r="G14" s="48">
        <v>23.92</v>
      </c>
      <c r="H14" s="48"/>
      <c r="I14" s="48"/>
      <c r="J14" s="47"/>
      <c r="K14" s="47"/>
    </row>
    <row r="15" ht="25" customHeight="1" spans="1:11">
      <c r="A15" s="44" t="s">
        <v>179</v>
      </c>
      <c r="B15" s="44" t="s">
        <v>187</v>
      </c>
      <c r="C15" s="45"/>
      <c r="D15" s="46" t="s">
        <v>188</v>
      </c>
      <c r="E15" s="47" t="s">
        <v>189</v>
      </c>
      <c r="F15" s="48">
        <v>1.495464</v>
      </c>
      <c r="G15" s="40">
        <v>1.495464</v>
      </c>
      <c r="H15" s="40"/>
      <c r="I15" s="40"/>
      <c r="J15" s="47"/>
      <c r="K15" s="47"/>
    </row>
    <row r="16" ht="28.45" customHeight="1" spans="1:11">
      <c r="A16" s="44" t="s">
        <v>179</v>
      </c>
      <c r="B16" s="44" t="s">
        <v>187</v>
      </c>
      <c r="C16" s="44" t="s">
        <v>187</v>
      </c>
      <c r="D16" s="46" t="s">
        <v>190</v>
      </c>
      <c r="E16" s="47" t="s">
        <v>191</v>
      </c>
      <c r="F16" s="48">
        <v>1.495464</v>
      </c>
      <c r="G16" s="48">
        <v>1.495464</v>
      </c>
      <c r="H16" s="48"/>
      <c r="I16" s="48"/>
      <c r="J16" s="47"/>
      <c r="K16" s="47"/>
    </row>
    <row r="17" ht="20.7" customHeight="1" spans="1:11">
      <c r="A17" s="44" t="s">
        <v>192</v>
      </c>
      <c r="B17" s="45"/>
      <c r="C17" s="45"/>
      <c r="D17" s="42" t="s">
        <v>193</v>
      </c>
      <c r="E17" s="43" t="s">
        <v>194</v>
      </c>
      <c r="F17" s="39">
        <v>14.206908</v>
      </c>
      <c r="G17" s="40">
        <v>14.206908</v>
      </c>
      <c r="H17" s="40"/>
      <c r="I17" s="40"/>
      <c r="J17" s="43"/>
      <c r="K17" s="43"/>
    </row>
    <row r="18" ht="25" customHeight="1" spans="1:11">
      <c r="A18" s="44" t="s">
        <v>192</v>
      </c>
      <c r="B18" s="44" t="s">
        <v>195</v>
      </c>
      <c r="C18" s="45"/>
      <c r="D18" s="46" t="s">
        <v>196</v>
      </c>
      <c r="E18" s="47" t="s">
        <v>197</v>
      </c>
      <c r="F18" s="48">
        <v>14.206908</v>
      </c>
      <c r="G18" s="40">
        <v>14.206908</v>
      </c>
      <c r="H18" s="40"/>
      <c r="I18" s="40"/>
      <c r="J18" s="47"/>
      <c r="K18" s="47"/>
    </row>
    <row r="19" ht="28.45" customHeight="1" spans="1:11">
      <c r="A19" s="44" t="s">
        <v>192</v>
      </c>
      <c r="B19" s="44" t="s">
        <v>195</v>
      </c>
      <c r="C19" s="44" t="s">
        <v>176</v>
      </c>
      <c r="D19" s="46" t="s">
        <v>198</v>
      </c>
      <c r="E19" s="47" t="s">
        <v>199</v>
      </c>
      <c r="F19" s="48">
        <v>12.711444</v>
      </c>
      <c r="G19" s="48">
        <v>12.711444</v>
      </c>
      <c r="H19" s="48"/>
      <c r="I19" s="48"/>
      <c r="J19" s="47"/>
      <c r="K19" s="47"/>
    </row>
    <row r="20" ht="28.45" customHeight="1" spans="1:11">
      <c r="A20" s="44" t="s">
        <v>192</v>
      </c>
      <c r="B20" s="44" t="s">
        <v>195</v>
      </c>
      <c r="C20" s="44" t="s">
        <v>200</v>
      </c>
      <c r="D20" s="46" t="s">
        <v>201</v>
      </c>
      <c r="E20" s="47" t="s">
        <v>202</v>
      </c>
      <c r="F20" s="48">
        <v>1.495464</v>
      </c>
      <c r="G20" s="48">
        <v>1.495464</v>
      </c>
      <c r="H20" s="48"/>
      <c r="I20" s="48"/>
      <c r="J20" s="47"/>
      <c r="K20" s="47"/>
    </row>
    <row r="21" ht="20.7" customHeight="1" spans="1:11">
      <c r="A21" s="44" t="s">
        <v>203</v>
      </c>
      <c r="B21" s="45"/>
      <c r="C21" s="45"/>
      <c r="D21" s="42" t="s">
        <v>204</v>
      </c>
      <c r="E21" s="43" t="s">
        <v>205</v>
      </c>
      <c r="F21" s="39">
        <v>17.945568</v>
      </c>
      <c r="G21" s="40">
        <v>17.945568</v>
      </c>
      <c r="H21" s="40"/>
      <c r="I21" s="40"/>
      <c r="J21" s="43"/>
      <c r="K21" s="43"/>
    </row>
    <row r="22" ht="25" customHeight="1" spans="1:11">
      <c r="A22" s="44" t="s">
        <v>203</v>
      </c>
      <c r="B22" s="44" t="s">
        <v>206</v>
      </c>
      <c r="C22" s="45"/>
      <c r="D22" s="46" t="s">
        <v>207</v>
      </c>
      <c r="E22" s="47" t="s">
        <v>208</v>
      </c>
      <c r="F22" s="48">
        <v>17.945568</v>
      </c>
      <c r="G22" s="40">
        <v>17.945568</v>
      </c>
      <c r="H22" s="40"/>
      <c r="I22" s="40"/>
      <c r="J22" s="47"/>
      <c r="K22" s="47"/>
    </row>
    <row r="23" ht="28.45" customHeight="1" spans="1:11">
      <c r="A23" s="44" t="s">
        <v>203</v>
      </c>
      <c r="B23" s="44" t="s">
        <v>206</v>
      </c>
      <c r="C23" s="44" t="s">
        <v>176</v>
      </c>
      <c r="D23" s="46" t="s">
        <v>209</v>
      </c>
      <c r="E23" s="47" t="s">
        <v>210</v>
      </c>
      <c r="F23" s="48">
        <v>17.945568</v>
      </c>
      <c r="G23" s="48">
        <v>17.945568</v>
      </c>
      <c r="H23" s="48"/>
      <c r="I23" s="48"/>
      <c r="J23" s="47"/>
      <c r="K23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50" zoomScaleNormal="150" workbookViewId="0">
      <selection activeCell="I13" sqref="I13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0" t="s">
        <v>211</v>
      </c>
      <c r="T1" s="10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32</v>
      </c>
      <c r="T3" s="4"/>
    </row>
    <row r="4" ht="19.8" customHeight="1" spans="1:20">
      <c r="A4" s="18" t="s">
        <v>158</v>
      </c>
      <c r="B4" s="18"/>
      <c r="C4" s="18"/>
      <c r="D4" s="18" t="s">
        <v>212</v>
      </c>
      <c r="E4" s="18" t="s">
        <v>213</v>
      </c>
      <c r="F4" s="18" t="s">
        <v>214</v>
      </c>
      <c r="G4" s="18" t="s">
        <v>215</v>
      </c>
      <c r="H4" s="18" t="s">
        <v>216</v>
      </c>
      <c r="I4" s="18" t="s">
        <v>217</v>
      </c>
      <c r="J4" s="18" t="s">
        <v>218</v>
      </c>
      <c r="K4" s="18" t="s">
        <v>219</v>
      </c>
      <c r="L4" s="18" t="s">
        <v>220</v>
      </c>
      <c r="M4" s="18" t="s">
        <v>221</v>
      </c>
      <c r="N4" s="18" t="s">
        <v>222</v>
      </c>
      <c r="O4" s="18" t="s">
        <v>223</v>
      </c>
      <c r="P4" s="18" t="s">
        <v>224</v>
      </c>
      <c r="Q4" s="18" t="s">
        <v>225</v>
      </c>
      <c r="R4" s="18" t="s">
        <v>226</v>
      </c>
      <c r="S4" s="18" t="s">
        <v>227</v>
      </c>
      <c r="T4" s="18" t="s">
        <v>228</v>
      </c>
    </row>
    <row r="5" ht="20.7" customHeight="1" spans="1:20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5"/>
      <c r="B6" s="15"/>
      <c r="C6" s="15"/>
      <c r="D6" s="15"/>
      <c r="E6" s="15" t="s">
        <v>136</v>
      </c>
      <c r="F6" s="35">
        <f>+G6+H6</f>
        <v>858.575264</v>
      </c>
      <c r="G6" s="14">
        <v>239.025264</v>
      </c>
      <c r="H6" s="14">
        <f>H7</f>
        <v>619.55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154</v>
      </c>
      <c r="E7" s="13" t="s">
        <v>4</v>
      </c>
      <c r="F7" s="35">
        <f>+G7+H7</f>
        <v>858.575264</v>
      </c>
      <c r="G7" s="14">
        <v>239.025264</v>
      </c>
      <c r="H7" s="14">
        <f>H8</f>
        <v>619.55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 t="s">
        <v>155</v>
      </c>
      <c r="E8" s="20" t="s">
        <v>156</v>
      </c>
      <c r="F8" s="35">
        <f>+G8+H8</f>
        <v>858.575264</v>
      </c>
      <c r="G8" s="14">
        <v>239.025264</v>
      </c>
      <c r="H8" s="14">
        <f>H9</f>
        <v>619.55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 t="s">
        <v>170</v>
      </c>
      <c r="B9" s="23" t="s">
        <v>173</v>
      </c>
      <c r="C9" s="23" t="s">
        <v>176</v>
      </c>
      <c r="D9" s="19" t="s">
        <v>229</v>
      </c>
      <c r="E9" s="24" t="s">
        <v>230</v>
      </c>
      <c r="F9" s="25">
        <f>+G9+H9</f>
        <v>800.9999</v>
      </c>
      <c r="G9" s="25">
        <v>181.4499</v>
      </c>
      <c r="H9" s="25">
        <v>619.55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179</v>
      </c>
      <c r="B10" s="23" t="s">
        <v>182</v>
      </c>
      <c r="C10" s="23" t="s">
        <v>182</v>
      </c>
      <c r="D10" s="19" t="s">
        <v>229</v>
      </c>
      <c r="E10" s="24" t="s">
        <v>231</v>
      </c>
      <c r="F10" s="25">
        <v>23.92</v>
      </c>
      <c r="G10" s="25">
        <v>23.92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179</v>
      </c>
      <c r="B11" s="23" t="s">
        <v>187</v>
      </c>
      <c r="C11" s="23" t="s">
        <v>187</v>
      </c>
      <c r="D11" s="19" t="s">
        <v>229</v>
      </c>
      <c r="E11" s="24" t="s">
        <v>232</v>
      </c>
      <c r="F11" s="25">
        <v>1.495464</v>
      </c>
      <c r="G11" s="25">
        <v>1.495464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192</v>
      </c>
      <c r="B12" s="23" t="s">
        <v>195</v>
      </c>
      <c r="C12" s="23" t="s">
        <v>176</v>
      </c>
      <c r="D12" s="19" t="s">
        <v>229</v>
      </c>
      <c r="E12" s="24" t="s">
        <v>233</v>
      </c>
      <c r="F12" s="25">
        <v>12.711444</v>
      </c>
      <c r="G12" s="25">
        <v>12.711444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192</v>
      </c>
      <c r="B13" s="23" t="s">
        <v>195</v>
      </c>
      <c r="C13" s="23" t="s">
        <v>200</v>
      </c>
      <c r="D13" s="19" t="s">
        <v>229</v>
      </c>
      <c r="E13" s="24" t="s">
        <v>234</v>
      </c>
      <c r="F13" s="25">
        <v>1.495464</v>
      </c>
      <c r="G13" s="25">
        <v>1.495464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203</v>
      </c>
      <c r="B14" s="23" t="s">
        <v>206</v>
      </c>
      <c r="C14" s="23" t="s">
        <v>176</v>
      </c>
      <c r="D14" s="19" t="s">
        <v>229</v>
      </c>
      <c r="E14" s="24" t="s">
        <v>235</v>
      </c>
      <c r="F14" s="25">
        <v>17.945568</v>
      </c>
      <c r="G14" s="25">
        <v>17.945568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50" zoomScaleNormal="150" workbookViewId="0">
      <selection activeCell="J11" sqref="J11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0" t="s">
        <v>236</v>
      </c>
      <c r="U1" s="10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32</v>
      </c>
      <c r="U3" s="4"/>
    </row>
    <row r="4" ht="22.4" customHeight="1" spans="1:21">
      <c r="A4" s="18" t="s">
        <v>158</v>
      </c>
      <c r="B4" s="18"/>
      <c r="C4" s="18"/>
      <c r="D4" s="18" t="s">
        <v>212</v>
      </c>
      <c r="E4" s="18" t="s">
        <v>213</v>
      </c>
      <c r="F4" s="18" t="s">
        <v>237</v>
      </c>
      <c r="G4" s="18" t="s">
        <v>161</v>
      </c>
      <c r="H4" s="18"/>
      <c r="I4" s="18"/>
      <c r="J4" s="18"/>
      <c r="K4" s="18" t="s">
        <v>162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166</v>
      </c>
      <c r="B5" s="18" t="s">
        <v>167</v>
      </c>
      <c r="C5" s="18" t="s">
        <v>168</v>
      </c>
      <c r="D5" s="18"/>
      <c r="E5" s="18"/>
      <c r="F5" s="18"/>
      <c r="G5" s="18" t="s">
        <v>136</v>
      </c>
      <c r="H5" s="18" t="s">
        <v>238</v>
      </c>
      <c r="I5" s="18" t="s">
        <v>239</v>
      </c>
      <c r="J5" s="18" t="s">
        <v>223</v>
      </c>
      <c r="K5" s="18" t="s">
        <v>136</v>
      </c>
      <c r="L5" s="18" t="s">
        <v>240</v>
      </c>
      <c r="M5" s="18" t="s">
        <v>241</v>
      </c>
      <c r="N5" s="18" t="s">
        <v>242</v>
      </c>
      <c r="O5" s="18" t="s">
        <v>225</v>
      </c>
      <c r="P5" s="18" t="s">
        <v>243</v>
      </c>
      <c r="Q5" s="18" t="s">
        <v>244</v>
      </c>
      <c r="R5" s="18" t="s">
        <v>245</v>
      </c>
      <c r="S5" s="18" t="s">
        <v>221</v>
      </c>
      <c r="T5" s="18" t="s">
        <v>224</v>
      </c>
      <c r="U5" s="18" t="s">
        <v>228</v>
      </c>
    </row>
    <row r="6" ht="22.8" customHeight="1" spans="1:21">
      <c r="A6" s="15"/>
      <c r="B6" s="15"/>
      <c r="C6" s="15"/>
      <c r="D6" s="15"/>
      <c r="E6" s="15" t="s">
        <v>136</v>
      </c>
      <c r="F6" s="14">
        <f>+G6+K6</f>
        <v>858.575264</v>
      </c>
      <c r="G6" s="14">
        <f>+G7</f>
        <v>299.575264</v>
      </c>
      <c r="H6" s="14">
        <v>239.025264</v>
      </c>
      <c r="I6" s="14">
        <f>+I7</f>
        <v>60.55</v>
      </c>
      <c r="J6" s="14">
        <v>0</v>
      </c>
      <c r="K6" s="34">
        <f>+M6</f>
        <v>559</v>
      </c>
      <c r="L6" s="14"/>
      <c r="M6" s="14">
        <f>+M7</f>
        <v>559</v>
      </c>
      <c r="N6" s="14"/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154</v>
      </c>
      <c r="E7" s="13" t="s">
        <v>4</v>
      </c>
      <c r="F7" s="27">
        <f>+G7+K7</f>
        <v>858.575264</v>
      </c>
      <c r="G7" s="14">
        <f>+H7+I7</f>
        <v>299.575264</v>
      </c>
      <c r="H7" s="14">
        <v>239.025264</v>
      </c>
      <c r="I7" s="14">
        <f>+I8</f>
        <v>60.55</v>
      </c>
      <c r="J7" s="14">
        <v>0</v>
      </c>
      <c r="K7" s="34">
        <f>+M7</f>
        <v>559</v>
      </c>
      <c r="L7" s="14">
        <v>0</v>
      </c>
      <c r="M7" s="14">
        <f>+M8</f>
        <v>559</v>
      </c>
      <c r="N7" s="14"/>
      <c r="O7" s="14"/>
      <c r="P7" s="14"/>
      <c r="Q7" s="14"/>
      <c r="R7" s="14"/>
      <c r="S7" s="14"/>
      <c r="T7" s="14"/>
      <c r="U7" s="14"/>
    </row>
    <row r="8" ht="22.8" customHeight="1" spans="1:21">
      <c r="A8" s="22"/>
      <c r="B8" s="22"/>
      <c r="C8" s="22"/>
      <c r="D8" s="20" t="s">
        <v>155</v>
      </c>
      <c r="E8" s="20" t="s">
        <v>156</v>
      </c>
      <c r="F8" s="27">
        <f>+G8+K8</f>
        <v>858.575264</v>
      </c>
      <c r="G8" s="14">
        <f>+I8+H8</f>
        <v>299.575264</v>
      </c>
      <c r="H8" s="14">
        <v>239.025264</v>
      </c>
      <c r="I8" s="14">
        <f>+I9</f>
        <v>60.55</v>
      </c>
      <c r="J8" s="14">
        <v>0</v>
      </c>
      <c r="K8" s="34">
        <f>+M8</f>
        <v>559</v>
      </c>
      <c r="L8" s="14">
        <v>0</v>
      </c>
      <c r="M8" s="14">
        <f>+M9</f>
        <v>559</v>
      </c>
      <c r="N8" s="14"/>
      <c r="O8" s="14"/>
      <c r="P8" s="14"/>
      <c r="Q8" s="14"/>
      <c r="R8" s="14"/>
      <c r="S8" s="14"/>
      <c r="T8" s="14"/>
      <c r="U8" s="14"/>
    </row>
    <row r="9" ht="22.8" customHeight="1" spans="1:21">
      <c r="A9" s="23" t="s">
        <v>170</v>
      </c>
      <c r="B9" s="23" t="s">
        <v>173</v>
      </c>
      <c r="C9" s="23" t="s">
        <v>176</v>
      </c>
      <c r="D9" s="19" t="s">
        <v>229</v>
      </c>
      <c r="E9" s="24" t="s">
        <v>230</v>
      </c>
      <c r="F9" s="21">
        <f>+G9+K9</f>
        <v>800.9999</v>
      </c>
      <c r="G9" s="7">
        <f>+I9+H9</f>
        <v>241.9999</v>
      </c>
      <c r="H9" s="7">
        <v>181.4499</v>
      </c>
      <c r="I9" s="7">
        <v>60.55</v>
      </c>
      <c r="J9" s="7"/>
      <c r="K9" s="7">
        <f>+M9</f>
        <v>559</v>
      </c>
      <c r="L9" s="7"/>
      <c r="M9" s="7">
        <v>559</v>
      </c>
      <c r="N9" s="7"/>
      <c r="O9" s="7"/>
      <c r="P9" s="7"/>
      <c r="Q9" s="7"/>
      <c r="R9" s="7"/>
      <c r="S9" s="7"/>
      <c r="T9" s="7"/>
      <c r="U9" s="7"/>
    </row>
    <row r="10" ht="22.8" customHeight="1" spans="1:21">
      <c r="A10" s="23" t="s">
        <v>179</v>
      </c>
      <c r="B10" s="23" t="s">
        <v>182</v>
      </c>
      <c r="C10" s="23" t="s">
        <v>182</v>
      </c>
      <c r="D10" s="19" t="s">
        <v>229</v>
      </c>
      <c r="E10" s="24" t="s">
        <v>231</v>
      </c>
      <c r="F10" s="21">
        <v>23.92</v>
      </c>
      <c r="G10" s="7">
        <v>23.92</v>
      </c>
      <c r="H10" s="7">
        <v>23.92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23" t="s">
        <v>179</v>
      </c>
      <c r="B11" s="23" t="s">
        <v>187</v>
      </c>
      <c r="C11" s="23" t="s">
        <v>187</v>
      </c>
      <c r="D11" s="19" t="s">
        <v>229</v>
      </c>
      <c r="E11" s="24" t="s">
        <v>232</v>
      </c>
      <c r="F11" s="21">
        <v>1.495464</v>
      </c>
      <c r="G11" s="7">
        <v>1.495464</v>
      </c>
      <c r="H11" s="7">
        <v>1.495464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23" t="s">
        <v>192</v>
      </c>
      <c r="B12" s="23" t="s">
        <v>195</v>
      </c>
      <c r="C12" s="23" t="s">
        <v>176</v>
      </c>
      <c r="D12" s="19" t="s">
        <v>229</v>
      </c>
      <c r="E12" s="24" t="s">
        <v>233</v>
      </c>
      <c r="F12" s="21">
        <v>12.711444</v>
      </c>
      <c r="G12" s="7">
        <v>12.711444</v>
      </c>
      <c r="H12" s="7">
        <v>12.711444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ht="22.8" customHeight="1" spans="1:21">
      <c r="A13" s="23" t="s">
        <v>192</v>
      </c>
      <c r="B13" s="23" t="s">
        <v>195</v>
      </c>
      <c r="C13" s="23" t="s">
        <v>200</v>
      </c>
      <c r="D13" s="19" t="s">
        <v>229</v>
      </c>
      <c r="E13" s="24" t="s">
        <v>234</v>
      </c>
      <c r="F13" s="21">
        <v>1.495464</v>
      </c>
      <c r="G13" s="7">
        <v>1.495464</v>
      </c>
      <c r="H13" s="7">
        <v>1.495464</v>
      </c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ht="22.8" customHeight="1" spans="1:21">
      <c r="A14" s="23" t="s">
        <v>203</v>
      </c>
      <c r="B14" s="23" t="s">
        <v>206</v>
      </c>
      <c r="C14" s="23" t="s">
        <v>176</v>
      </c>
      <c r="D14" s="19" t="s">
        <v>229</v>
      </c>
      <c r="E14" s="24" t="s">
        <v>235</v>
      </c>
      <c r="F14" s="21">
        <v>17.945568</v>
      </c>
      <c r="G14" s="7">
        <v>17.945568</v>
      </c>
      <c r="H14" s="7">
        <v>17.945568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zoomScale="150" zoomScaleNormal="150" workbookViewId="0">
      <selection activeCell="D11" sqref="D11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0" t="s">
        <v>246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2" t="s">
        <v>31</v>
      </c>
      <c r="B3" s="12"/>
      <c r="C3" s="12"/>
      <c r="D3" s="4" t="s">
        <v>32</v>
      </c>
    </row>
    <row r="4" ht="20.2" customHeight="1" spans="1:4">
      <c r="A4" s="5" t="s">
        <v>33</v>
      </c>
      <c r="B4" s="5"/>
      <c r="C4" s="5" t="s">
        <v>34</v>
      </c>
      <c r="D4" s="5"/>
    </row>
    <row r="5" ht="20.2" customHeight="1" spans="1:4">
      <c r="A5" s="5" t="s">
        <v>35</v>
      </c>
      <c r="B5" s="5" t="s">
        <v>36</v>
      </c>
      <c r="C5" s="5" t="s">
        <v>35</v>
      </c>
      <c r="D5" s="5" t="s">
        <v>36</v>
      </c>
    </row>
    <row r="6" ht="20.2" customHeight="1" spans="1:4">
      <c r="A6" s="15" t="s">
        <v>247</v>
      </c>
      <c r="B6" s="14">
        <v>406.733264</v>
      </c>
      <c r="C6" s="15" t="s">
        <v>248</v>
      </c>
      <c r="D6" s="27">
        <f>+D7+D14+D16+D26+D30</f>
        <v>858.575364</v>
      </c>
    </row>
    <row r="7" ht="20.2" customHeight="1" spans="1:4">
      <c r="A7" s="6" t="s">
        <v>249</v>
      </c>
      <c r="B7" s="7">
        <v>406.733264</v>
      </c>
      <c r="C7" s="6" t="s">
        <v>41</v>
      </c>
      <c r="D7" s="21">
        <v>801</v>
      </c>
    </row>
    <row r="8" ht="20.2" customHeight="1" spans="1:4">
      <c r="A8" s="6" t="s">
        <v>250</v>
      </c>
      <c r="B8" s="7">
        <v>406.733264</v>
      </c>
      <c r="C8" s="6" t="s">
        <v>45</v>
      </c>
      <c r="D8" s="21"/>
    </row>
    <row r="9" ht="31.05" customHeight="1" spans="1:4">
      <c r="A9" s="6" t="s">
        <v>48</v>
      </c>
      <c r="B9" s="7"/>
      <c r="C9" s="6" t="s">
        <v>49</v>
      </c>
      <c r="D9" s="21"/>
    </row>
    <row r="10" ht="20.2" customHeight="1" spans="1:4">
      <c r="A10" s="6" t="s">
        <v>251</v>
      </c>
      <c r="B10" s="7"/>
      <c r="C10" s="6" t="s">
        <v>53</v>
      </c>
      <c r="D10" s="21"/>
    </row>
    <row r="11" ht="20.2" customHeight="1" spans="1:4">
      <c r="A11" s="6" t="s">
        <v>252</v>
      </c>
      <c r="B11" s="7"/>
      <c r="C11" s="6" t="s">
        <v>57</v>
      </c>
      <c r="D11" s="21"/>
    </row>
    <row r="12" ht="20.2" customHeight="1" spans="1:4">
      <c r="A12" s="6" t="s">
        <v>253</v>
      </c>
      <c r="B12" s="7"/>
      <c r="C12" s="6" t="s">
        <v>61</v>
      </c>
      <c r="D12" s="21"/>
    </row>
    <row r="13" ht="20.2" customHeight="1" spans="1:4">
      <c r="A13" s="15" t="s">
        <v>254</v>
      </c>
      <c r="B13" s="14"/>
      <c r="C13" s="6" t="s">
        <v>65</v>
      </c>
      <c r="D13" s="21"/>
    </row>
    <row r="14" ht="20.2" customHeight="1" spans="1:4">
      <c r="A14" s="6" t="s">
        <v>249</v>
      </c>
      <c r="B14" s="7">
        <v>451.85</v>
      </c>
      <c r="C14" s="6" t="s">
        <v>69</v>
      </c>
      <c r="D14" s="21">
        <v>25.422888</v>
      </c>
    </row>
    <row r="15" ht="20.2" customHeight="1" spans="1:4">
      <c r="A15" s="6" t="s">
        <v>251</v>
      </c>
      <c r="B15" s="7"/>
      <c r="C15" s="6" t="s">
        <v>73</v>
      </c>
      <c r="D15" s="21"/>
    </row>
    <row r="16" ht="20.2" customHeight="1" spans="1:4">
      <c r="A16" s="6" t="s">
        <v>252</v>
      </c>
      <c r="B16" s="7"/>
      <c r="C16" s="6" t="s">
        <v>77</v>
      </c>
      <c r="D16" s="21">
        <v>14.206908</v>
      </c>
    </row>
    <row r="17" ht="20.2" customHeight="1" spans="1:4">
      <c r="A17" s="6" t="s">
        <v>253</v>
      </c>
      <c r="B17" s="7"/>
      <c r="C17" s="6" t="s">
        <v>81</v>
      </c>
      <c r="D17" s="21"/>
    </row>
    <row r="18" ht="20.2" customHeight="1" spans="1:4">
      <c r="A18" s="6"/>
      <c r="B18" s="7"/>
      <c r="C18" s="6" t="s">
        <v>85</v>
      </c>
      <c r="D18" s="21"/>
    </row>
    <row r="19" ht="20.2" customHeight="1" spans="1:4">
      <c r="A19" s="6"/>
      <c r="B19" s="6"/>
      <c r="C19" s="6" t="s">
        <v>89</v>
      </c>
      <c r="D19" s="21"/>
    </row>
    <row r="20" ht="20.2" customHeight="1" spans="1:4">
      <c r="A20" s="6"/>
      <c r="B20" s="6"/>
      <c r="C20" s="6" t="s">
        <v>93</v>
      </c>
      <c r="D20" s="21"/>
    </row>
    <row r="21" ht="20.2" customHeight="1" spans="1:4">
      <c r="A21" s="6"/>
      <c r="B21" s="6"/>
      <c r="C21" s="6" t="s">
        <v>97</v>
      </c>
      <c r="D21" s="21"/>
    </row>
    <row r="22" ht="20.2" customHeight="1" spans="1:4">
      <c r="A22" s="6"/>
      <c r="B22" s="6"/>
      <c r="C22" s="6" t="s">
        <v>100</v>
      </c>
      <c r="D22" s="21"/>
    </row>
    <row r="23" ht="20.2" customHeight="1" spans="1:4">
      <c r="A23" s="6"/>
      <c r="B23" s="6"/>
      <c r="C23" s="6" t="s">
        <v>103</v>
      </c>
      <c r="D23" s="21"/>
    </row>
    <row r="24" ht="20.2" customHeight="1" spans="1:4">
      <c r="A24" s="6"/>
      <c r="B24" s="6"/>
      <c r="C24" s="6" t="s">
        <v>105</v>
      </c>
      <c r="D24" s="21"/>
    </row>
    <row r="25" ht="20.2" customHeight="1" spans="1:4">
      <c r="A25" s="6"/>
      <c r="B25" s="6"/>
      <c r="C25" s="6" t="s">
        <v>107</v>
      </c>
      <c r="D25" s="21"/>
    </row>
    <row r="26" ht="20.2" customHeight="1" spans="1:4">
      <c r="A26" s="6"/>
      <c r="B26" s="6"/>
      <c r="C26" s="6" t="s">
        <v>109</v>
      </c>
      <c r="D26" s="21">
        <v>17.945568</v>
      </c>
    </row>
    <row r="27" ht="20.2" customHeight="1" spans="1:4">
      <c r="A27" s="6"/>
      <c r="B27" s="6"/>
      <c r="C27" s="6" t="s">
        <v>111</v>
      </c>
      <c r="D27" s="21"/>
    </row>
    <row r="28" ht="20.2" customHeight="1" spans="1:4">
      <c r="A28" s="6"/>
      <c r="B28" s="6"/>
      <c r="C28" s="6" t="s">
        <v>113</v>
      </c>
      <c r="D28" s="21"/>
    </row>
    <row r="29" ht="20.2" customHeight="1" spans="1:4">
      <c r="A29" s="6"/>
      <c r="B29" s="6"/>
      <c r="C29" s="6" t="s">
        <v>115</v>
      </c>
      <c r="D29" s="21"/>
    </row>
    <row r="30" ht="20.2" customHeight="1" spans="1:4">
      <c r="A30" s="6"/>
      <c r="B30" s="6"/>
      <c r="C30" s="6" t="s">
        <v>117</v>
      </c>
      <c r="D30" s="21"/>
    </row>
    <row r="31" ht="20.2" customHeight="1" spans="1:4">
      <c r="A31" s="6"/>
      <c r="B31" s="6"/>
      <c r="C31" s="6" t="s">
        <v>119</v>
      </c>
      <c r="D31" s="21"/>
    </row>
    <row r="32" ht="20.2" customHeight="1" spans="1:4">
      <c r="A32" s="6"/>
      <c r="B32" s="6"/>
      <c r="C32" s="6" t="s">
        <v>121</v>
      </c>
      <c r="D32" s="21"/>
    </row>
    <row r="33" ht="20.2" customHeight="1" spans="1:4">
      <c r="A33" s="6"/>
      <c r="B33" s="6"/>
      <c r="C33" s="6" t="s">
        <v>123</v>
      </c>
      <c r="D33" s="21"/>
    </row>
    <row r="34" ht="20.2" customHeight="1" spans="1:4">
      <c r="A34" s="6"/>
      <c r="B34" s="6"/>
      <c r="C34" s="6" t="s">
        <v>124</v>
      </c>
      <c r="D34" s="21"/>
    </row>
    <row r="35" ht="20.2" customHeight="1" spans="1:4">
      <c r="A35" s="6"/>
      <c r="B35" s="6"/>
      <c r="C35" s="6" t="s">
        <v>125</v>
      </c>
      <c r="D35" s="21"/>
    </row>
    <row r="36" ht="20.2" customHeight="1" spans="1:4">
      <c r="A36" s="6"/>
      <c r="B36" s="6"/>
      <c r="C36" s="6" t="s">
        <v>126</v>
      </c>
      <c r="D36" s="21"/>
    </row>
    <row r="37" ht="20.2" customHeight="1" spans="1:4">
      <c r="A37" s="6"/>
      <c r="B37" s="6"/>
      <c r="C37" s="6"/>
      <c r="D37" s="6"/>
    </row>
    <row r="38" ht="20.2" customHeight="1" spans="1:4">
      <c r="A38" s="15"/>
      <c r="B38" s="15"/>
      <c r="C38" s="15" t="s">
        <v>255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18" t="s">
        <v>256</v>
      </c>
      <c r="B40" s="14">
        <f>+B14+B6</f>
        <v>858.583264</v>
      </c>
      <c r="C40" s="18" t="s">
        <v>257</v>
      </c>
      <c r="D40" s="27">
        <f>+D6</f>
        <v>858.575364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40" zoomScaleNormal="140" workbookViewId="0">
      <pane ySplit="6" topLeftCell="A15" activePane="bottomLeft" state="frozen"/>
      <selection/>
      <selection pane="bottomLeft" activeCell="F10" sqref="F10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0" t="s">
        <v>258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2" t="s">
        <v>31</v>
      </c>
      <c r="B3" s="12"/>
      <c r="C3" s="12"/>
      <c r="D3" s="12"/>
      <c r="E3" s="12"/>
      <c r="F3" s="12"/>
      <c r="G3" s="12"/>
      <c r="H3" s="12"/>
      <c r="I3" s="12"/>
      <c r="J3" s="4" t="s">
        <v>32</v>
      </c>
      <c r="K3" s="4"/>
    </row>
    <row r="4" ht="19.8" customHeight="1" spans="1:11">
      <c r="A4" s="5" t="s">
        <v>158</v>
      </c>
      <c r="B4" s="5"/>
      <c r="C4" s="5"/>
      <c r="D4" s="5" t="s">
        <v>159</v>
      </c>
      <c r="E4" s="5" t="s">
        <v>160</v>
      </c>
      <c r="F4" s="5" t="s">
        <v>136</v>
      </c>
      <c r="G4" s="5" t="s">
        <v>161</v>
      </c>
      <c r="H4" s="5"/>
      <c r="I4" s="5"/>
      <c r="J4" s="5"/>
      <c r="K4" s="5" t="s">
        <v>162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259</v>
      </c>
      <c r="I5" s="5"/>
      <c r="J5" s="5" t="s">
        <v>260</v>
      </c>
      <c r="K5" s="5"/>
    </row>
    <row r="6" ht="24.15" customHeight="1" spans="1:11">
      <c r="A6" s="5" t="s">
        <v>166</v>
      </c>
      <c r="B6" s="5" t="s">
        <v>167</v>
      </c>
      <c r="C6" s="5" t="s">
        <v>168</v>
      </c>
      <c r="D6" s="5"/>
      <c r="E6" s="5"/>
      <c r="F6" s="5"/>
      <c r="G6" s="5"/>
      <c r="H6" s="5" t="s">
        <v>238</v>
      </c>
      <c r="I6" s="5" t="s">
        <v>223</v>
      </c>
      <c r="J6" s="5"/>
      <c r="K6" s="5"/>
    </row>
    <row r="7" ht="22.8" customHeight="1" spans="1:11">
      <c r="A7" s="6"/>
      <c r="B7" s="6"/>
      <c r="C7" s="6"/>
      <c r="D7" s="15"/>
      <c r="E7" s="15" t="s">
        <v>136</v>
      </c>
      <c r="F7" s="14">
        <f>+G7+K7</f>
        <v>858.575264</v>
      </c>
      <c r="G7" s="14">
        <f>+H7+J7</f>
        <v>299.575264</v>
      </c>
      <c r="H7" s="14">
        <v>239.025264</v>
      </c>
      <c r="I7" s="14">
        <v>0</v>
      </c>
      <c r="J7" s="14">
        <f>J8</f>
        <v>60.55</v>
      </c>
      <c r="K7" s="14">
        <f>K8</f>
        <v>559</v>
      </c>
    </row>
    <row r="8" ht="22.8" customHeight="1" spans="1:11">
      <c r="A8" s="6"/>
      <c r="B8" s="6"/>
      <c r="C8" s="6"/>
      <c r="D8" s="13" t="s">
        <v>154</v>
      </c>
      <c r="E8" s="13" t="s">
        <v>4</v>
      </c>
      <c r="F8" s="14">
        <f>+G8+K8</f>
        <v>858.575264</v>
      </c>
      <c r="G8" s="14">
        <f>+H8+J8</f>
        <v>299.575264</v>
      </c>
      <c r="H8" s="14">
        <v>239.025264</v>
      </c>
      <c r="I8" s="14"/>
      <c r="J8" s="14">
        <f>J9</f>
        <v>60.55</v>
      </c>
      <c r="K8" s="14">
        <f>K9</f>
        <v>559</v>
      </c>
    </row>
    <row r="9" ht="22.8" customHeight="1" spans="1:11">
      <c r="A9" s="6"/>
      <c r="B9" s="6"/>
      <c r="C9" s="6"/>
      <c r="D9" s="20" t="s">
        <v>155</v>
      </c>
      <c r="E9" s="20" t="s">
        <v>156</v>
      </c>
      <c r="F9" s="14">
        <f>+G9+K9</f>
        <v>858.575264</v>
      </c>
      <c r="G9" s="14">
        <f>+H9+J9</f>
        <v>299.575264</v>
      </c>
      <c r="H9" s="14">
        <v>239.025264</v>
      </c>
      <c r="I9" s="14"/>
      <c r="J9" s="14">
        <f>J10</f>
        <v>60.55</v>
      </c>
      <c r="K9" s="14">
        <f>K10</f>
        <v>559</v>
      </c>
    </row>
    <row r="10" ht="22.8" customHeight="1" spans="1:11">
      <c r="A10" s="18" t="s">
        <v>170</v>
      </c>
      <c r="B10" s="18"/>
      <c r="C10" s="18"/>
      <c r="D10" s="15" t="s">
        <v>171</v>
      </c>
      <c r="E10" s="15" t="s">
        <v>172</v>
      </c>
      <c r="F10" s="14">
        <f>+G10+K10</f>
        <v>800.9999</v>
      </c>
      <c r="G10" s="14">
        <f>G11</f>
        <v>241.9999</v>
      </c>
      <c r="H10" s="14">
        <f>H11</f>
        <v>181.4499</v>
      </c>
      <c r="I10" s="14"/>
      <c r="J10" s="14">
        <f>J11</f>
        <v>60.55</v>
      </c>
      <c r="K10" s="14">
        <f>K11</f>
        <v>559</v>
      </c>
    </row>
    <row r="11" ht="22.8" customHeight="1" spans="1:11">
      <c r="A11" s="18" t="s">
        <v>170</v>
      </c>
      <c r="B11" s="33" t="s">
        <v>173</v>
      </c>
      <c r="C11" s="18"/>
      <c r="D11" s="15" t="s">
        <v>261</v>
      </c>
      <c r="E11" s="15" t="s">
        <v>262</v>
      </c>
      <c r="F11" s="14">
        <f>+G11+K11</f>
        <v>800.9999</v>
      </c>
      <c r="G11" s="14">
        <f>+H11+J11</f>
        <v>241.9999</v>
      </c>
      <c r="H11" s="14">
        <f>+H12</f>
        <v>181.4499</v>
      </c>
      <c r="I11" s="14"/>
      <c r="J11" s="14">
        <f>+J12</f>
        <v>60.55</v>
      </c>
      <c r="K11" s="14">
        <f>+K12</f>
        <v>559</v>
      </c>
    </row>
    <row r="12" ht="22.8" customHeight="1" spans="1:11">
      <c r="A12" s="23" t="s">
        <v>170</v>
      </c>
      <c r="B12" s="23" t="s">
        <v>173</v>
      </c>
      <c r="C12" s="23" t="s">
        <v>176</v>
      </c>
      <c r="D12" s="19" t="s">
        <v>263</v>
      </c>
      <c r="E12" s="6" t="s">
        <v>264</v>
      </c>
      <c r="F12" s="7">
        <f>+G12+K12</f>
        <v>800.9999</v>
      </c>
      <c r="G12" s="7">
        <f>+H12+J12</f>
        <v>241.9999</v>
      </c>
      <c r="H12" s="21">
        <v>181.4499</v>
      </c>
      <c r="I12" s="21"/>
      <c r="J12" s="21">
        <v>60.55</v>
      </c>
      <c r="K12" s="21">
        <v>559</v>
      </c>
    </row>
    <row r="13" ht="22.8" customHeight="1" spans="1:11">
      <c r="A13" s="18" t="s">
        <v>179</v>
      </c>
      <c r="B13" s="18"/>
      <c r="C13" s="18"/>
      <c r="D13" s="15" t="s">
        <v>180</v>
      </c>
      <c r="E13" s="15" t="s">
        <v>181</v>
      </c>
      <c r="F13" s="14">
        <v>25.422888</v>
      </c>
      <c r="G13" s="14">
        <v>25.422888</v>
      </c>
      <c r="H13" s="14">
        <v>25.422888</v>
      </c>
      <c r="I13" s="14"/>
      <c r="J13" s="14"/>
      <c r="K13" s="14"/>
    </row>
    <row r="14" ht="22.8" customHeight="1" spans="1:11">
      <c r="A14" s="18" t="s">
        <v>179</v>
      </c>
      <c r="B14" s="33" t="s">
        <v>182</v>
      </c>
      <c r="C14" s="18"/>
      <c r="D14" s="15" t="s">
        <v>265</v>
      </c>
      <c r="E14" s="15" t="s">
        <v>266</v>
      </c>
      <c r="F14" s="14">
        <v>23.927424</v>
      </c>
      <c r="G14" s="14">
        <v>23.927424</v>
      </c>
      <c r="H14" s="14">
        <v>23.927424</v>
      </c>
      <c r="I14" s="14"/>
      <c r="J14" s="14"/>
      <c r="K14" s="14"/>
    </row>
    <row r="15" ht="22.8" customHeight="1" spans="1:11">
      <c r="A15" s="23" t="s">
        <v>179</v>
      </c>
      <c r="B15" s="23" t="s">
        <v>182</v>
      </c>
      <c r="C15" s="23" t="s">
        <v>182</v>
      </c>
      <c r="D15" s="19" t="s">
        <v>267</v>
      </c>
      <c r="E15" s="6" t="s">
        <v>268</v>
      </c>
      <c r="F15" s="7">
        <v>23.92</v>
      </c>
      <c r="G15" s="7">
        <v>23.92</v>
      </c>
      <c r="H15" s="21">
        <v>23.92</v>
      </c>
      <c r="I15" s="21"/>
      <c r="J15" s="21"/>
      <c r="K15" s="21"/>
    </row>
    <row r="16" ht="22.8" customHeight="1" spans="1:11">
      <c r="A16" s="18" t="s">
        <v>179</v>
      </c>
      <c r="B16" s="33" t="s">
        <v>187</v>
      </c>
      <c r="C16" s="18"/>
      <c r="D16" s="15" t="s">
        <v>269</v>
      </c>
      <c r="E16" s="15" t="s">
        <v>232</v>
      </c>
      <c r="F16" s="14">
        <v>1.495464</v>
      </c>
      <c r="G16" s="14">
        <v>1.495464</v>
      </c>
      <c r="H16" s="14">
        <v>1.495464</v>
      </c>
      <c r="I16" s="14"/>
      <c r="J16" s="14"/>
      <c r="K16" s="14"/>
    </row>
    <row r="17" ht="22.8" customHeight="1" spans="1:11">
      <c r="A17" s="23" t="s">
        <v>179</v>
      </c>
      <c r="B17" s="23" t="s">
        <v>187</v>
      </c>
      <c r="C17" s="23" t="s">
        <v>187</v>
      </c>
      <c r="D17" s="19" t="s">
        <v>270</v>
      </c>
      <c r="E17" s="6" t="s">
        <v>189</v>
      </c>
      <c r="F17" s="7">
        <v>1.495464</v>
      </c>
      <c r="G17" s="7">
        <v>1.495464</v>
      </c>
      <c r="H17" s="21">
        <v>1.495464</v>
      </c>
      <c r="I17" s="21"/>
      <c r="J17" s="21"/>
      <c r="K17" s="21"/>
    </row>
    <row r="18" ht="22.8" customHeight="1" spans="1:11">
      <c r="A18" s="18" t="s">
        <v>192</v>
      </c>
      <c r="B18" s="18"/>
      <c r="C18" s="18"/>
      <c r="D18" s="15" t="s">
        <v>193</v>
      </c>
      <c r="E18" s="15" t="s">
        <v>194</v>
      </c>
      <c r="F18" s="14">
        <v>14.206908</v>
      </c>
      <c r="G18" s="14">
        <v>14.206908</v>
      </c>
      <c r="H18" s="14">
        <v>14.206908</v>
      </c>
      <c r="I18" s="14"/>
      <c r="J18" s="14"/>
      <c r="K18" s="14"/>
    </row>
    <row r="19" ht="22.8" customHeight="1" spans="1:11">
      <c r="A19" s="18" t="s">
        <v>192</v>
      </c>
      <c r="B19" s="33" t="s">
        <v>195</v>
      </c>
      <c r="C19" s="18"/>
      <c r="D19" s="15" t="s">
        <v>271</v>
      </c>
      <c r="E19" s="15" t="s">
        <v>272</v>
      </c>
      <c r="F19" s="14">
        <v>14.206908</v>
      </c>
      <c r="G19" s="14">
        <v>14.206908</v>
      </c>
      <c r="H19" s="14">
        <v>14.206908</v>
      </c>
      <c r="I19" s="14"/>
      <c r="J19" s="14"/>
      <c r="K19" s="14"/>
    </row>
    <row r="20" ht="22.8" customHeight="1" spans="1:11">
      <c r="A20" s="23" t="s">
        <v>192</v>
      </c>
      <c r="B20" s="23" t="s">
        <v>195</v>
      </c>
      <c r="C20" s="23" t="s">
        <v>176</v>
      </c>
      <c r="D20" s="19" t="s">
        <v>273</v>
      </c>
      <c r="E20" s="6" t="s">
        <v>274</v>
      </c>
      <c r="F20" s="7">
        <v>12.711444</v>
      </c>
      <c r="G20" s="7">
        <v>12.711444</v>
      </c>
      <c r="H20" s="21">
        <v>12.711444</v>
      </c>
      <c r="I20" s="21"/>
      <c r="J20" s="21"/>
      <c r="K20" s="21"/>
    </row>
    <row r="21" ht="22.8" customHeight="1" spans="1:11">
      <c r="A21" s="23" t="s">
        <v>192</v>
      </c>
      <c r="B21" s="23" t="s">
        <v>195</v>
      </c>
      <c r="C21" s="23" t="s">
        <v>200</v>
      </c>
      <c r="D21" s="19" t="s">
        <v>275</v>
      </c>
      <c r="E21" s="6" t="s">
        <v>276</v>
      </c>
      <c r="F21" s="7">
        <v>1.495464</v>
      </c>
      <c r="G21" s="7">
        <v>1.495464</v>
      </c>
      <c r="H21" s="21">
        <v>1.495464</v>
      </c>
      <c r="I21" s="21"/>
      <c r="J21" s="21"/>
      <c r="K21" s="21"/>
    </row>
    <row r="22" ht="22.8" customHeight="1" spans="1:11">
      <c r="A22" s="18" t="s">
        <v>203</v>
      </c>
      <c r="B22" s="18"/>
      <c r="C22" s="18"/>
      <c r="D22" s="15" t="s">
        <v>204</v>
      </c>
      <c r="E22" s="15" t="s">
        <v>205</v>
      </c>
      <c r="F22" s="14">
        <v>17.945568</v>
      </c>
      <c r="G22" s="14">
        <v>17.945568</v>
      </c>
      <c r="H22" s="14">
        <v>17.945568</v>
      </c>
      <c r="I22" s="14"/>
      <c r="J22" s="14"/>
      <c r="K22" s="14"/>
    </row>
    <row r="23" ht="22.8" customHeight="1" spans="1:11">
      <c r="A23" s="18" t="s">
        <v>203</v>
      </c>
      <c r="B23" s="33" t="s">
        <v>206</v>
      </c>
      <c r="C23" s="18"/>
      <c r="D23" s="15" t="s">
        <v>277</v>
      </c>
      <c r="E23" s="15" t="s">
        <v>278</v>
      </c>
      <c r="F23" s="14">
        <v>17.945568</v>
      </c>
      <c r="G23" s="14">
        <v>17.945568</v>
      </c>
      <c r="H23" s="14">
        <v>17.945568</v>
      </c>
      <c r="I23" s="14"/>
      <c r="J23" s="14"/>
      <c r="K23" s="14"/>
    </row>
    <row r="24" ht="22.8" customHeight="1" spans="1:11">
      <c r="A24" s="23" t="s">
        <v>203</v>
      </c>
      <c r="B24" s="23" t="s">
        <v>206</v>
      </c>
      <c r="C24" s="23" t="s">
        <v>176</v>
      </c>
      <c r="D24" s="19" t="s">
        <v>279</v>
      </c>
      <c r="E24" s="6" t="s">
        <v>280</v>
      </c>
      <c r="F24" s="7">
        <v>17.945568</v>
      </c>
      <c r="G24" s="7">
        <v>17.945568</v>
      </c>
      <c r="H24" s="21">
        <v>17.945568</v>
      </c>
      <c r="I24" s="21"/>
      <c r="J24" s="21"/>
      <c r="K24" s="21"/>
    </row>
    <row r="25" ht="16.35" customHeight="1" spans="1:11">
      <c r="A25" s="9" t="s">
        <v>281</v>
      </c>
      <c r="B25" s="9"/>
      <c r="C25" s="9"/>
      <c r="D25" s="9"/>
      <c r="E25" s="9"/>
    </row>
  </sheetData>
  <mergeCells count="13">
    <mergeCell ref="A2:K2"/>
    <mergeCell ref="A3:I3"/>
    <mergeCell ref="J3:K3"/>
    <mergeCell ref="G4:J4"/>
    <mergeCell ref="H5:I5"/>
    <mergeCell ref="A25:E2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钟雅静</cp:lastModifiedBy>
  <dcterms:created xsi:type="dcterms:W3CDTF">2026-03-12T20:56:00Z</dcterms:created>
  <dcterms:modified xsi:type="dcterms:W3CDTF">2026-03-23T07:10:11Z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3603855E1340442386894670CB66188C_12</vt:lpwstr>
  </property>
  <property fmtid="{D5CDD505-2E9C-101B-9397-08002B2CF9AE}" pid="3" name="KSOProductBuildVer">
    <vt:lpwstr>2052-12.1.0.23542</vt:lpwstr>
  </property>
</Properties>
</file>